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9763AA30-17C3-420A-980A-716BBC0D6C1F}" xr6:coauthVersionLast="47" xr6:coauthVersionMax="47" xr10:uidLastSave="{00000000-0000-0000-0000-000000000000}"/>
  <bookViews>
    <workbookView xWindow="150" yWindow="120" windowWidth="27600" windowHeight="15375" xr2:uid="{00000000-000D-0000-FFFF-FFFF00000000}"/>
  </bookViews>
  <sheets>
    <sheet name="kassabudjetti_laskukaava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9" i="1" s="1"/>
  <c r="B34" i="1"/>
  <c r="B48" i="1" s="1"/>
  <c r="B29" i="1"/>
  <c r="B47" i="1" s="1"/>
  <c r="B19" i="1"/>
  <c r="B8" i="1"/>
  <c r="C34" i="1"/>
  <c r="D34" i="1"/>
  <c r="E34" i="1"/>
  <c r="F34" i="1"/>
  <c r="G34" i="1"/>
  <c r="H34" i="1"/>
  <c r="I34" i="1"/>
  <c r="J34" i="1"/>
  <c r="K34" i="1"/>
  <c r="L34" i="1"/>
  <c r="M34" i="1"/>
  <c r="C29" i="1"/>
  <c r="C47" i="1" s="1"/>
  <c r="D29" i="1"/>
  <c r="D47" i="1" s="1"/>
  <c r="E29" i="1"/>
  <c r="E47" i="1" s="1"/>
  <c r="F29" i="1"/>
  <c r="F47" i="1" s="1"/>
  <c r="G29" i="1"/>
  <c r="G47" i="1" s="1"/>
  <c r="H29" i="1"/>
  <c r="H47" i="1" s="1"/>
  <c r="I29" i="1"/>
  <c r="I47" i="1" s="1"/>
  <c r="J29" i="1"/>
  <c r="J47" i="1" s="1"/>
  <c r="K29" i="1"/>
  <c r="K47" i="1" s="1"/>
  <c r="L29" i="1"/>
  <c r="L47" i="1" s="1"/>
  <c r="M29" i="1"/>
  <c r="M47" i="1" s="1"/>
  <c r="C19" i="1"/>
  <c r="D19" i="1"/>
  <c r="E19" i="1"/>
  <c r="F19" i="1"/>
  <c r="G19" i="1"/>
  <c r="H19" i="1"/>
  <c r="I19" i="1"/>
  <c r="J19" i="1"/>
  <c r="K19" i="1"/>
  <c r="L19" i="1"/>
  <c r="M19" i="1"/>
  <c r="B21" i="1" l="1"/>
  <c r="E8" i="1"/>
  <c r="M8" i="1" l="1"/>
  <c r="L8" i="1"/>
  <c r="K8" i="1"/>
  <c r="J8" i="1"/>
  <c r="I8" i="1"/>
  <c r="H8" i="1"/>
  <c r="G8" i="1"/>
  <c r="F8" i="1"/>
  <c r="D8" i="1"/>
  <c r="C8" i="1"/>
  <c r="C42" i="1" l="1"/>
  <c r="C49" i="1" s="1"/>
  <c r="D42" i="1"/>
  <c r="D49" i="1" s="1"/>
  <c r="E42" i="1"/>
  <c r="E49" i="1" s="1"/>
  <c r="F42" i="1"/>
  <c r="G42" i="1"/>
  <c r="H42" i="1"/>
  <c r="H49" i="1" s="1"/>
  <c r="I42" i="1"/>
  <c r="I49" i="1" s="1"/>
  <c r="J42" i="1"/>
  <c r="J49" i="1" s="1"/>
  <c r="K42" i="1"/>
  <c r="K49" i="1" s="1"/>
  <c r="L42" i="1"/>
  <c r="L49" i="1" s="1"/>
  <c r="M42" i="1"/>
  <c r="M49" i="1" s="1"/>
  <c r="B46" i="1"/>
  <c r="B50" i="1" s="1"/>
  <c r="D21" i="1"/>
  <c r="D46" i="1" s="1"/>
  <c r="E21" i="1"/>
  <c r="E46" i="1" s="1"/>
  <c r="H21" i="1"/>
  <c r="H46" i="1" s="1"/>
  <c r="J21" i="1"/>
  <c r="J46" i="1" s="1"/>
  <c r="K21" i="1"/>
  <c r="K46" i="1" s="1"/>
  <c r="L21" i="1"/>
  <c r="L46" i="1" s="1"/>
  <c r="M21" i="1"/>
  <c r="M46" i="1" s="1"/>
  <c r="C21" i="1"/>
  <c r="C46" i="1" s="1"/>
  <c r="F21" i="1"/>
  <c r="F46" i="1" s="1"/>
  <c r="G21" i="1"/>
  <c r="G46" i="1" s="1"/>
  <c r="I21" i="1"/>
  <c r="I46" i="1" s="1"/>
  <c r="G49" i="1"/>
  <c r="C48" i="1"/>
  <c r="D48" i="1"/>
  <c r="E48" i="1"/>
  <c r="F48" i="1"/>
  <c r="G48" i="1"/>
  <c r="H48" i="1"/>
  <c r="I48" i="1"/>
  <c r="J48" i="1"/>
  <c r="K48" i="1"/>
  <c r="L48" i="1"/>
  <c r="M48" i="1"/>
  <c r="F49" i="1"/>
  <c r="B54" i="1" l="1"/>
  <c r="C45" i="1" s="1"/>
  <c r="C50" i="1" s="1"/>
  <c r="C54" i="1" s="1"/>
  <c r="D45" i="1" s="1"/>
  <c r="D50" i="1" s="1"/>
  <c r="D54" i="1" s="1"/>
  <c r="E45" i="1" s="1"/>
  <c r="E50" i="1" s="1"/>
  <c r="E54" i="1" s="1"/>
  <c r="F45" i="1" s="1"/>
  <c r="F50" i="1" s="1"/>
  <c r="F54" i="1" s="1"/>
  <c r="G45" i="1" s="1"/>
  <c r="G50" i="1" s="1"/>
  <c r="G54" i="1" s="1"/>
  <c r="H45" i="1" s="1"/>
  <c r="H50" i="1" s="1"/>
  <c r="H54" i="1" s="1"/>
  <c r="I45" i="1" s="1"/>
  <c r="I50" i="1" s="1"/>
  <c r="I54" i="1" s="1"/>
  <c r="J45" i="1" s="1"/>
  <c r="J50" i="1" s="1"/>
  <c r="J54" i="1" s="1"/>
  <c r="K45" i="1" s="1"/>
  <c r="K50" i="1" s="1"/>
  <c r="K54" i="1" s="1"/>
  <c r="L45" i="1" s="1"/>
  <c r="L50" i="1" s="1"/>
  <c r="L54" i="1" s="1"/>
  <c r="M45" i="1" s="1"/>
  <c r="M50" i="1" s="1"/>
  <c r="M54" i="1" s="1"/>
</calcChain>
</file>

<file path=xl/sharedStrings.xml><?xml version="1.0" encoding="utf-8"?>
<sst xmlns="http://schemas.openxmlformats.org/spreadsheetml/2006/main" count="65" uniqueCount="60">
  <si>
    <t>Kassabudjetti</t>
  </si>
  <si>
    <r>
      <t xml:space="preserve">Vinkki: </t>
    </r>
    <r>
      <rPr>
        <sz val="10"/>
        <rFont val="Arial"/>
        <family val="2"/>
      </rPr>
      <t>Nimeä ensimmäiseksi kuukaudeksi (KK1) toimittamasi kirjanpitoajon kuukausi ja siitä seuraavat 11kk (KK2,KK3…)</t>
    </r>
  </si>
  <si>
    <t>Ohjeet:</t>
  </si>
  <si>
    <t>2/22</t>
  </si>
  <si>
    <t>3/22</t>
  </si>
  <si>
    <t>4/22</t>
  </si>
  <si>
    <t>5/22</t>
  </si>
  <si>
    <t>6/22</t>
  </si>
  <si>
    <t>7/22</t>
  </si>
  <si>
    <t>8/22</t>
  </si>
  <si>
    <t>9/22</t>
  </si>
  <si>
    <t>10/22</t>
  </si>
  <si>
    <t>11/22</t>
  </si>
  <si>
    <t>12/22</t>
  </si>
  <si>
    <t>1/23</t>
  </si>
  <si>
    <t>Sisällytä toiminnan kassaanmaksuihin normaalista liiketoiminnasta ennustetut ja varmistuneeksi tulevat rahasuoritukset</t>
  </si>
  <si>
    <t>TOIMINNAN KASSAANMAKSUT</t>
  </si>
  <si>
    <t>Käteismyynti</t>
  </si>
  <si>
    <t>Maksut myyntisaamisista (varmistuneet)</t>
  </si>
  <si>
    <t>Maksut myyntisaamisista (ennuste)</t>
  </si>
  <si>
    <t>Muut tulot</t>
  </si>
  <si>
    <t>Yhteensä:</t>
  </si>
  <si>
    <t>TOIMINNAN KASSASTAMAKSUT</t>
  </si>
  <si>
    <t>Sisällytä toiminnan kassastamaksuihin kaikki ennustetut normaalin liiketoiminnan kassastamaksut</t>
  </si>
  <si>
    <t>Arvonlisävero</t>
  </si>
  <si>
    <t>Hankinnat ja maksut ostoveloista</t>
  </si>
  <si>
    <t>Rahapalkat</t>
  </si>
  <si>
    <t>Henkilösivukulut</t>
  </si>
  <si>
    <t>Vuokrat</t>
  </si>
  <si>
    <t>Korot</t>
  </si>
  <si>
    <t>Verot</t>
  </si>
  <si>
    <t>Muut (edustus,autot, vakuutukset)</t>
  </si>
  <si>
    <t>Toiminnan kassavaikutus</t>
  </si>
  <si>
    <t>TEMPON TULOT JA MENOT</t>
  </si>
  <si>
    <t>Sisällytä Tempo-projektin maksettavat avustukset sekä kustannukset erilleen yhtiön muusta liiketoiminnasta, jotta voimme varmistua että projektin kustannukset on otettu kassabudjetissa huomioon.</t>
  </si>
  <si>
    <t>Maksetut avustukset</t>
  </si>
  <si>
    <t>Henkilösivukustannukset</t>
  </si>
  <si>
    <t>Ostopalvelut</t>
  </si>
  <si>
    <t>Muut kustannukset</t>
  </si>
  <si>
    <t>Tempon kassavaikutus</t>
  </si>
  <si>
    <t>INVESTOINNIT</t>
  </si>
  <si>
    <t>Sisällytä tarkasteluajan kohtana tehtävien investointien kassastamaksut sekä omaisuuden myynneistä saatavat kassaanmaksut.</t>
  </si>
  <si>
    <t>Omaisuuden myynnistä saatavat tuotot</t>
  </si>
  <si>
    <t>Investointikulut</t>
  </si>
  <si>
    <t>Investointien kassavaikutus</t>
  </si>
  <si>
    <t>PÄÄOMARAHOITUS</t>
  </si>
  <si>
    <t>Sisällytä pääomarahoitukseen yhtiöön tehtävät pääomasijoitukset, lainojen nostot sekä niiden lyhennykset, jotka maksetaan rahana.</t>
  </si>
  <si>
    <t>Pääomarahoitus</t>
  </si>
  <si>
    <t>Luottojen nostot</t>
  </si>
  <si>
    <t>Luottojen lyhennykset</t>
  </si>
  <si>
    <t>Omistajien sijoitukset</t>
  </si>
  <si>
    <t>Muut</t>
  </si>
  <si>
    <t>Pääomarahoituksen kassavaikutus</t>
  </si>
  <si>
    <t>MAKSUVALMIUS</t>
  </si>
  <si>
    <t>Kassa kauden alussa</t>
  </si>
  <si>
    <t>Pääomarahoituksen nettovaikutus</t>
  </si>
  <si>
    <t>KASSA KAUDEN LOPUSSA</t>
  </si>
  <si>
    <t>Järjestelylainojen nostot/lyhennykset</t>
  </si>
  <si>
    <t>Muut järjestely</t>
  </si>
  <si>
    <t>KORJ.KASSA KAUDEN LOPUSSA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</si>
</sst>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b/>
      <sz val="16"/>
      <name val="Arial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3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3" fontId="2" fillId="0" borderId="0" xfId="0" applyNumberFormat="1" applyFont="1"/>
    <xf numFmtId="3" fontId="5" fillId="0" borderId="0" xfId="0" applyNumberFormat="1" applyFont="1"/>
    <xf numFmtId="3" fontId="0" fillId="4" borderId="1" xfId="0" applyNumberFormat="1" applyFill="1" applyBorder="1"/>
    <xf numFmtId="3" fontId="7" fillId="4" borderId="1" xfId="0" applyNumberFormat="1" applyFont="1" applyFill="1" applyBorder="1"/>
    <xf numFmtId="3" fontId="0" fillId="5" borderId="1" xfId="0" applyNumberFormat="1" applyFill="1" applyBorder="1"/>
    <xf numFmtId="3" fontId="4" fillId="5" borderId="1" xfId="0" applyNumberFormat="1" applyFont="1" applyFill="1" applyBorder="1"/>
    <xf numFmtId="3" fontId="1" fillId="4" borderId="1" xfId="0" applyNumberFormat="1" applyFont="1" applyFill="1" applyBorder="1"/>
    <xf numFmtId="3" fontId="8" fillId="4" borderId="1" xfId="0" applyNumberFormat="1" applyFont="1" applyFill="1" applyBorder="1"/>
    <xf numFmtId="3" fontId="5" fillId="5" borderId="1" xfId="0" applyNumberFormat="1" applyFont="1" applyFill="1" applyBorder="1"/>
    <xf numFmtId="3" fontId="0" fillId="7" borderId="1" xfId="0" applyNumberFormat="1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3" fontId="7" fillId="2" borderId="1" xfId="0" applyNumberFormat="1" applyFont="1" applyFill="1" applyBorder="1"/>
    <xf numFmtId="3" fontId="6" fillId="6" borderId="1" xfId="0" applyNumberFormat="1" applyFont="1" applyFill="1" applyBorder="1"/>
    <xf numFmtId="3" fontId="7" fillId="7" borderId="1" xfId="0" applyNumberFormat="1" applyFont="1" applyFill="1" applyBorder="1"/>
    <xf numFmtId="3" fontId="7" fillId="8" borderId="1" xfId="0" applyNumberFormat="1" applyFont="1" applyFill="1" applyBorder="1"/>
    <xf numFmtId="3" fontId="4" fillId="9" borderId="1" xfId="0" applyNumberFormat="1" applyFont="1" applyFill="1" applyBorder="1"/>
    <xf numFmtId="3" fontId="7" fillId="6" borderId="1" xfId="0" quotePrefix="1" applyNumberFormat="1" applyFont="1" applyFill="1" applyBorder="1" applyAlignment="1">
      <alignment horizontal="right" vertical="center"/>
    </xf>
    <xf numFmtId="3" fontId="9" fillId="3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3" fontId="7" fillId="3" borderId="2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606425</xdr:colOff>
      <xdr:row>44</xdr:row>
      <xdr:rowOff>0</xdr:rowOff>
    </xdr:from>
    <xdr:ext cx="1860550" cy="1066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74300" y="7315200"/>
          <a:ext cx="1860550" cy="1066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Laita</a:t>
          </a:r>
          <a:r>
            <a:rPr lang="fi-FI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keltaiseen soluun se kassatilanne, mikä näkyy toimittamassanne kirjanpitoajossa taseessa kassana.  </a:t>
          </a:r>
          <a:br>
            <a:rPr lang="fi-FI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A37" workbookViewId="0">
      <selection activeCell="G66" sqref="G66"/>
    </sheetView>
  </sheetViews>
  <sheetFormatPr defaultColWidth="9.140625" defaultRowHeight="12.75" x14ac:dyDescent="0.2"/>
  <cols>
    <col min="1" max="1" width="35.28515625" style="2" bestFit="1" customWidth="1"/>
    <col min="2" max="16384" width="9.140625" style="2"/>
  </cols>
  <sheetData>
    <row r="1" spans="1:17" ht="20.25" x14ac:dyDescent="0.3">
      <c r="A1" s="1" t="s">
        <v>0</v>
      </c>
      <c r="B1" s="25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O1" s="24" t="s">
        <v>2</v>
      </c>
      <c r="P1" s="24"/>
      <c r="Q1" s="24"/>
    </row>
    <row r="2" spans="1:17" ht="20.25" customHeight="1" x14ac:dyDescent="0.3">
      <c r="A2" s="18"/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  <c r="O2" s="23" t="s">
        <v>15</v>
      </c>
      <c r="P2" s="23"/>
      <c r="Q2" s="23"/>
    </row>
    <row r="3" spans="1:17" x14ac:dyDescent="0.2">
      <c r="A3" s="11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23"/>
      <c r="P3" s="23"/>
      <c r="Q3" s="23"/>
    </row>
    <row r="4" spans="1:17" x14ac:dyDescent="0.2">
      <c r="A4" s="9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23"/>
      <c r="P4" s="23"/>
      <c r="Q4" s="23"/>
    </row>
    <row r="5" spans="1:17" x14ac:dyDescent="0.2">
      <c r="A5" s="10" t="s">
        <v>18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3"/>
      <c r="P5" s="23"/>
      <c r="Q5" s="23"/>
    </row>
    <row r="6" spans="1:17" x14ac:dyDescent="0.2">
      <c r="A6" s="9" t="s">
        <v>19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O6" s="23"/>
      <c r="P6" s="23"/>
      <c r="Q6" s="23"/>
    </row>
    <row r="7" spans="1:17" x14ac:dyDescent="0.2">
      <c r="A7" s="10" t="s">
        <v>20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O7" s="23"/>
      <c r="P7" s="23"/>
      <c r="Q7" s="23"/>
    </row>
    <row r="8" spans="1:17" x14ac:dyDescent="0.2">
      <c r="A8" s="7" t="s">
        <v>21</v>
      </c>
      <c r="B8" s="7">
        <f>B4+B5+B7+B6</f>
        <v>0</v>
      </c>
      <c r="C8" s="7">
        <f t="shared" ref="C8:M8" si="0">C4+C5+C7+C6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O8" s="23"/>
      <c r="P8" s="23"/>
      <c r="Q8" s="23"/>
    </row>
    <row r="10" spans="1:17" x14ac:dyDescent="0.2">
      <c r="A10" s="11" t="s">
        <v>22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O10" s="23" t="s">
        <v>23</v>
      </c>
      <c r="P10" s="23"/>
      <c r="Q10" s="23"/>
    </row>
    <row r="11" spans="1:17" x14ac:dyDescent="0.2">
      <c r="A11" s="9" t="s">
        <v>24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23"/>
      <c r="P11" s="23"/>
      <c r="Q11" s="23"/>
    </row>
    <row r="12" spans="1:17" x14ac:dyDescent="0.2">
      <c r="A12" s="9" t="s">
        <v>25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23"/>
      <c r="P12" s="23"/>
      <c r="Q12" s="23"/>
    </row>
    <row r="13" spans="1:17" x14ac:dyDescent="0.2">
      <c r="A13" s="10" t="s">
        <v>26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23"/>
      <c r="P13" s="23"/>
      <c r="Q13" s="23"/>
    </row>
    <row r="14" spans="1:17" x14ac:dyDescent="0.2">
      <c r="A14" s="9" t="s">
        <v>27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23"/>
      <c r="P14" s="23"/>
      <c r="Q14" s="23"/>
    </row>
    <row r="15" spans="1:17" x14ac:dyDescent="0.2">
      <c r="A15" s="9" t="s">
        <v>28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23"/>
      <c r="P15" s="23"/>
      <c r="Q15" s="23"/>
    </row>
    <row r="16" spans="1:17" x14ac:dyDescent="0.2">
      <c r="A16" s="9" t="s">
        <v>29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23"/>
      <c r="P16" s="23"/>
      <c r="Q16" s="23"/>
    </row>
    <row r="17" spans="1:17" x14ac:dyDescent="0.2">
      <c r="A17" s="9" t="s">
        <v>30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23"/>
      <c r="P17" s="23"/>
      <c r="Q17" s="23"/>
    </row>
    <row r="18" spans="1:17" x14ac:dyDescent="0.2">
      <c r="A18" s="9" t="s">
        <v>31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23"/>
      <c r="P18" s="23"/>
      <c r="Q18" s="23"/>
    </row>
    <row r="19" spans="1:17" x14ac:dyDescent="0.2">
      <c r="A19" s="7" t="s">
        <v>21</v>
      </c>
      <c r="B19" s="7">
        <f>B11+B12+B13+B14+B15+B16+B17++B18</f>
        <v>0</v>
      </c>
      <c r="C19" s="7">
        <f t="shared" ref="C19:M19" si="1">C11+C12+C13+C14+C15+C16+C17++C18</f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O19" s="23"/>
      <c r="P19" s="23"/>
      <c r="Q19" s="23"/>
    </row>
    <row r="21" spans="1:17" x14ac:dyDescent="0.2">
      <c r="A21" s="12" t="s">
        <v>32</v>
      </c>
      <c r="B21" s="7">
        <f t="shared" ref="B21:M21" si="2">B8-B19</f>
        <v>0</v>
      </c>
      <c r="C21" s="7">
        <f t="shared" si="2"/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  <c r="M21" s="7">
        <f t="shared" si="2"/>
        <v>0</v>
      </c>
    </row>
    <row r="22" spans="1:17" x14ac:dyDescent="0.2">
      <c r="A22" s="5"/>
    </row>
    <row r="23" spans="1:17" x14ac:dyDescent="0.2">
      <c r="A23" s="12" t="s">
        <v>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O23" s="23" t="s">
        <v>34</v>
      </c>
      <c r="P23" s="23"/>
      <c r="Q23" s="23"/>
    </row>
    <row r="24" spans="1:17" x14ac:dyDescent="0.2">
      <c r="A24" s="10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23"/>
      <c r="P24" s="23"/>
      <c r="Q24" s="23"/>
    </row>
    <row r="25" spans="1:17" x14ac:dyDescent="0.2">
      <c r="A25" s="13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23"/>
      <c r="P25" s="23"/>
      <c r="Q25" s="23"/>
    </row>
    <row r="26" spans="1:17" x14ac:dyDescent="0.2">
      <c r="A26" s="13" t="s">
        <v>36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23"/>
      <c r="P26" s="23"/>
      <c r="Q26" s="23"/>
    </row>
    <row r="27" spans="1:17" x14ac:dyDescent="0.2">
      <c r="A27" s="13" t="s">
        <v>37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23"/>
      <c r="P27" s="23"/>
      <c r="Q27" s="23"/>
    </row>
    <row r="28" spans="1:17" x14ac:dyDescent="0.2">
      <c r="A28" s="13" t="s">
        <v>38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O28" s="23"/>
      <c r="P28" s="23"/>
      <c r="Q28" s="23"/>
    </row>
    <row r="29" spans="1:17" x14ac:dyDescent="0.2">
      <c r="A29" s="12" t="s">
        <v>39</v>
      </c>
      <c r="B29" s="7">
        <f>B24-B25-B26-B27-B28</f>
        <v>0</v>
      </c>
      <c r="C29" s="7">
        <f t="shared" ref="C29:M29" si="3">C24-C25-C26-C27-C28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O29" s="23"/>
      <c r="P29" s="23"/>
      <c r="Q29" s="23"/>
    </row>
    <row r="30" spans="1:17" x14ac:dyDescent="0.2">
      <c r="A30" s="6"/>
    </row>
    <row r="31" spans="1:17" x14ac:dyDescent="0.2">
      <c r="A31" s="12" t="s">
        <v>40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O31" s="23" t="s">
        <v>41</v>
      </c>
      <c r="P31" s="23"/>
      <c r="Q31" s="23"/>
    </row>
    <row r="32" spans="1:17" x14ac:dyDescent="0.2">
      <c r="A32" s="10" t="s">
        <v>42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O32" s="23"/>
      <c r="P32" s="23"/>
      <c r="Q32" s="23"/>
    </row>
    <row r="33" spans="1:17" x14ac:dyDescent="0.2">
      <c r="A33" s="13" t="s">
        <v>43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O33" s="23"/>
      <c r="P33" s="23"/>
      <c r="Q33" s="23"/>
    </row>
    <row r="34" spans="1:17" x14ac:dyDescent="0.2">
      <c r="A34" s="11" t="s">
        <v>44</v>
      </c>
      <c r="B34" s="7">
        <f>B32-B33</f>
        <v>0</v>
      </c>
      <c r="C34" s="7">
        <f t="shared" ref="C34:M34" si="4">C32-C33</f>
        <v>0</v>
      </c>
      <c r="D34" s="7">
        <f t="shared" si="4"/>
        <v>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0</v>
      </c>
      <c r="I34" s="7">
        <f t="shared" si="4"/>
        <v>0</v>
      </c>
      <c r="J34" s="7">
        <f t="shared" si="4"/>
        <v>0</v>
      </c>
      <c r="K34" s="7">
        <f t="shared" si="4"/>
        <v>0</v>
      </c>
      <c r="L34" s="7">
        <f t="shared" si="4"/>
        <v>0</v>
      </c>
      <c r="M34" s="7">
        <f t="shared" si="4"/>
        <v>0</v>
      </c>
      <c r="O34" s="23"/>
      <c r="P34" s="23"/>
      <c r="Q34" s="23"/>
    </row>
    <row r="35" spans="1:17" x14ac:dyDescent="0.2">
      <c r="A35" s="3"/>
    </row>
    <row r="36" spans="1:17" x14ac:dyDescent="0.2">
      <c r="A36" s="8" t="s">
        <v>45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O36" s="23" t="s">
        <v>46</v>
      </c>
      <c r="P36" s="23"/>
      <c r="Q36" s="23"/>
    </row>
    <row r="37" spans="1:17" x14ac:dyDescent="0.2">
      <c r="A37" s="9" t="s">
        <v>47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O37" s="23"/>
      <c r="P37" s="23"/>
      <c r="Q37" s="23"/>
    </row>
    <row r="38" spans="1:17" x14ac:dyDescent="0.2">
      <c r="A38" s="9" t="s">
        <v>48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O38" s="23"/>
      <c r="P38" s="23"/>
      <c r="Q38" s="23"/>
    </row>
    <row r="39" spans="1:17" x14ac:dyDescent="0.2">
      <c r="A39" s="9" t="s">
        <v>49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O39" s="23"/>
      <c r="P39" s="23"/>
      <c r="Q39" s="23"/>
    </row>
    <row r="40" spans="1:17" x14ac:dyDescent="0.2">
      <c r="A40" s="9" t="s">
        <v>50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O40" s="23"/>
      <c r="P40" s="23"/>
      <c r="Q40" s="23"/>
    </row>
    <row r="41" spans="1:17" x14ac:dyDescent="0.2">
      <c r="A41" s="9" t="s">
        <v>51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O41" s="23"/>
      <c r="P41" s="23"/>
      <c r="Q41" s="23"/>
    </row>
    <row r="42" spans="1:17" x14ac:dyDescent="0.2">
      <c r="A42" s="11" t="s">
        <v>52</v>
      </c>
      <c r="B42" s="7">
        <f>B37+B38-B39+B40+B41</f>
        <v>0</v>
      </c>
      <c r="C42" s="7">
        <f t="shared" ref="C42:M42" si="5">C37+C38-C39+C40+C41</f>
        <v>0</v>
      </c>
      <c r="D42" s="7">
        <f t="shared" si="5"/>
        <v>0</v>
      </c>
      <c r="E42" s="7">
        <f t="shared" si="5"/>
        <v>0</v>
      </c>
      <c r="F42" s="7">
        <f t="shared" si="5"/>
        <v>0</v>
      </c>
      <c r="G42" s="7">
        <f t="shared" si="5"/>
        <v>0</v>
      </c>
      <c r="H42" s="7">
        <f t="shared" si="5"/>
        <v>0</v>
      </c>
      <c r="I42" s="7">
        <f t="shared" si="5"/>
        <v>0</v>
      </c>
      <c r="J42" s="7">
        <f t="shared" si="5"/>
        <v>0</v>
      </c>
      <c r="K42" s="7">
        <f t="shared" si="5"/>
        <v>0</v>
      </c>
      <c r="L42" s="7">
        <f t="shared" si="5"/>
        <v>0</v>
      </c>
      <c r="M42" s="7">
        <f t="shared" si="5"/>
        <v>0</v>
      </c>
      <c r="O42" s="23"/>
      <c r="P42" s="23"/>
      <c r="Q42" s="23"/>
    </row>
    <row r="44" spans="1:17" x14ac:dyDescent="0.2">
      <c r="A44" s="20" t="s">
        <v>53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7" x14ac:dyDescent="0.2">
      <c r="A45" s="14" t="s">
        <v>54</v>
      </c>
      <c r="B45" s="17"/>
      <c r="C45" s="19">
        <f t="shared" ref="C45:M45" si="6">B54</f>
        <v>0</v>
      </c>
      <c r="D45" s="19">
        <f t="shared" si="6"/>
        <v>0</v>
      </c>
      <c r="E45" s="19">
        <f t="shared" si="6"/>
        <v>0</v>
      </c>
      <c r="F45" s="19">
        <f t="shared" si="6"/>
        <v>0</v>
      </c>
      <c r="G45" s="19">
        <f t="shared" si="6"/>
        <v>0</v>
      </c>
      <c r="H45" s="19">
        <f t="shared" si="6"/>
        <v>0</v>
      </c>
      <c r="I45" s="19">
        <f t="shared" si="6"/>
        <v>0</v>
      </c>
      <c r="J45" s="19">
        <f t="shared" si="6"/>
        <v>0</v>
      </c>
      <c r="K45" s="19">
        <f t="shared" si="6"/>
        <v>0</v>
      </c>
      <c r="L45" s="19">
        <f t="shared" si="6"/>
        <v>0</v>
      </c>
      <c r="M45" s="19">
        <f t="shared" si="6"/>
        <v>0</v>
      </c>
    </row>
    <row r="46" spans="1:17" x14ac:dyDescent="0.2">
      <c r="A46" s="16" t="s">
        <v>32</v>
      </c>
      <c r="B46" s="4">
        <f t="shared" ref="B46:M46" si="7">B21</f>
        <v>0</v>
      </c>
      <c r="C46" s="4">
        <f t="shared" si="7"/>
        <v>0</v>
      </c>
      <c r="D46" s="4">
        <f t="shared" si="7"/>
        <v>0</v>
      </c>
      <c r="E46" s="4">
        <f t="shared" si="7"/>
        <v>0</v>
      </c>
      <c r="F46" s="4">
        <f t="shared" si="7"/>
        <v>0</v>
      </c>
      <c r="G46" s="4">
        <f t="shared" si="7"/>
        <v>0</v>
      </c>
      <c r="H46" s="4">
        <f t="shared" si="7"/>
        <v>0</v>
      </c>
      <c r="I46" s="4">
        <f t="shared" si="7"/>
        <v>0</v>
      </c>
      <c r="J46" s="4">
        <f t="shared" si="7"/>
        <v>0</v>
      </c>
      <c r="K46" s="4">
        <f t="shared" si="7"/>
        <v>0</v>
      </c>
      <c r="L46" s="4">
        <f t="shared" si="7"/>
        <v>0</v>
      </c>
      <c r="M46" s="4">
        <f t="shared" si="7"/>
        <v>0</v>
      </c>
    </row>
    <row r="47" spans="1:17" x14ac:dyDescent="0.2">
      <c r="A47" s="21" t="s">
        <v>39</v>
      </c>
      <c r="B47" s="4">
        <f>B29</f>
        <v>0</v>
      </c>
      <c r="C47" s="4">
        <f t="shared" ref="C47:M47" si="8">C29</f>
        <v>0</v>
      </c>
      <c r="D47" s="4">
        <f t="shared" si="8"/>
        <v>0</v>
      </c>
      <c r="E47" s="4">
        <f t="shared" si="8"/>
        <v>0</v>
      </c>
      <c r="F47" s="4">
        <f t="shared" si="8"/>
        <v>0</v>
      </c>
      <c r="G47" s="4">
        <f t="shared" si="8"/>
        <v>0</v>
      </c>
      <c r="H47" s="4">
        <f t="shared" si="8"/>
        <v>0</v>
      </c>
      <c r="I47" s="4">
        <f t="shared" si="8"/>
        <v>0</v>
      </c>
      <c r="J47" s="4">
        <f t="shared" si="8"/>
        <v>0</v>
      </c>
      <c r="K47" s="4">
        <f t="shared" si="8"/>
        <v>0</v>
      </c>
      <c r="L47" s="4">
        <f t="shared" si="8"/>
        <v>0</v>
      </c>
      <c r="M47" s="4">
        <f t="shared" si="8"/>
        <v>0</v>
      </c>
    </row>
    <row r="48" spans="1:17" x14ac:dyDescent="0.2">
      <c r="A48" s="16" t="s">
        <v>44</v>
      </c>
      <c r="B48" s="4">
        <f>B34</f>
        <v>0</v>
      </c>
      <c r="C48" s="4">
        <f t="shared" ref="C48:M48" si="9">C34</f>
        <v>0</v>
      </c>
      <c r="D48" s="4">
        <f t="shared" si="9"/>
        <v>0</v>
      </c>
      <c r="E48" s="4">
        <f t="shared" si="9"/>
        <v>0</v>
      </c>
      <c r="F48" s="4">
        <f t="shared" si="9"/>
        <v>0</v>
      </c>
      <c r="G48" s="4">
        <f t="shared" si="9"/>
        <v>0</v>
      </c>
      <c r="H48" s="4">
        <f t="shared" si="9"/>
        <v>0</v>
      </c>
      <c r="I48" s="4">
        <f t="shared" si="9"/>
        <v>0</v>
      </c>
      <c r="J48" s="4">
        <f t="shared" si="9"/>
        <v>0</v>
      </c>
      <c r="K48" s="4">
        <f t="shared" si="9"/>
        <v>0</v>
      </c>
      <c r="L48" s="4">
        <f t="shared" si="9"/>
        <v>0</v>
      </c>
      <c r="M48" s="4">
        <f t="shared" si="9"/>
        <v>0</v>
      </c>
    </row>
    <row r="49" spans="1:13" x14ac:dyDescent="0.2">
      <c r="A49" s="16" t="s">
        <v>55</v>
      </c>
      <c r="B49" s="4">
        <f t="shared" ref="B49:M49" si="10">B42</f>
        <v>0</v>
      </c>
      <c r="C49" s="4">
        <f t="shared" si="10"/>
        <v>0</v>
      </c>
      <c r="D49" s="4">
        <f t="shared" si="10"/>
        <v>0</v>
      </c>
      <c r="E49" s="4">
        <f t="shared" si="10"/>
        <v>0</v>
      </c>
      <c r="F49" s="4">
        <f t="shared" si="10"/>
        <v>0</v>
      </c>
      <c r="G49" s="4">
        <f t="shared" si="10"/>
        <v>0</v>
      </c>
      <c r="H49" s="4">
        <f t="shared" si="10"/>
        <v>0</v>
      </c>
      <c r="I49" s="4">
        <f t="shared" si="10"/>
        <v>0</v>
      </c>
      <c r="J49" s="4">
        <f t="shared" si="10"/>
        <v>0</v>
      </c>
      <c r="K49" s="4">
        <f t="shared" si="10"/>
        <v>0</v>
      </c>
      <c r="L49" s="4">
        <f t="shared" si="10"/>
        <v>0</v>
      </c>
      <c r="M49" s="4">
        <f t="shared" si="10"/>
        <v>0</v>
      </c>
    </row>
    <row r="50" spans="1:13" x14ac:dyDescent="0.2">
      <c r="A50" s="14" t="s">
        <v>56</v>
      </c>
      <c r="B50" s="19">
        <f>B45+B46+B47+B48+B49</f>
        <v>0</v>
      </c>
      <c r="C50" s="19">
        <f t="shared" ref="C50:M50" si="11">C45+C46-C48+C49</f>
        <v>0</v>
      </c>
      <c r="D50" s="19">
        <f t="shared" si="11"/>
        <v>0</v>
      </c>
      <c r="E50" s="19">
        <f t="shared" si="11"/>
        <v>0</v>
      </c>
      <c r="F50" s="19">
        <f t="shared" si="11"/>
        <v>0</v>
      </c>
      <c r="G50" s="19">
        <f t="shared" si="11"/>
        <v>0</v>
      </c>
      <c r="H50" s="19">
        <f t="shared" si="11"/>
        <v>0</v>
      </c>
      <c r="I50" s="19">
        <f t="shared" si="11"/>
        <v>0</v>
      </c>
      <c r="J50" s="19">
        <f t="shared" si="11"/>
        <v>0</v>
      </c>
      <c r="K50" s="19">
        <f t="shared" si="11"/>
        <v>0</v>
      </c>
      <c r="L50" s="19">
        <f t="shared" si="11"/>
        <v>0</v>
      </c>
      <c r="M50" s="19">
        <f t="shared" si="11"/>
        <v>0</v>
      </c>
    </row>
    <row r="51" spans="1:13" x14ac:dyDescent="0.2">
      <c r="A51" s="16" t="s">
        <v>57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">
      <c r="A52" s="16" t="s">
        <v>58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4" spans="1:13" x14ac:dyDescent="0.2">
      <c r="A54" s="3" t="s">
        <v>59</v>
      </c>
      <c r="B54" s="2">
        <f t="shared" ref="B54:M54" si="12">SUM(B50:B53)</f>
        <v>0</v>
      </c>
      <c r="C54" s="2">
        <f t="shared" si="12"/>
        <v>0</v>
      </c>
      <c r="D54" s="2">
        <f t="shared" si="12"/>
        <v>0</v>
      </c>
      <c r="E54" s="2">
        <f t="shared" si="12"/>
        <v>0</v>
      </c>
      <c r="F54" s="2">
        <f t="shared" si="12"/>
        <v>0</v>
      </c>
      <c r="G54" s="2">
        <f t="shared" si="12"/>
        <v>0</v>
      </c>
      <c r="H54" s="2">
        <f t="shared" si="12"/>
        <v>0</v>
      </c>
      <c r="I54" s="2">
        <f t="shared" si="12"/>
        <v>0</v>
      </c>
      <c r="J54" s="2">
        <f t="shared" si="12"/>
        <v>0</v>
      </c>
      <c r="K54" s="2">
        <f t="shared" si="12"/>
        <v>0</v>
      </c>
      <c r="L54" s="2">
        <f t="shared" si="12"/>
        <v>0</v>
      </c>
      <c r="M54" s="2">
        <f t="shared" si="12"/>
        <v>0</v>
      </c>
    </row>
  </sheetData>
  <mergeCells count="7">
    <mergeCell ref="O31:Q34"/>
    <mergeCell ref="O36:Q42"/>
    <mergeCell ref="O1:Q1"/>
    <mergeCell ref="B1:M1"/>
    <mergeCell ref="O2:Q8"/>
    <mergeCell ref="O10:Q19"/>
    <mergeCell ref="O23:Q29"/>
  </mergeCells>
  <printOptions gridLines="1" gridLinesSet="0"/>
  <pageMargins left="0.35" right="0.17" top="0.53" bottom="0.51" header="0.5" footer="0.5"/>
  <pageSetup paperSize="9" orientation="landscape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kassabudjetti_laskukaavalla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2022-05-19T05:44:01Z</dcterms:created>
  <dcterms:modified xsi:type="dcterms:W3CDTF">2022-10-07T05:05:30Z</dcterms:modified>
  <cp:category/>
  <cp:contentStatus/>
</cp:coreProperties>
</file>