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always" defaultThemeVersion="124226"/>
  <bookViews>
    <workbookView xWindow="915" yWindow="6645" windowWidth="22125" windowHeight="960" tabRatio="850"/>
  </bookViews>
  <sheets>
    <sheet name="Realistic Scenario" sheetId="26" r:id="rId1"/>
    <sheet name="Best Case Scenario" sheetId="27" r:id="rId2"/>
    <sheet name="Worst Case Scenario" sheetId="28" r:id="rId3"/>
  </sheets>
  <externalReferences>
    <externalReference r:id="rId4"/>
  </externalReferences>
  <definedNames>
    <definedName name="AreaPL1">[1]CAM1!$Q$86:$CA$188</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43472.3088310185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69" i="28" l="1"/>
  <c r="F168" i="28"/>
  <c r="F167" i="28"/>
  <c r="F166" i="28"/>
  <c r="F171" i="28" s="1"/>
  <c r="P155" i="28"/>
  <c r="O155" i="28"/>
  <c r="H155" i="28"/>
  <c r="G155" i="28"/>
  <c r="R154" i="28"/>
  <c r="Q154" i="28"/>
  <c r="M154" i="28"/>
  <c r="I154" i="28"/>
  <c r="E154" i="28"/>
  <c r="L151" i="28"/>
  <c r="U143" i="28"/>
  <c r="U141" i="28"/>
  <c r="U139" i="28"/>
  <c r="C135" i="28"/>
  <c r="T132" i="28"/>
  <c r="S132" i="28"/>
  <c r="R132" i="28"/>
  <c r="Q132" i="28"/>
  <c r="P132" i="28"/>
  <c r="O132" i="28"/>
  <c r="N132" i="28"/>
  <c r="M132" i="28"/>
  <c r="L132" i="28"/>
  <c r="K132" i="28"/>
  <c r="J132" i="28"/>
  <c r="I132" i="28"/>
  <c r="H132" i="28"/>
  <c r="G132" i="28"/>
  <c r="F132" i="28"/>
  <c r="E132" i="28"/>
  <c r="D132" i="28"/>
  <c r="C132" i="28"/>
  <c r="T130" i="28"/>
  <c r="S130" i="28"/>
  <c r="R130" i="28"/>
  <c r="Q130" i="28"/>
  <c r="P130" i="28"/>
  <c r="O130" i="28"/>
  <c r="N130" i="28"/>
  <c r="M130" i="28"/>
  <c r="L130" i="28"/>
  <c r="K130" i="28"/>
  <c r="J130" i="28"/>
  <c r="I130" i="28"/>
  <c r="H130" i="28"/>
  <c r="G130" i="28"/>
  <c r="F130" i="28"/>
  <c r="E130" i="28"/>
  <c r="U130" i="28" s="1"/>
  <c r="D130" i="28"/>
  <c r="C130" i="28"/>
  <c r="T128" i="28"/>
  <c r="S128" i="28"/>
  <c r="R128" i="28"/>
  <c r="Q128" i="28"/>
  <c r="P128" i="28"/>
  <c r="O128" i="28"/>
  <c r="N128" i="28"/>
  <c r="M128" i="28"/>
  <c r="L128" i="28"/>
  <c r="K128" i="28"/>
  <c r="J128" i="28"/>
  <c r="I128" i="28"/>
  <c r="H128" i="28"/>
  <c r="G128" i="28"/>
  <c r="F128" i="28"/>
  <c r="E128" i="28"/>
  <c r="D128" i="28"/>
  <c r="U128" i="28" s="1"/>
  <c r="C128" i="28"/>
  <c r="T126" i="28"/>
  <c r="S126" i="28"/>
  <c r="R126" i="28"/>
  <c r="Q126" i="28"/>
  <c r="P126" i="28"/>
  <c r="O126" i="28"/>
  <c r="N126" i="28"/>
  <c r="M126" i="28"/>
  <c r="L126" i="28"/>
  <c r="K126" i="28"/>
  <c r="J126" i="28"/>
  <c r="I126" i="28"/>
  <c r="H126" i="28"/>
  <c r="G126" i="28"/>
  <c r="F126" i="28"/>
  <c r="E126" i="28"/>
  <c r="D126" i="28"/>
  <c r="C126" i="28"/>
  <c r="U126" i="28" s="1"/>
  <c r="T124" i="28"/>
  <c r="S124" i="28"/>
  <c r="R124" i="28"/>
  <c r="Q124" i="28"/>
  <c r="P124" i="28"/>
  <c r="O124" i="28"/>
  <c r="N124" i="28"/>
  <c r="M124" i="28"/>
  <c r="L124" i="28"/>
  <c r="K124" i="28"/>
  <c r="J124" i="28"/>
  <c r="I124" i="28"/>
  <c r="H124" i="28"/>
  <c r="G124" i="28"/>
  <c r="F124" i="28"/>
  <c r="E124" i="28"/>
  <c r="D124" i="28"/>
  <c r="C124" i="28"/>
  <c r="T122" i="28"/>
  <c r="S122" i="28"/>
  <c r="R122" i="28"/>
  <c r="Q122" i="28"/>
  <c r="P122" i="28"/>
  <c r="O122" i="28"/>
  <c r="N122" i="28"/>
  <c r="M122" i="28"/>
  <c r="L122" i="28"/>
  <c r="K122" i="28"/>
  <c r="J122" i="28"/>
  <c r="I122" i="28"/>
  <c r="H122" i="28"/>
  <c r="G122" i="28"/>
  <c r="F122" i="28"/>
  <c r="E122" i="28"/>
  <c r="D122" i="28"/>
  <c r="C122" i="28"/>
  <c r="U122" i="28" s="1"/>
  <c r="T120" i="28"/>
  <c r="S120" i="28"/>
  <c r="R120" i="28"/>
  <c r="Q120" i="28"/>
  <c r="P120" i="28"/>
  <c r="O120" i="28"/>
  <c r="N120" i="28"/>
  <c r="M120" i="28"/>
  <c r="L120" i="28"/>
  <c r="K120" i="28"/>
  <c r="J120" i="28"/>
  <c r="I120" i="28"/>
  <c r="H120" i="28"/>
  <c r="G120" i="28"/>
  <c r="F120" i="28"/>
  <c r="E120" i="28"/>
  <c r="D120" i="28"/>
  <c r="U120" i="28" s="1"/>
  <c r="C120" i="28"/>
  <c r="D116" i="28"/>
  <c r="D135" i="28" s="1"/>
  <c r="C116" i="28"/>
  <c r="U107" i="28"/>
  <c r="U106" i="28"/>
  <c r="U105" i="28"/>
  <c r="T104" i="28"/>
  <c r="T109" i="28" s="1"/>
  <c r="R104" i="28"/>
  <c r="R109" i="28" s="1"/>
  <c r="J104" i="28"/>
  <c r="J109" i="28" s="1"/>
  <c r="F104" i="28"/>
  <c r="F109" i="28" s="1"/>
  <c r="D104" i="28"/>
  <c r="D109" i="28" s="1"/>
  <c r="U102" i="28"/>
  <c r="U101" i="28"/>
  <c r="T100" i="28"/>
  <c r="T155" i="28" s="1"/>
  <c r="S100" i="28"/>
  <c r="S104" i="28" s="1"/>
  <c r="S109" i="28" s="1"/>
  <c r="R100" i="28"/>
  <c r="R155" i="28" s="1"/>
  <c r="Q100" i="28"/>
  <c r="P100" i="28"/>
  <c r="O100" i="28"/>
  <c r="N100" i="28"/>
  <c r="N155" i="28" s="1"/>
  <c r="M100" i="28"/>
  <c r="L100" i="28"/>
  <c r="L155" i="28" s="1"/>
  <c r="K100" i="28"/>
  <c r="K155" i="28" s="1"/>
  <c r="J100" i="28"/>
  <c r="J155" i="28" s="1"/>
  <c r="I100" i="28"/>
  <c r="H100" i="28"/>
  <c r="H104" i="28" s="1"/>
  <c r="H109" i="28" s="1"/>
  <c r="G100" i="28"/>
  <c r="F100" i="28"/>
  <c r="F155" i="28" s="1"/>
  <c r="E100" i="28"/>
  <c r="D100" i="28"/>
  <c r="D155" i="28" s="1"/>
  <c r="C100" i="28"/>
  <c r="C104" i="28" s="1"/>
  <c r="T98" i="28"/>
  <c r="T154" i="28" s="1"/>
  <c r="S98" i="28"/>
  <c r="S154" i="28" s="1"/>
  <c r="R98" i="28"/>
  <c r="N98" i="28"/>
  <c r="N154" i="28" s="1"/>
  <c r="J98" i="28"/>
  <c r="J154" i="28" s="1"/>
  <c r="H98" i="28"/>
  <c r="H154" i="28" s="1"/>
  <c r="F98" i="28"/>
  <c r="F154" i="28" s="1"/>
  <c r="D98" i="28"/>
  <c r="D154" i="28" s="1"/>
  <c r="C98" i="28"/>
  <c r="U97" i="28"/>
  <c r="T96" i="28"/>
  <c r="S96" i="28"/>
  <c r="R96" i="28"/>
  <c r="Q96" i="28"/>
  <c r="P96" i="28"/>
  <c r="O96" i="28"/>
  <c r="N96" i="28"/>
  <c r="M96" i="28"/>
  <c r="L96" i="28"/>
  <c r="K96" i="28"/>
  <c r="J96" i="28"/>
  <c r="J94" i="28" s="1"/>
  <c r="J151" i="28" s="1"/>
  <c r="I96" i="28"/>
  <c r="H96" i="28"/>
  <c r="G96" i="28"/>
  <c r="F96" i="28"/>
  <c r="E96" i="28"/>
  <c r="D96" i="28"/>
  <c r="C96" i="28"/>
  <c r="T95" i="28"/>
  <c r="S95" i="28"/>
  <c r="R95" i="28"/>
  <c r="R94" i="28" s="1"/>
  <c r="R151" i="28" s="1"/>
  <c r="Q95" i="28"/>
  <c r="Q94" i="28" s="1"/>
  <c r="Q151" i="28" s="1"/>
  <c r="P95" i="28"/>
  <c r="O95" i="28"/>
  <c r="N95" i="28"/>
  <c r="M95" i="28"/>
  <c r="M94" i="28" s="1"/>
  <c r="M151" i="28" s="1"/>
  <c r="L95" i="28"/>
  <c r="K95" i="28"/>
  <c r="J95" i="28"/>
  <c r="I95" i="28"/>
  <c r="I152" i="28" s="1"/>
  <c r="H95" i="28"/>
  <c r="G95" i="28"/>
  <c r="F95" i="28"/>
  <c r="E95" i="28"/>
  <c r="D95" i="28"/>
  <c r="C95" i="28"/>
  <c r="T94" i="28"/>
  <c r="T151" i="28" s="1"/>
  <c r="P94" i="28"/>
  <c r="P151" i="28" s="1"/>
  <c r="N94" i="28"/>
  <c r="N151" i="28" s="1"/>
  <c r="L94" i="28"/>
  <c r="I94" i="28"/>
  <c r="I151" i="28" s="1"/>
  <c r="D94" i="28"/>
  <c r="D151" i="28" s="1"/>
  <c r="T93" i="28"/>
  <c r="S93" i="28"/>
  <c r="R93" i="28"/>
  <c r="Q93" i="28"/>
  <c r="Q98" i="28" s="1"/>
  <c r="P93" i="28"/>
  <c r="P98" i="28" s="1"/>
  <c r="O93" i="28"/>
  <c r="O98" i="28" s="1"/>
  <c r="N93" i="28"/>
  <c r="M93" i="28"/>
  <c r="M98" i="28" s="1"/>
  <c r="L93" i="28"/>
  <c r="L98" i="28" s="1"/>
  <c r="K93" i="28"/>
  <c r="K98" i="28" s="1"/>
  <c r="J93" i="28"/>
  <c r="I93" i="28"/>
  <c r="I98" i="28" s="1"/>
  <c r="H93" i="28"/>
  <c r="G93" i="28"/>
  <c r="G98" i="28" s="1"/>
  <c r="G154" i="28" s="1"/>
  <c r="F93" i="28"/>
  <c r="E93" i="28"/>
  <c r="E98" i="28" s="1"/>
  <c r="D93" i="28"/>
  <c r="C93" i="28"/>
  <c r="U93" i="28" s="1"/>
  <c r="U90" i="28"/>
  <c r="U88" i="28"/>
  <c r="U86" i="28"/>
  <c r="U84" i="28"/>
  <c r="U82" i="28"/>
  <c r="U80" i="28"/>
  <c r="U78" i="28"/>
  <c r="U76" i="28"/>
  <c r="U74" i="28"/>
  <c r="U70" i="28"/>
  <c r="U68" i="28"/>
  <c r="U66" i="28"/>
  <c r="U64" i="28"/>
  <c r="U62" i="28"/>
  <c r="U60" i="28"/>
  <c r="U58" i="28"/>
  <c r="U56" i="28"/>
  <c r="U54" i="28"/>
  <c r="U50" i="28"/>
  <c r="U48" i="28"/>
  <c r="U46" i="28"/>
  <c r="U44" i="28"/>
  <c r="U42" i="28"/>
  <c r="U40" i="28"/>
  <c r="U38" i="28"/>
  <c r="U36" i="28"/>
  <c r="U34" i="28"/>
  <c r="U30" i="28"/>
  <c r="U28" i="28"/>
  <c r="U26" i="28"/>
  <c r="U24" i="28"/>
  <c r="U22" i="28"/>
  <c r="U20" i="28"/>
  <c r="U18" i="28"/>
  <c r="U16" i="28"/>
  <c r="U14" i="28"/>
  <c r="E8" i="28"/>
  <c r="E116" i="28" s="1"/>
  <c r="E135" i="28" s="1"/>
  <c r="D8" i="28"/>
  <c r="F169" i="27"/>
  <c r="F168" i="27"/>
  <c r="F167" i="27"/>
  <c r="F166" i="27"/>
  <c r="F171" i="27" s="1"/>
  <c r="R154" i="27"/>
  <c r="K154" i="27"/>
  <c r="K145" i="27"/>
  <c r="U143" i="27"/>
  <c r="U141" i="27"/>
  <c r="U139" i="27"/>
  <c r="T132" i="27"/>
  <c r="S132" i="27"/>
  <c r="R132" i="27"/>
  <c r="Q132" i="27"/>
  <c r="P132" i="27"/>
  <c r="O132" i="27"/>
  <c r="N132" i="27"/>
  <c r="M132" i="27"/>
  <c r="L132" i="27"/>
  <c r="K132" i="27"/>
  <c r="J132" i="27"/>
  <c r="I132" i="27"/>
  <c r="H132" i="27"/>
  <c r="G132" i="27"/>
  <c r="F132" i="27"/>
  <c r="E132" i="27"/>
  <c r="U132" i="27" s="1"/>
  <c r="D132" i="27"/>
  <c r="C132" i="27"/>
  <c r="T130" i="27"/>
  <c r="S130" i="27"/>
  <c r="R130" i="27"/>
  <c r="Q130" i="27"/>
  <c r="P130" i="27"/>
  <c r="O130" i="27"/>
  <c r="N130" i="27"/>
  <c r="M130" i="27"/>
  <c r="L130" i="27"/>
  <c r="K130" i="27"/>
  <c r="J130" i="27"/>
  <c r="I130" i="27"/>
  <c r="H130" i="27"/>
  <c r="G130" i="27"/>
  <c r="F130" i="27"/>
  <c r="E130" i="27"/>
  <c r="D130" i="27"/>
  <c r="C130" i="27"/>
  <c r="U130" i="27" s="1"/>
  <c r="T128" i="27"/>
  <c r="S128" i="27"/>
  <c r="R128" i="27"/>
  <c r="Q128" i="27"/>
  <c r="P128" i="27"/>
  <c r="O128" i="27"/>
  <c r="N128" i="27"/>
  <c r="M128" i="27"/>
  <c r="L128" i="27"/>
  <c r="K128" i="27"/>
  <c r="J128" i="27"/>
  <c r="I128" i="27"/>
  <c r="H128" i="27"/>
  <c r="G128" i="27"/>
  <c r="F128" i="27"/>
  <c r="E128" i="27"/>
  <c r="U128" i="27" s="1"/>
  <c r="D128" i="27"/>
  <c r="C128" i="27"/>
  <c r="T126" i="27"/>
  <c r="S126" i="27"/>
  <c r="R126" i="27"/>
  <c r="Q126" i="27"/>
  <c r="P126" i="27"/>
  <c r="O126" i="27"/>
  <c r="N126" i="27"/>
  <c r="M126" i="27"/>
  <c r="L126" i="27"/>
  <c r="K126" i="27"/>
  <c r="J126" i="27"/>
  <c r="I126" i="27"/>
  <c r="H126" i="27"/>
  <c r="G126" i="27"/>
  <c r="F126" i="27"/>
  <c r="E126" i="27"/>
  <c r="U126" i="27" s="1"/>
  <c r="D126" i="27"/>
  <c r="C126" i="27"/>
  <c r="T124" i="27"/>
  <c r="S124" i="27"/>
  <c r="R124" i="27"/>
  <c r="Q124" i="27"/>
  <c r="P124" i="27"/>
  <c r="O124" i="27"/>
  <c r="N124" i="27"/>
  <c r="M124" i="27"/>
  <c r="L124" i="27"/>
  <c r="K124" i="27"/>
  <c r="J124" i="27"/>
  <c r="I124" i="27"/>
  <c r="H124" i="27"/>
  <c r="G124" i="27"/>
  <c r="F124" i="27"/>
  <c r="E124" i="27"/>
  <c r="D124" i="27"/>
  <c r="C124" i="27"/>
  <c r="U124" i="27" s="1"/>
  <c r="T122" i="27"/>
  <c r="S122" i="27"/>
  <c r="R122" i="27"/>
  <c r="Q122" i="27"/>
  <c r="P122" i="27"/>
  <c r="O122" i="27"/>
  <c r="N122" i="27"/>
  <c r="M122" i="27"/>
  <c r="L122" i="27"/>
  <c r="K122" i="27"/>
  <c r="J122" i="27"/>
  <c r="I122" i="27"/>
  <c r="H122" i="27"/>
  <c r="G122" i="27"/>
  <c r="F122" i="27"/>
  <c r="E122" i="27"/>
  <c r="D122" i="27"/>
  <c r="C122" i="27"/>
  <c r="T120" i="27"/>
  <c r="S120" i="27"/>
  <c r="R120" i="27"/>
  <c r="Q120" i="27"/>
  <c r="P120" i="27"/>
  <c r="O120" i="27"/>
  <c r="N120" i="27"/>
  <c r="M120" i="27"/>
  <c r="L120" i="27"/>
  <c r="K120" i="27"/>
  <c r="J120" i="27"/>
  <c r="I120" i="27"/>
  <c r="H120" i="27"/>
  <c r="G120" i="27"/>
  <c r="F120" i="27"/>
  <c r="E120" i="27"/>
  <c r="U120" i="27" s="1"/>
  <c r="D120" i="27"/>
  <c r="C120" i="27"/>
  <c r="C116" i="27"/>
  <c r="C135" i="27" s="1"/>
  <c r="K109" i="27"/>
  <c r="U107" i="27"/>
  <c r="U106" i="27"/>
  <c r="U105" i="27"/>
  <c r="M104" i="27"/>
  <c r="M109" i="27" s="1"/>
  <c r="U102" i="27"/>
  <c r="U101" i="27"/>
  <c r="T100" i="27"/>
  <c r="T155" i="27" s="1"/>
  <c r="S100" i="27"/>
  <c r="S155" i="27" s="1"/>
  <c r="R100" i="27"/>
  <c r="Q100" i="27"/>
  <c r="P100" i="27"/>
  <c r="P104" i="27" s="1"/>
  <c r="P109" i="27" s="1"/>
  <c r="P145" i="27" s="1"/>
  <c r="O100" i="27"/>
  <c r="O155" i="27" s="1"/>
  <c r="N100" i="27"/>
  <c r="M100" i="27"/>
  <c r="M155" i="27" s="1"/>
  <c r="L100" i="27"/>
  <c r="K100" i="27"/>
  <c r="K155" i="27" s="1"/>
  <c r="J100" i="27"/>
  <c r="I100" i="27"/>
  <c r="I155" i="27" s="1"/>
  <c r="H100" i="27"/>
  <c r="H155" i="27" s="1"/>
  <c r="G100" i="27"/>
  <c r="G155" i="27" s="1"/>
  <c r="F100" i="27"/>
  <c r="E100" i="27"/>
  <c r="D100" i="27"/>
  <c r="D155" i="27" s="1"/>
  <c r="C100" i="27"/>
  <c r="C155" i="27" s="1"/>
  <c r="T98" i="27"/>
  <c r="T154" i="27" s="1"/>
  <c r="S98" i="27"/>
  <c r="S154" i="27" s="1"/>
  <c r="O98" i="27"/>
  <c r="O154" i="27" s="1"/>
  <c r="M98" i="27"/>
  <c r="M154" i="27" s="1"/>
  <c r="K98" i="27"/>
  <c r="K104" i="27" s="1"/>
  <c r="I98" i="27"/>
  <c r="I154" i="27" s="1"/>
  <c r="H98" i="27"/>
  <c r="H154" i="27" s="1"/>
  <c r="G98" i="27"/>
  <c r="G154" i="27" s="1"/>
  <c r="E98" i="27"/>
  <c r="E154" i="27" s="1"/>
  <c r="D98" i="27"/>
  <c r="D154" i="27" s="1"/>
  <c r="C98" i="27"/>
  <c r="U97" i="27"/>
  <c r="T96" i="27"/>
  <c r="S96" i="27"/>
  <c r="R96" i="27"/>
  <c r="Q96" i="27"/>
  <c r="P96" i="27"/>
  <c r="O96" i="27"/>
  <c r="O94" i="27" s="1"/>
  <c r="O151" i="27" s="1"/>
  <c r="N96" i="27"/>
  <c r="M96" i="27"/>
  <c r="M94" i="27" s="1"/>
  <c r="M151" i="27" s="1"/>
  <c r="L96" i="27"/>
  <c r="K96" i="27"/>
  <c r="K94" i="27" s="1"/>
  <c r="K151" i="27" s="1"/>
  <c r="J96" i="27"/>
  <c r="I96" i="27"/>
  <c r="H96" i="27"/>
  <c r="G96" i="27"/>
  <c r="F96" i="27"/>
  <c r="E96" i="27"/>
  <c r="D96" i="27"/>
  <c r="C96" i="27"/>
  <c r="C94" i="27" s="1"/>
  <c r="T95" i="27"/>
  <c r="S95" i="27"/>
  <c r="R95" i="27"/>
  <c r="R94" i="27" s="1"/>
  <c r="Q95" i="27"/>
  <c r="P95" i="27"/>
  <c r="O95" i="27"/>
  <c r="N95" i="27"/>
  <c r="M95" i="27"/>
  <c r="L95" i="27"/>
  <c r="K95" i="27"/>
  <c r="J95" i="27"/>
  <c r="I95" i="27"/>
  <c r="H95" i="27"/>
  <c r="G95" i="27"/>
  <c r="F95" i="27"/>
  <c r="E95" i="27"/>
  <c r="E152" i="27" s="1"/>
  <c r="D95" i="27"/>
  <c r="C95" i="27"/>
  <c r="S94" i="27"/>
  <c r="S151" i="27" s="1"/>
  <c r="Q94" i="27"/>
  <c r="Q151" i="27" s="1"/>
  <c r="N94" i="27"/>
  <c r="J94" i="27"/>
  <c r="J151" i="27" s="1"/>
  <c r="I94" i="27"/>
  <c r="I151" i="27" s="1"/>
  <c r="E94" i="27"/>
  <c r="E151" i="27" s="1"/>
  <c r="T93" i="27"/>
  <c r="S93" i="27"/>
  <c r="R93" i="27"/>
  <c r="R98" i="27" s="1"/>
  <c r="Q93" i="27"/>
  <c r="Q98" i="27" s="1"/>
  <c r="Q154" i="27" s="1"/>
  <c r="P93" i="27"/>
  <c r="P98" i="27" s="1"/>
  <c r="P154" i="27" s="1"/>
  <c r="O93" i="27"/>
  <c r="N93" i="27"/>
  <c r="N98" i="27" s="1"/>
  <c r="N154" i="27" s="1"/>
  <c r="M93" i="27"/>
  <c r="L93" i="27"/>
  <c r="L98" i="27" s="1"/>
  <c r="L154" i="27" s="1"/>
  <c r="K93" i="27"/>
  <c r="J93" i="27"/>
  <c r="J98" i="27" s="1"/>
  <c r="J154" i="27" s="1"/>
  <c r="I93" i="27"/>
  <c r="H93" i="27"/>
  <c r="G93" i="27"/>
  <c r="F93" i="27"/>
  <c r="F98" i="27" s="1"/>
  <c r="F154" i="27" s="1"/>
  <c r="E93" i="27"/>
  <c r="D93" i="27"/>
  <c r="U93" i="27" s="1"/>
  <c r="C93" i="27"/>
  <c r="U90" i="27"/>
  <c r="U88" i="27"/>
  <c r="U86" i="27"/>
  <c r="U84" i="27"/>
  <c r="U82" i="27"/>
  <c r="U80" i="27"/>
  <c r="U78" i="27"/>
  <c r="U76" i="27"/>
  <c r="U74" i="27"/>
  <c r="U70" i="27"/>
  <c r="U68" i="27"/>
  <c r="U66" i="27"/>
  <c r="U64" i="27"/>
  <c r="U62" i="27"/>
  <c r="U60" i="27"/>
  <c r="U58" i="27"/>
  <c r="U56" i="27"/>
  <c r="U54" i="27"/>
  <c r="U50" i="27"/>
  <c r="U48" i="27"/>
  <c r="U46" i="27"/>
  <c r="U44" i="27"/>
  <c r="U42" i="27"/>
  <c r="U40" i="27"/>
  <c r="U38" i="27"/>
  <c r="U36" i="27"/>
  <c r="U34" i="27"/>
  <c r="U30" i="27"/>
  <c r="U28" i="27"/>
  <c r="U26" i="27"/>
  <c r="U24" i="27"/>
  <c r="U22" i="27"/>
  <c r="U20" i="27"/>
  <c r="U18" i="27"/>
  <c r="U16" i="27"/>
  <c r="U14" i="27"/>
  <c r="D8" i="27"/>
  <c r="F169" i="26"/>
  <c r="F168" i="26"/>
  <c r="F167" i="26"/>
  <c r="F166" i="26"/>
  <c r="T109" i="26"/>
  <c r="S109" i="26"/>
  <c r="D109" i="26"/>
  <c r="E109" i="26"/>
  <c r="F109" i="26"/>
  <c r="G109" i="26"/>
  <c r="H109" i="26"/>
  <c r="I109" i="26"/>
  <c r="J109" i="26"/>
  <c r="K109" i="26"/>
  <c r="L109" i="26"/>
  <c r="M109" i="26"/>
  <c r="N109" i="26"/>
  <c r="O109" i="26"/>
  <c r="P109" i="26"/>
  <c r="Q109" i="26"/>
  <c r="R109" i="26"/>
  <c r="C109" i="26"/>
  <c r="D93" i="26"/>
  <c r="E93" i="26"/>
  <c r="F93" i="26"/>
  <c r="G93" i="26"/>
  <c r="H93" i="26"/>
  <c r="I93" i="26"/>
  <c r="J93" i="26"/>
  <c r="K93" i="26"/>
  <c r="L93" i="26"/>
  <c r="M93" i="26"/>
  <c r="N93" i="26"/>
  <c r="O93" i="26"/>
  <c r="P93" i="26"/>
  <c r="Q93" i="26"/>
  <c r="R93" i="26"/>
  <c r="S93" i="26"/>
  <c r="T93" i="26"/>
  <c r="C93" i="26"/>
  <c r="K154" i="28" l="1"/>
  <c r="K104" i="28"/>
  <c r="K109" i="28" s="1"/>
  <c r="O154" i="28"/>
  <c r="O104" i="28"/>
  <c r="O109" i="28" s="1"/>
  <c r="L154" i="28"/>
  <c r="L104" i="28"/>
  <c r="L109" i="28" s="1"/>
  <c r="P154" i="28"/>
  <c r="P104" i="28"/>
  <c r="P109" i="28" s="1"/>
  <c r="R145" i="28"/>
  <c r="C109" i="28"/>
  <c r="G104" i="28"/>
  <c r="G109" i="28" s="1"/>
  <c r="S145" i="28"/>
  <c r="D110" i="28"/>
  <c r="D145" i="28"/>
  <c r="T145" i="28"/>
  <c r="J145" i="28"/>
  <c r="F152" i="28"/>
  <c r="J152" i="28"/>
  <c r="H145" i="28"/>
  <c r="F145" i="28"/>
  <c r="U98" i="28"/>
  <c r="C154" i="28"/>
  <c r="E104" i="28"/>
  <c r="E109" i="28" s="1"/>
  <c r="E155" i="28"/>
  <c r="Q104" i="28"/>
  <c r="Q109" i="28" s="1"/>
  <c r="Q155" i="28"/>
  <c r="E94" i="28"/>
  <c r="J153" i="28"/>
  <c r="M104" i="28"/>
  <c r="M109" i="28" s="1"/>
  <c r="M155" i="28"/>
  <c r="U96" i="28"/>
  <c r="F8" i="28"/>
  <c r="F94" i="28"/>
  <c r="F151" i="28" s="1"/>
  <c r="G94" i="28"/>
  <c r="G151" i="28" s="1"/>
  <c r="S94" i="28"/>
  <c r="S151" i="28" s="1"/>
  <c r="U95" i="28"/>
  <c r="I104" i="28"/>
  <c r="I109" i="28" s="1"/>
  <c r="I155" i="28"/>
  <c r="U100" i="28"/>
  <c r="I153" i="28"/>
  <c r="C94" i="28"/>
  <c r="C152" i="28"/>
  <c r="K94" i="28"/>
  <c r="K151" i="28" s="1"/>
  <c r="O94" i="28"/>
  <c r="O151" i="28" s="1"/>
  <c r="D153" i="28"/>
  <c r="U132" i="28"/>
  <c r="C155" i="28"/>
  <c r="S155" i="28"/>
  <c r="H94" i="28"/>
  <c r="H151" i="28" s="1"/>
  <c r="D152" i="28"/>
  <c r="H152" i="28"/>
  <c r="N104" i="28"/>
  <c r="N109" i="28" s="1"/>
  <c r="U124" i="28"/>
  <c r="C151" i="27"/>
  <c r="C152" i="27"/>
  <c r="M145" i="27"/>
  <c r="E8" i="27"/>
  <c r="D116" i="27"/>
  <c r="D135" i="27" s="1"/>
  <c r="I152" i="27"/>
  <c r="E155" i="27"/>
  <c r="E104" i="27"/>
  <c r="E109" i="27" s="1"/>
  <c r="U100" i="27"/>
  <c r="D104" i="27"/>
  <c r="D109" i="27" s="1"/>
  <c r="O104" i="27"/>
  <c r="O109" i="27" s="1"/>
  <c r="J152" i="27"/>
  <c r="N151" i="27"/>
  <c r="F94" i="27"/>
  <c r="F152" i="27"/>
  <c r="R151" i="27"/>
  <c r="D153" i="27"/>
  <c r="H104" i="27"/>
  <c r="H109" i="27" s="1"/>
  <c r="S104" i="27"/>
  <c r="S109" i="27" s="1"/>
  <c r="J153" i="27"/>
  <c r="U98" i="27"/>
  <c r="C154" i="27"/>
  <c r="L104" i="27"/>
  <c r="L109" i="27" s="1"/>
  <c r="L155" i="27"/>
  <c r="C104" i="27"/>
  <c r="U96" i="27"/>
  <c r="C153" i="27"/>
  <c r="Q104" i="27"/>
  <c r="Q109" i="27" s="1"/>
  <c r="Q155" i="27"/>
  <c r="I104" i="27"/>
  <c r="I109" i="27" s="1"/>
  <c r="T104" i="27"/>
  <c r="T109" i="27" s="1"/>
  <c r="P155" i="27"/>
  <c r="U122" i="27"/>
  <c r="U95" i="27"/>
  <c r="E153" i="27"/>
  <c r="I153" i="27"/>
  <c r="F104" i="27"/>
  <c r="F109" i="27" s="1"/>
  <c r="F155" i="27"/>
  <c r="J104" i="27"/>
  <c r="J109" i="27" s="1"/>
  <c r="J155" i="27"/>
  <c r="N104" i="27"/>
  <c r="N109" i="27" s="1"/>
  <c r="N155" i="27"/>
  <c r="R104" i="27"/>
  <c r="R109" i="27" s="1"/>
  <c r="R155" i="27"/>
  <c r="G94" i="27"/>
  <c r="G151" i="27" s="1"/>
  <c r="D94" i="27"/>
  <c r="D151" i="27" s="1"/>
  <c r="D152" i="27"/>
  <c r="H94" i="27"/>
  <c r="H151" i="27" s="1"/>
  <c r="H152" i="27"/>
  <c r="L94" i="27"/>
  <c r="L151" i="27" s="1"/>
  <c r="P94" i="27"/>
  <c r="P151" i="27" s="1"/>
  <c r="T94" i="27"/>
  <c r="T151" i="27" s="1"/>
  <c r="G104" i="27"/>
  <c r="G109" i="27" s="1"/>
  <c r="F171" i="26"/>
  <c r="U70" i="26"/>
  <c r="U68" i="26"/>
  <c r="U66" i="26"/>
  <c r="U64" i="26"/>
  <c r="U62" i="26"/>
  <c r="U60" i="26"/>
  <c r="U58" i="26"/>
  <c r="U56" i="26"/>
  <c r="U54" i="26"/>
  <c r="H153" i="28" l="1"/>
  <c r="G145" i="28"/>
  <c r="E153" i="28"/>
  <c r="E151" i="28"/>
  <c r="E152" i="28"/>
  <c r="O145" i="28"/>
  <c r="C151" i="28"/>
  <c r="U94" i="28"/>
  <c r="G8" i="28"/>
  <c r="G110" i="28" s="1"/>
  <c r="F116" i="28"/>
  <c r="F135" i="28" s="1"/>
  <c r="M145" i="28"/>
  <c r="Q145" i="28"/>
  <c r="U104" i="28"/>
  <c r="L145" i="28"/>
  <c r="K145" i="28"/>
  <c r="E145" i="28"/>
  <c r="E110" i="28"/>
  <c r="P145" i="28"/>
  <c r="N145" i="28"/>
  <c r="G153" i="28"/>
  <c r="I145" i="28"/>
  <c r="G152" i="28"/>
  <c r="C153" i="28"/>
  <c r="F110" i="28"/>
  <c r="U109" i="28"/>
  <c r="C110" i="28"/>
  <c r="C145" i="28"/>
  <c r="U145" i="28" s="1"/>
  <c r="F153" i="28"/>
  <c r="N145" i="27"/>
  <c r="L145" i="27"/>
  <c r="R145" i="27"/>
  <c r="Q145" i="27"/>
  <c r="C109" i="27"/>
  <c r="U104" i="27"/>
  <c r="G145" i="27"/>
  <c r="F145" i="27"/>
  <c r="G152" i="27"/>
  <c r="D145" i="27"/>
  <c r="D110" i="27"/>
  <c r="S145" i="27"/>
  <c r="U94" i="27"/>
  <c r="J145" i="27"/>
  <c r="T145" i="27"/>
  <c r="H145" i="27"/>
  <c r="E110" i="27"/>
  <c r="E145" i="27"/>
  <c r="E116" i="27"/>
  <c r="E135" i="27" s="1"/>
  <c r="F8" i="27"/>
  <c r="I145" i="27"/>
  <c r="G153" i="27"/>
  <c r="H153" i="27"/>
  <c r="F151" i="27"/>
  <c r="F153" i="27"/>
  <c r="O145" i="27"/>
  <c r="E111" i="28" l="1"/>
  <c r="G111" i="28"/>
  <c r="F111" i="28"/>
  <c r="D111" i="28"/>
  <c r="C111" i="28"/>
  <c r="H8" i="28"/>
  <c r="G116" i="28"/>
  <c r="G135" i="28" s="1"/>
  <c r="F116" i="27"/>
  <c r="F135" i="27" s="1"/>
  <c r="G8" i="27"/>
  <c r="F110" i="27"/>
  <c r="U109" i="27"/>
  <c r="C145" i="27"/>
  <c r="U145" i="27" s="1"/>
  <c r="C110" i="27"/>
  <c r="H116" i="28" l="1"/>
  <c r="H135" i="28" s="1"/>
  <c r="I8" i="28"/>
  <c r="H110" i="28"/>
  <c r="H8" i="27"/>
  <c r="G116" i="27"/>
  <c r="G135" i="27" s="1"/>
  <c r="G110" i="27"/>
  <c r="F111" i="27"/>
  <c r="D111" i="27"/>
  <c r="C111" i="27"/>
  <c r="G111" i="27"/>
  <c r="E111" i="27"/>
  <c r="I111" i="28" l="1"/>
  <c r="H111" i="28"/>
  <c r="I116" i="28"/>
  <c r="I135" i="28" s="1"/>
  <c r="J8" i="28"/>
  <c r="I110" i="28"/>
  <c r="I8" i="27"/>
  <c r="H116" i="27"/>
  <c r="H135" i="27" s="1"/>
  <c r="H110" i="27"/>
  <c r="K8" i="28" l="1"/>
  <c r="J116" i="28"/>
  <c r="J135" i="28" s="1"/>
  <c r="J110" i="28"/>
  <c r="H111" i="27"/>
  <c r="I111" i="27"/>
  <c r="I116" i="27"/>
  <c r="I135" i="27" s="1"/>
  <c r="J8" i="27"/>
  <c r="I110" i="27"/>
  <c r="J111" i="28" l="1"/>
  <c r="K111" i="28"/>
  <c r="L8" i="28"/>
  <c r="K116" i="28"/>
  <c r="K135" i="28" s="1"/>
  <c r="K110" i="28"/>
  <c r="J116" i="27"/>
  <c r="J135" i="27" s="1"/>
  <c r="K8" i="27"/>
  <c r="J110" i="27"/>
  <c r="M8" i="28" l="1"/>
  <c r="L116" i="28"/>
  <c r="L135" i="28" s="1"/>
  <c r="L110" i="28"/>
  <c r="J111" i="27"/>
  <c r="K116" i="27"/>
  <c r="K135" i="27" s="1"/>
  <c r="L8" i="27"/>
  <c r="K110" i="27"/>
  <c r="L111" i="28" l="1"/>
  <c r="M116" i="28"/>
  <c r="M135" i="28" s="1"/>
  <c r="N8" i="28"/>
  <c r="M110" i="28"/>
  <c r="M8" i="27"/>
  <c r="L116" i="27"/>
  <c r="L135" i="27" s="1"/>
  <c r="L110" i="27"/>
  <c r="L111" i="27" s="1"/>
  <c r="K111" i="27"/>
  <c r="M111" i="28" l="1"/>
  <c r="N116" i="28"/>
  <c r="N135" i="28" s="1"/>
  <c r="O8" i="28"/>
  <c r="N110" i="28"/>
  <c r="N111" i="28" s="1"/>
  <c r="N8" i="27"/>
  <c r="M116" i="27"/>
  <c r="M135" i="27" s="1"/>
  <c r="M110" i="27"/>
  <c r="P8" i="28" l="1"/>
  <c r="O116" i="28"/>
  <c r="O135" i="28" s="1"/>
  <c r="O110" i="28"/>
  <c r="O111" i="28" s="1"/>
  <c r="M111" i="27"/>
  <c r="N116" i="27"/>
  <c r="N135" i="27" s="1"/>
  <c r="O8" i="27"/>
  <c r="N110" i="27"/>
  <c r="N111" i="27" s="1"/>
  <c r="Q8" i="28" l="1"/>
  <c r="P116" i="28"/>
  <c r="P135" i="28" s="1"/>
  <c r="P110" i="28"/>
  <c r="P111" i="28" s="1"/>
  <c r="O116" i="27"/>
  <c r="O135" i="27" s="1"/>
  <c r="P8" i="27"/>
  <c r="O110" i="27"/>
  <c r="O111" i="27" s="1"/>
  <c r="Q116" i="28" l="1"/>
  <c r="Q135" i="28" s="1"/>
  <c r="R8" i="28"/>
  <c r="Q110" i="28"/>
  <c r="Q111" i="28" s="1"/>
  <c r="Q8" i="27"/>
  <c r="P116" i="27"/>
  <c r="P135" i="27" s="1"/>
  <c r="P110" i="27"/>
  <c r="P111" i="27" s="1"/>
  <c r="R116" i="28" l="1"/>
  <c r="R135" i="28" s="1"/>
  <c r="S8" i="28"/>
  <c r="R110" i="28"/>
  <c r="R111" i="28" s="1"/>
  <c r="R8" i="27"/>
  <c r="Q116" i="27"/>
  <c r="Q135" i="27" s="1"/>
  <c r="Q110" i="27"/>
  <c r="Q111" i="27" s="1"/>
  <c r="T8" i="28" l="1"/>
  <c r="S116" i="28"/>
  <c r="S135" i="28" s="1"/>
  <c r="S110" i="28"/>
  <c r="S111" i="28" s="1"/>
  <c r="R116" i="27"/>
  <c r="R135" i="27" s="1"/>
  <c r="S8" i="27"/>
  <c r="R110" i="27"/>
  <c r="R111" i="27" s="1"/>
  <c r="T116" i="28" l="1"/>
  <c r="T135" i="28" s="1"/>
  <c r="T110" i="28"/>
  <c r="T8" i="27"/>
  <c r="S116" i="27"/>
  <c r="S135" i="27" s="1"/>
  <c r="S110" i="27"/>
  <c r="S111" i="27" s="1"/>
  <c r="U110" i="28" l="1"/>
  <c r="T111" i="28"/>
  <c r="T116" i="27"/>
  <c r="T135" i="27" s="1"/>
  <c r="T110" i="27"/>
  <c r="U111" i="28" l="1"/>
  <c r="C113" i="28"/>
  <c r="F164" i="28" s="1"/>
  <c r="T111" i="27"/>
  <c r="U110" i="27"/>
  <c r="C113" i="27" l="1"/>
  <c r="F164" i="27" s="1"/>
  <c r="U111" i="27"/>
  <c r="C122" i="26" l="1"/>
  <c r="U143" i="26" l="1"/>
  <c r="U141" i="26"/>
  <c r="U139" i="26"/>
  <c r="D8" i="26" l="1"/>
  <c r="E8" i="26" s="1"/>
  <c r="U14" i="26"/>
  <c r="U16" i="26"/>
  <c r="U18" i="26"/>
  <c r="U20" i="26"/>
  <c r="U22" i="26"/>
  <c r="U24" i="26"/>
  <c r="U26" i="26"/>
  <c r="U28" i="26"/>
  <c r="U30" i="26"/>
  <c r="U34" i="26"/>
  <c r="U36" i="26"/>
  <c r="U38" i="26"/>
  <c r="U40" i="26"/>
  <c r="U42" i="26"/>
  <c r="U44" i="26"/>
  <c r="U46" i="26"/>
  <c r="U48" i="26"/>
  <c r="U50" i="26"/>
  <c r="U74" i="26"/>
  <c r="U76" i="26"/>
  <c r="U78" i="26"/>
  <c r="U80" i="26"/>
  <c r="U82" i="26"/>
  <c r="U84" i="26"/>
  <c r="U86" i="26"/>
  <c r="U88" i="26"/>
  <c r="U90" i="26"/>
  <c r="C98" i="26"/>
  <c r="C154" i="26" s="1"/>
  <c r="E98" i="26"/>
  <c r="E154" i="26" s="1"/>
  <c r="F98" i="26"/>
  <c r="F154" i="26" s="1"/>
  <c r="H98" i="26"/>
  <c r="H154" i="26" s="1"/>
  <c r="I98" i="26"/>
  <c r="I154" i="26" s="1"/>
  <c r="J98" i="26"/>
  <c r="J154" i="26" s="1"/>
  <c r="K98" i="26"/>
  <c r="K154" i="26" s="1"/>
  <c r="L98" i="26"/>
  <c r="M98" i="26"/>
  <c r="M154" i="26" s="1"/>
  <c r="N98" i="26"/>
  <c r="N154" i="26" s="1"/>
  <c r="O98" i="26"/>
  <c r="O154" i="26" s="1"/>
  <c r="P98" i="26"/>
  <c r="P154" i="26" s="1"/>
  <c r="Q98" i="26"/>
  <c r="Q154" i="26" s="1"/>
  <c r="R98" i="26"/>
  <c r="R154" i="26" s="1"/>
  <c r="T98" i="26"/>
  <c r="C95" i="26"/>
  <c r="C96" i="26"/>
  <c r="D95" i="26"/>
  <c r="D96" i="26"/>
  <c r="E95" i="26"/>
  <c r="E96" i="26"/>
  <c r="F95" i="26"/>
  <c r="F96" i="26"/>
  <c r="G95" i="26"/>
  <c r="G96" i="26"/>
  <c r="H95" i="26"/>
  <c r="H96" i="26"/>
  <c r="I95" i="26"/>
  <c r="I96" i="26"/>
  <c r="J95" i="26"/>
  <c r="J96" i="26"/>
  <c r="K95" i="26"/>
  <c r="K96" i="26"/>
  <c r="L95" i="26"/>
  <c r="L96" i="26"/>
  <c r="M95" i="26"/>
  <c r="M96" i="26"/>
  <c r="N95" i="26"/>
  <c r="N96" i="26"/>
  <c r="O95" i="26"/>
  <c r="O96" i="26"/>
  <c r="O94" i="26" s="1"/>
  <c r="P95" i="26"/>
  <c r="P96" i="26"/>
  <c r="Q95" i="26"/>
  <c r="Q96" i="26"/>
  <c r="R95" i="26"/>
  <c r="R96" i="26"/>
  <c r="S95" i="26"/>
  <c r="S96" i="26"/>
  <c r="T95" i="26"/>
  <c r="T96" i="26"/>
  <c r="U97" i="26"/>
  <c r="G98" i="26"/>
  <c r="G154" i="26" s="1"/>
  <c r="S98" i="26"/>
  <c r="S154" i="26" s="1"/>
  <c r="C100" i="26"/>
  <c r="D100" i="26"/>
  <c r="E100" i="26"/>
  <c r="F100" i="26"/>
  <c r="G100" i="26"/>
  <c r="H100" i="26"/>
  <c r="I100" i="26"/>
  <c r="J100" i="26"/>
  <c r="K100" i="26"/>
  <c r="L100" i="26"/>
  <c r="M100" i="26"/>
  <c r="N100" i="26"/>
  <c r="O100" i="26"/>
  <c r="O155" i="26" s="1"/>
  <c r="P100" i="26"/>
  <c r="Q100" i="26"/>
  <c r="R100" i="26"/>
  <c r="S100" i="26"/>
  <c r="T100" i="26"/>
  <c r="U101" i="26"/>
  <c r="U102" i="26"/>
  <c r="U105" i="26"/>
  <c r="U106" i="26"/>
  <c r="U107" i="26"/>
  <c r="C116" i="26"/>
  <c r="C135" i="26" s="1"/>
  <c r="C120" i="26"/>
  <c r="D120" i="26"/>
  <c r="E120" i="26"/>
  <c r="F120" i="26"/>
  <c r="G120" i="26"/>
  <c r="H120" i="26"/>
  <c r="I120" i="26"/>
  <c r="J120" i="26"/>
  <c r="K120" i="26"/>
  <c r="L120" i="26"/>
  <c r="M120" i="26"/>
  <c r="N120" i="26"/>
  <c r="O120" i="26"/>
  <c r="P120" i="26"/>
  <c r="Q120" i="26"/>
  <c r="R120" i="26"/>
  <c r="S120" i="26"/>
  <c r="T120" i="26"/>
  <c r="D122" i="26"/>
  <c r="E122" i="26"/>
  <c r="F122" i="26"/>
  <c r="G122" i="26"/>
  <c r="H122" i="26"/>
  <c r="I122" i="26"/>
  <c r="J122" i="26"/>
  <c r="K122" i="26"/>
  <c r="L122" i="26"/>
  <c r="M122" i="26"/>
  <c r="N122" i="26"/>
  <c r="O122" i="26"/>
  <c r="P122" i="26"/>
  <c r="Q122" i="26"/>
  <c r="R122" i="26"/>
  <c r="S122" i="26"/>
  <c r="T122" i="26"/>
  <c r="C124" i="26"/>
  <c r="D124" i="26"/>
  <c r="E124" i="26"/>
  <c r="F124" i="26"/>
  <c r="G124" i="26"/>
  <c r="H124" i="26"/>
  <c r="I124" i="26"/>
  <c r="J124" i="26"/>
  <c r="K124" i="26"/>
  <c r="L124" i="26"/>
  <c r="M124" i="26"/>
  <c r="N124" i="26"/>
  <c r="O124" i="26"/>
  <c r="P124" i="26"/>
  <c r="Q124" i="26"/>
  <c r="R124" i="26"/>
  <c r="S124" i="26"/>
  <c r="T124" i="26"/>
  <c r="C126" i="26"/>
  <c r="D126" i="26"/>
  <c r="E126" i="26"/>
  <c r="F126" i="26"/>
  <c r="G126" i="26"/>
  <c r="H126" i="26"/>
  <c r="I126" i="26"/>
  <c r="J126" i="26"/>
  <c r="K126" i="26"/>
  <c r="L126" i="26"/>
  <c r="M126" i="26"/>
  <c r="N126" i="26"/>
  <c r="O126" i="26"/>
  <c r="P126" i="26"/>
  <c r="Q126" i="26"/>
  <c r="R126" i="26"/>
  <c r="S126" i="26"/>
  <c r="T126" i="26"/>
  <c r="C128" i="26"/>
  <c r="D128" i="26"/>
  <c r="E128" i="26"/>
  <c r="F128" i="26"/>
  <c r="G128" i="26"/>
  <c r="H128" i="26"/>
  <c r="I128" i="26"/>
  <c r="J128" i="26"/>
  <c r="K128" i="26"/>
  <c r="L128" i="26"/>
  <c r="M128" i="26"/>
  <c r="N128" i="26"/>
  <c r="O128" i="26"/>
  <c r="P128" i="26"/>
  <c r="Q128" i="26"/>
  <c r="R128" i="26"/>
  <c r="S128" i="26"/>
  <c r="T128" i="26"/>
  <c r="C130" i="26"/>
  <c r="D130" i="26"/>
  <c r="E130" i="26"/>
  <c r="F130" i="26"/>
  <c r="G130" i="26"/>
  <c r="H130" i="26"/>
  <c r="I130" i="26"/>
  <c r="J130" i="26"/>
  <c r="K130" i="26"/>
  <c r="L130" i="26"/>
  <c r="M130" i="26"/>
  <c r="N130" i="26"/>
  <c r="O130" i="26"/>
  <c r="P130" i="26"/>
  <c r="Q130" i="26"/>
  <c r="R130" i="26"/>
  <c r="S130" i="26"/>
  <c r="T130" i="26"/>
  <c r="C132" i="26"/>
  <c r="D132" i="26"/>
  <c r="E132" i="26"/>
  <c r="F132" i="26"/>
  <c r="G132" i="26"/>
  <c r="H132" i="26"/>
  <c r="I132" i="26"/>
  <c r="J132" i="26"/>
  <c r="K132" i="26"/>
  <c r="L132" i="26"/>
  <c r="M132" i="26"/>
  <c r="N132" i="26"/>
  <c r="O132" i="26"/>
  <c r="P132" i="26"/>
  <c r="Q132" i="26"/>
  <c r="R132" i="26"/>
  <c r="S132" i="26"/>
  <c r="T132" i="26"/>
  <c r="G94" i="26" l="1"/>
  <c r="C94" i="26"/>
  <c r="P155" i="26"/>
  <c r="L155" i="26"/>
  <c r="D155" i="26"/>
  <c r="Q155" i="26"/>
  <c r="M155" i="26"/>
  <c r="I155" i="26"/>
  <c r="E155" i="26"/>
  <c r="T155" i="26"/>
  <c r="O151" i="26"/>
  <c r="K155" i="26"/>
  <c r="F155" i="26"/>
  <c r="N94" i="26"/>
  <c r="N151" i="26" s="1"/>
  <c r="J94" i="26"/>
  <c r="J151" i="26" s="1"/>
  <c r="U130" i="26"/>
  <c r="U126" i="26"/>
  <c r="U122" i="26"/>
  <c r="R104" i="26"/>
  <c r="R145" i="26" s="1"/>
  <c r="N104" i="26"/>
  <c r="N145" i="26" s="1"/>
  <c r="J104" i="26"/>
  <c r="J145" i="26" s="1"/>
  <c r="U100" i="26"/>
  <c r="S155" i="26"/>
  <c r="G155" i="26"/>
  <c r="C155" i="26"/>
  <c r="U132" i="26"/>
  <c r="F94" i="26"/>
  <c r="F153" i="26" s="1"/>
  <c r="N155" i="26"/>
  <c r="H155" i="26"/>
  <c r="F104" i="26"/>
  <c r="F145" i="26" s="1"/>
  <c r="P104" i="26"/>
  <c r="P145" i="26" s="1"/>
  <c r="H104" i="26"/>
  <c r="H145" i="26" s="1"/>
  <c r="M94" i="26"/>
  <c r="M151" i="26" s="1"/>
  <c r="D116" i="26"/>
  <c r="D135" i="26" s="1"/>
  <c r="R155" i="26"/>
  <c r="T94" i="26"/>
  <c r="T151" i="26" s="1"/>
  <c r="R94" i="26"/>
  <c r="R151" i="26" s="1"/>
  <c r="U93" i="26"/>
  <c r="J155" i="26"/>
  <c r="D94" i="26"/>
  <c r="D153" i="26" s="1"/>
  <c r="T154" i="26"/>
  <c r="T104" i="26"/>
  <c r="T145" i="26" s="1"/>
  <c r="L154" i="26"/>
  <c r="L104" i="26"/>
  <c r="L145" i="26" s="1"/>
  <c r="F8" i="26"/>
  <c r="E116" i="26"/>
  <c r="E135" i="26" s="1"/>
  <c r="U128" i="26"/>
  <c r="U124" i="26"/>
  <c r="S94" i="26"/>
  <c r="S151" i="26" s="1"/>
  <c r="P94" i="26"/>
  <c r="P151" i="26" s="1"/>
  <c r="I94" i="26"/>
  <c r="I151" i="26" s="1"/>
  <c r="U96" i="26"/>
  <c r="U120" i="26"/>
  <c r="S104" i="26"/>
  <c r="S145" i="26" s="1"/>
  <c r="O104" i="26"/>
  <c r="O145" i="26" s="1"/>
  <c r="K104" i="26"/>
  <c r="K145" i="26" s="1"/>
  <c r="G104" i="26"/>
  <c r="G145" i="26" s="1"/>
  <c r="C104" i="26"/>
  <c r="U95" i="26"/>
  <c r="L94" i="26"/>
  <c r="L151" i="26" s="1"/>
  <c r="E94" i="26"/>
  <c r="E152" i="26" s="1"/>
  <c r="D98" i="26"/>
  <c r="Q94" i="26"/>
  <c r="Q151" i="26" s="1"/>
  <c r="K94" i="26"/>
  <c r="K151" i="26" s="1"/>
  <c r="H94" i="26"/>
  <c r="H152" i="26" s="1"/>
  <c r="G151" i="26"/>
  <c r="G152" i="26"/>
  <c r="G153" i="26"/>
  <c r="C151" i="26"/>
  <c r="C152" i="26"/>
  <c r="C153" i="26"/>
  <c r="Q104" i="26"/>
  <c r="Q145" i="26" s="1"/>
  <c r="M104" i="26"/>
  <c r="M145" i="26" s="1"/>
  <c r="I104" i="26"/>
  <c r="I145" i="26" s="1"/>
  <c r="E104" i="26"/>
  <c r="C145" i="26" l="1"/>
  <c r="J153" i="26"/>
  <c r="I153" i="26"/>
  <c r="D152" i="26"/>
  <c r="I152" i="26"/>
  <c r="J152" i="26"/>
  <c r="E110" i="26"/>
  <c r="E145" i="26"/>
  <c r="F152" i="26"/>
  <c r="H151" i="26"/>
  <c r="E151" i="26"/>
  <c r="D151" i="26"/>
  <c r="F151" i="26"/>
  <c r="G8" i="26"/>
  <c r="F116" i="26"/>
  <c r="F135" i="26" s="1"/>
  <c r="H153" i="26"/>
  <c r="E153" i="26"/>
  <c r="U94" i="26"/>
  <c r="U98" i="26"/>
  <c r="D154" i="26"/>
  <c r="D104" i="26"/>
  <c r="G110" i="26"/>
  <c r="F110" i="26"/>
  <c r="U104" i="26" l="1"/>
  <c r="C110" i="26"/>
  <c r="C111" i="26" s="1"/>
  <c r="D110" i="26"/>
  <c r="D145" i="26"/>
  <c r="U145" i="26" s="1"/>
  <c r="U109" i="26"/>
  <c r="G116" i="26"/>
  <c r="G135" i="26" s="1"/>
  <c r="H8" i="26"/>
  <c r="G111" i="26" l="1"/>
  <c r="E111" i="26"/>
  <c r="F111" i="26"/>
  <c r="D111" i="26"/>
  <c r="H110" i="26"/>
  <c r="H116" i="26"/>
  <c r="H135" i="26" s="1"/>
  <c r="I8" i="26"/>
  <c r="J8" i="26" l="1"/>
  <c r="I110" i="26"/>
  <c r="I111" i="26" s="1"/>
  <c r="I116" i="26"/>
  <c r="I135" i="26" s="1"/>
  <c r="H111" i="26"/>
  <c r="J110" i="26" l="1"/>
  <c r="J111" i="26" s="1"/>
  <c r="K8" i="26"/>
  <c r="J116" i="26"/>
  <c r="J135" i="26" s="1"/>
  <c r="L8" i="26" l="1"/>
  <c r="K116" i="26"/>
  <c r="K135" i="26" s="1"/>
  <c r="K110" i="26"/>
  <c r="K111" i="26" s="1"/>
  <c r="M8" i="26" l="1"/>
  <c r="L110" i="26"/>
  <c r="L116" i="26"/>
  <c r="L135" i="26" s="1"/>
  <c r="L111" i="26" l="1"/>
  <c r="M116" i="26"/>
  <c r="M135" i="26" s="1"/>
  <c r="N8" i="26"/>
  <c r="M110" i="26"/>
  <c r="M111" i="26" s="1"/>
  <c r="O8" i="26" l="1"/>
  <c r="N110" i="26"/>
  <c r="N111" i="26" s="1"/>
  <c r="N116" i="26"/>
  <c r="N135" i="26" s="1"/>
  <c r="O110" i="26" l="1"/>
  <c r="O111" i="26" s="1"/>
  <c r="P8" i="26"/>
  <c r="O116" i="26"/>
  <c r="O135" i="26" s="1"/>
  <c r="Q8" i="26" l="1"/>
  <c r="P110" i="26"/>
  <c r="P111" i="26" s="1"/>
  <c r="P116" i="26"/>
  <c r="P135" i="26" s="1"/>
  <c r="Q116" i="26" l="1"/>
  <c r="Q135" i="26" s="1"/>
  <c r="R8" i="26"/>
  <c r="Q110" i="26"/>
  <c r="Q111" i="26" s="1"/>
  <c r="R116" i="26" l="1"/>
  <c r="R135" i="26" s="1"/>
  <c r="R110" i="26"/>
  <c r="R111" i="26" s="1"/>
  <c r="S8" i="26"/>
  <c r="S116" i="26" l="1"/>
  <c r="S135" i="26" s="1"/>
  <c r="S110" i="26"/>
  <c r="S111" i="26" s="1"/>
  <c r="T8" i="26"/>
  <c r="T110" i="26" l="1"/>
  <c r="U110" i="26" s="1"/>
  <c r="T116" i="26"/>
  <c r="T135" i="26" s="1"/>
  <c r="T111" i="26" l="1"/>
  <c r="C113" i="26" s="1"/>
  <c r="F164" i="26" s="1"/>
  <c r="U111" i="26" l="1"/>
</calcChain>
</file>

<file path=xl/comments1.xml><?xml version="1.0" encoding="utf-8"?>
<comments xmlns="http://schemas.openxmlformats.org/spreadsheetml/2006/main">
  <authors>
    <author>Tekijä</author>
  </authors>
  <commentList>
    <comment ref="M2" authorId="0" shapeId="0">
      <text>
        <r>
          <rPr>
            <sz val="11"/>
            <color indexed="81"/>
            <rFont val="Tahoma"/>
            <family val="2"/>
          </rPr>
          <t>The length of the planning period and each phase are just an example and should not be taken as a suggestion.</t>
        </r>
        <r>
          <rPr>
            <sz val="9"/>
            <color indexed="81"/>
            <rFont val="Tahoma"/>
            <family val="2"/>
          </rPr>
          <t xml:space="preserve">
</t>
        </r>
      </text>
    </comment>
    <comment ref="T109" authorId="0" shapeId="0">
      <text>
        <r>
          <rPr>
            <sz val="11"/>
            <color indexed="81"/>
            <rFont val="Tahoma"/>
            <family val="2"/>
          </rPr>
          <t>Note the formula in this cell is different than in the previous cells, as they include the terminal value. 
If you change the length of the planning period, please make sure the terminal value is added only to the last year.</t>
        </r>
      </text>
    </comment>
    <comment ref="E168" authorId="0" shapeId="0">
      <text>
        <r>
          <rPr>
            <sz val="9"/>
            <color indexed="81"/>
            <rFont val="Segoe UI"/>
          </rPr>
          <t xml:space="preserve">In case of aid to a project of first industrial deployment, the capital and operating expenditures (CAPEX and OPEX), as long as the industrial deployment follows on from an R&amp;D&amp;I activity and itself contains a very important R&amp;D&amp;I component which constitutes an integral and necessary element for the successful implementation of the project. The operating expenditures must be related to such component of the project.
</t>
        </r>
      </text>
    </comment>
  </commentList>
</comments>
</file>

<file path=xl/comments2.xml><?xml version="1.0" encoding="utf-8"?>
<comments xmlns="http://schemas.openxmlformats.org/spreadsheetml/2006/main">
  <authors>
    <author>Tekijä</author>
  </authors>
  <commentList>
    <comment ref="M2" authorId="0" shapeId="0">
      <text>
        <r>
          <rPr>
            <sz val="11"/>
            <color indexed="81"/>
            <rFont val="Tahoma"/>
            <family val="2"/>
          </rPr>
          <t>The length of the planning period and each phase are just an example and should not be taken as a suggestion.</t>
        </r>
        <r>
          <rPr>
            <sz val="9"/>
            <color indexed="81"/>
            <rFont val="Tahoma"/>
            <family val="2"/>
          </rPr>
          <t xml:space="preserve">
</t>
        </r>
      </text>
    </comment>
    <comment ref="T109" authorId="0" shapeId="0">
      <text>
        <r>
          <rPr>
            <sz val="11"/>
            <color indexed="81"/>
            <rFont val="Tahoma"/>
            <family val="2"/>
          </rPr>
          <t>Note the formula in this cell is different than in the previous cells, as they include the terminal value. 
If you change the length of the planning period, please make sure the terminal value is added only to the last year.</t>
        </r>
      </text>
    </comment>
    <comment ref="E168" authorId="0" shapeId="0">
      <text>
        <r>
          <rPr>
            <sz val="9"/>
            <color indexed="81"/>
            <rFont val="Segoe UI"/>
          </rPr>
          <t xml:space="preserve">In case of aid to a project of first industrial deployment, the capital and operating expenditures (CAPEX and OPEX), as long as the industrial deployment follows on from an R&amp;D&amp;I activity and itself contains a very important R&amp;D&amp;I component which constitutes an integral and necessary element for the successful implementation of the project. The operating expenditures must be related to such component of the project.
</t>
        </r>
      </text>
    </comment>
  </commentList>
</comments>
</file>

<file path=xl/comments3.xml><?xml version="1.0" encoding="utf-8"?>
<comments xmlns="http://schemas.openxmlformats.org/spreadsheetml/2006/main">
  <authors>
    <author>Tekijä</author>
  </authors>
  <commentList>
    <comment ref="M2" authorId="0" shapeId="0">
      <text>
        <r>
          <rPr>
            <sz val="11"/>
            <color indexed="81"/>
            <rFont val="Tahoma"/>
            <family val="2"/>
          </rPr>
          <t>The length of the planning period and each phase are just an example and should not be taken as a suggestion.</t>
        </r>
        <r>
          <rPr>
            <sz val="9"/>
            <color indexed="81"/>
            <rFont val="Tahoma"/>
            <family val="2"/>
          </rPr>
          <t xml:space="preserve">
</t>
        </r>
      </text>
    </comment>
    <comment ref="T109" authorId="0" shapeId="0">
      <text>
        <r>
          <rPr>
            <sz val="11"/>
            <color indexed="81"/>
            <rFont val="Tahoma"/>
            <family val="2"/>
          </rPr>
          <t>Note the formula in this cell is different than in the previous cells, as they include the terminal value. 
If you change the length of the planning period, please make sure the terminal value is added only to the last year.</t>
        </r>
      </text>
    </comment>
    <comment ref="E168" authorId="0" shapeId="0">
      <text>
        <r>
          <rPr>
            <sz val="9"/>
            <color indexed="81"/>
            <rFont val="Segoe UI"/>
          </rPr>
          <t xml:space="preserve">In case of aid to a project of first industrial deployment, the capital and operating expenditures (CAPEX and OPEX), as long as the industrial deployment follows on from an R&amp;D&amp;I activity and itself contains a very important R&amp;D&amp;I component which constitutes an integral and necessary element for the successful implementation of the project. The operating expenditures must be related to such component of the project.
</t>
        </r>
      </text>
    </comment>
  </commentList>
</comments>
</file>

<file path=xl/sharedStrings.xml><?xml version="1.0" encoding="utf-8"?>
<sst xmlns="http://schemas.openxmlformats.org/spreadsheetml/2006/main" count="615" uniqueCount="119">
  <si>
    <t>years</t>
  </si>
  <si>
    <t>Idle share</t>
  </si>
  <si>
    <t>Gross margin</t>
  </si>
  <si>
    <t>Yield loss</t>
  </si>
  <si>
    <t>Premises</t>
  </si>
  <si>
    <t xml:space="preserve">Total </t>
  </si>
  <si>
    <t>unit</t>
  </si>
  <si>
    <t>SG&amp;A (Selling, general and administrative expenses)</t>
  </si>
  <si>
    <t>Unused capacity share valid for average line profile</t>
  </si>
  <si>
    <r>
      <rPr>
        <sz val="11"/>
        <rFont val="Calibri"/>
        <family val="2"/>
      </rPr>
      <t xml:space="preserve">     →</t>
    </r>
    <r>
      <rPr>
        <sz val="12.65"/>
        <rFont val="Calibri"/>
        <family val="2"/>
      </rPr>
      <t xml:space="preserve"> </t>
    </r>
    <r>
      <rPr>
        <sz val="11"/>
        <rFont val="Calibri"/>
        <family val="2"/>
        <scheme val="minor"/>
      </rPr>
      <t>Depreciation of buildings</t>
    </r>
  </si>
  <si>
    <r>
      <rPr>
        <sz val="11"/>
        <rFont val="Calibri"/>
        <family val="2"/>
      </rPr>
      <t xml:space="preserve">        →</t>
    </r>
    <r>
      <rPr>
        <sz val="12.65"/>
        <rFont val="Calibri"/>
        <family val="2"/>
      </rPr>
      <t xml:space="preserve"> </t>
    </r>
    <r>
      <rPr>
        <sz val="11"/>
        <rFont val="Calibri"/>
        <family val="2"/>
        <scheme val="minor"/>
      </rPr>
      <t>Depreciation of buildings</t>
    </r>
  </si>
  <si>
    <t xml:space="preserve">     → direct</t>
  </si>
  <si>
    <t xml:space="preserve">     → indirect</t>
  </si>
  <si>
    <t>%</t>
  </si>
  <si>
    <t>Company:</t>
  </si>
  <si>
    <t>Project:</t>
  </si>
  <si>
    <t>Date:</t>
  </si>
  <si>
    <r>
      <rPr>
        <sz val="11"/>
        <rFont val="Calibri"/>
        <family val="2"/>
      </rPr>
      <t xml:space="preserve">        → </t>
    </r>
    <r>
      <rPr>
        <sz val="11"/>
        <rFont val="Calibri"/>
        <family val="2"/>
        <scheme val="minor"/>
      </rPr>
      <t>Depreciation of instruments / equipment</t>
    </r>
  </si>
  <si>
    <t>d) Costs of materials / supplies</t>
  </si>
  <si>
    <t>Sales / Revenue</t>
  </si>
  <si>
    <t>Depreciation of equipment</t>
  </si>
  <si>
    <t>Depreciation of buildings</t>
  </si>
  <si>
    <t>Materials</t>
  </si>
  <si>
    <t>Patents</t>
  </si>
  <si>
    <t>Personnel</t>
  </si>
  <si>
    <t>Reflecting performance losses at start of industrial production with high innovative character (learning curve); physical or partial wafer scrap; [(personnel + material cost) x yield loss %]</t>
  </si>
  <si>
    <t>Feasibility studies, permissions</t>
  </si>
  <si>
    <t>Total costs</t>
  </si>
  <si>
    <t>EBIT (earnings before interest and taxes)</t>
  </si>
  <si>
    <t>SG&amp;A (selling, general and administrative expenses)</t>
  </si>
  <si>
    <t>R&amp;D (research and development)</t>
  </si>
  <si>
    <t>WACC (weighted average cost of capital )</t>
  </si>
  <si>
    <t xml:space="preserve">     → Depreciation of buildings</t>
  </si>
  <si>
    <t>CoS (cost of sales)</t>
  </si>
  <si>
    <t>f) Personnel / administrative costs including overheads</t>
  </si>
  <si>
    <t>e) Costs for patents / intangible assets / contractual research</t>
  </si>
  <si>
    <t>c) Costs of acquisition / construction of buildings</t>
  </si>
  <si>
    <t>Depreciation</t>
  </si>
  <si>
    <r>
      <t xml:space="preserve">Costs for R&amp;D </t>
    </r>
    <r>
      <rPr>
        <b/>
        <sz val="11"/>
        <rFont val="Calibri"/>
        <family val="2"/>
        <scheme val="minor"/>
      </rPr>
      <t>and</t>
    </r>
    <r>
      <rPr>
        <b/>
        <sz val="11"/>
        <color theme="1"/>
        <rFont val="Calibri"/>
        <family val="2"/>
        <scheme val="minor"/>
      </rPr>
      <t xml:space="preserve"> first industrial deployment </t>
    </r>
    <r>
      <rPr>
        <b/>
        <u/>
        <sz val="11"/>
        <color theme="1"/>
        <rFont val="Calibri"/>
        <family val="2"/>
        <scheme val="minor"/>
      </rPr>
      <t>cumulated</t>
    </r>
  </si>
  <si>
    <t>Sum of direct and indirect R&amp;D costs</t>
  </si>
  <si>
    <r>
      <t>Costs going directly into development of</t>
    </r>
    <r>
      <rPr>
        <b/>
        <sz val="11"/>
        <color theme="1"/>
        <rFont val="Calibri"/>
        <family val="2"/>
        <scheme val="minor"/>
      </rPr>
      <t xml:space="preserve"> </t>
    </r>
    <r>
      <rPr>
        <sz val="11"/>
        <color theme="1"/>
        <rFont val="Calibri"/>
        <family val="2"/>
        <scheme val="minor"/>
      </rPr>
      <t>new processes, products and services [sum of Cost for R&amp;D a - h]</t>
    </r>
  </si>
  <si>
    <t>R&amp;D costs for improving already established processes, products and services to increase yield and stability and meet customer-specific demands  [cost of first industrial deployment x indirect R&amp;D %]</t>
  </si>
  <si>
    <t>b) Costs of instruments / equipment</t>
  </si>
  <si>
    <r>
      <rPr>
        <sz val="11"/>
        <rFont val="Calibri"/>
        <family val="2"/>
      </rPr>
      <t xml:space="preserve">     → </t>
    </r>
    <r>
      <rPr>
        <sz val="11"/>
        <rFont val="Calibri"/>
        <family val="2"/>
        <scheme val="minor"/>
      </rPr>
      <t>Depreciation of instruments / equipment</t>
    </r>
  </si>
  <si>
    <t xml:space="preserve">     → Depreciation of instruments / equipment</t>
  </si>
  <si>
    <t>Mio Eur</t>
  </si>
  <si>
    <t>Costs for mass production/commercialization</t>
  </si>
  <si>
    <t>h) Other costs</t>
  </si>
  <si>
    <t>Other Cost</t>
  </si>
  <si>
    <t>FUNDING GAP</t>
  </si>
  <si>
    <t>Sales Volume</t>
  </si>
  <si>
    <t>Unit  Price</t>
  </si>
  <si>
    <t>Taxes</t>
  </si>
  <si>
    <t>Changes in Net Working Capital</t>
  </si>
  <si>
    <t>Terminal Value</t>
  </si>
  <si>
    <t>Sum of Discounted Cash-flows</t>
  </si>
  <si>
    <t>Cash-flows</t>
  </si>
  <si>
    <t>Discounted Cash-flows</t>
  </si>
  <si>
    <t>Input formula</t>
  </si>
  <si>
    <t>Built-in formulas</t>
  </si>
  <si>
    <t>a) Feasibility studies, costs of obtaining the permissions required</t>
  </si>
  <si>
    <r>
      <rPr>
        <sz val="11"/>
        <color theme="1"/>
        <rFont val="Calibri"/>
        <family val="2"/>
      </rPr>
      <t xml:space="preserve">    aa) </t>
    </r>
    <r>
      <rPr>
        <sz val="11"/>
        <color theme="1"/>
        <rFont val="Calibri"/>
        <family val="2"/>
        <scheme val="minor"/>
      </rPr>
      <t>Feasibility studies, costs of obtaining the permissions required</t>
    </r>
  </si>
  <si>
    <t>Input data</t>
  </si>
  <si>
    <t>R&amp;D share of cost of sales</t>
  </si>
  <si>
    <t>SG&amp;A share of total costs</t>
  </si>
  <si>
    <t xml:space="preserve">Sum based on CoS for all adminstrative costs (efforts for marketing and sales, factory planning, supply chain, IT, Finance and all other administrative efforts) </t>
  </si>
  <si>
    <t>Unit</t>
  </si>
  <si>
    <t>Eur/Unit</t>
  </si>
  <si>
    <t>Financing of the project</t>
  </si>
  <si>
    <t>Loans</t>
  </si>
  <si>
    <t>Equity</t>
  </si>
  <si>
    <t>Grants</t>
  </si>
  <si>
    <t>Cash inflows (at the time of granting) and outflows (i.e. repayments, including interest) of all the loans contracted with shareholders or third parties for the purpose of the IPCEI project (one line per loan)</t>
  </si>
  <si>
    <t xml:space="preserve">Cash inflows (at the time of granting) and outflows (e.g. dividends) of  the additional equity injected by shareholders for the purpose of the IPCEI project </t>
  </si>
  <si>
    <t>Loans/Credit lines</t>
  </si>
  <si>
    <t>Grants/Other aid instrument</t>
  </si>
  <si>
    <t>Cash inflows related to grants or other aid instruments (one line per aid instrument)</t>
  </si>
  <si>
    <t>Cash balance</t>
  </si>
  <si>
    <t>Funding gap calculation</t>
  </si>
  <si>
    <t>Definitions</t>
  </si>
  <si>
    <t>2022</t>
  </si>
  <si>
    <t>R&amp;D phase  (eligible costs)</t>
  </si>
  <si>
    <t>FID phase (eligible costs)</t>
  </si>
  <si>
    <t>Environmental, energy or transport project (eligible costs)</t>
  </si>
  <si>
    <t>Mass Production phase (non-eligible costs)</t>
  </si>
  <si>
    <t>Version:</t>
  </si>
  <si>
    <t>Costs for R&amp;D (point 21. IPCEI Communication)</t>
  </si>
  <si>
    <t>Costs for first industrial deployment (point 22. IPCEI Communication)</t>
  </si>
  <si>
    <t>Costs for environmental, energy or transport project (point 23. IPCEI Communication)</t>
  </si>
  <si>
    <r>
      <rPr>
        <sz val="11"/>
        <color theme="1"/>
        <rFont val="Calibri"/>
        <family val="2"/>
      </rPr>
      <t xml:space="preserve">    aaa) </t>
    </r>
    <r>
      <rPr>
        <sz val="11"/>
        <color theme="1"/>
        <rFont val="Calibri"/>
        <family val="2"/>
        <scheme val="minor"/>
      </rPr>
      <t>Feasibility studies, costs of obtaining the permissions required</t>
    </r>
  </si>
  <si>
    <t xml:space="preserve">    bb) Costs of instruments / equipment</t>
  </si>
  <si>
    <t xml:space="preserve">   cc) Costs of acquisition / construction of buildings</t>
  </si>
  <si>
    <t xml:space="preserve">    dd) Costs of materials / supplies</t>
  </si>
  <si>
    <t xml:space="preserve">    ee) Costs for patents / intangible assets / contractual research</t>
  </si>
  <si>
    <t xml:space="preserve">    ff)  Personnel / administrative costs including overheads</t>
  </si>
  <si>
    <t xml:space="preserve">    hh) Other costs</t>
  </si>
  <si>
    <t xml:space="preserve">    bbb) Costs of instruments / equipment</t>
  </si>
  <si>
    <t xml:space="preserve">    ccc) Costs of acquisition / construction of buildings</t>
  </si>
  <si>
    <t xml:space="preserve">    eee) Costs of materials / supplies</t>
  </si>
  <si>
    <t xml:space="preserve">    ddd) Costs for patents / intangible assets / contractual research</t>
  </si>
  <si>
    <t xml:space="preserve">    fff)  Personnel / administrative costs including overheads</t>
  </si>
  <si>
    <t xml:space="preserve">    hhh) Other costs</t>
  </si>
  <si>
    <r>
      <rPr>
        <sz val="11"/>
        <color theme="1"/>
        <rFont val="Calibri"/>
        <family val="2"/>
      </rPr>
      <t xml:space="preserve">    aaaa) </t>
    </r>
    <r>
      <rPr>
        <sz val="11"/>
        <color theme="1"/>
        <rFont val="Calibri"/>
        <family val="2"/>
        <scheme val="minor"/>
      </rPr>
      <t xml:space="preserve">Feasibility studies, costs of obtaining the permissions required </t>
    </r>
  </si>
  <si>
    <t xml:space="preserve">    cccc) Costs of acquisition / construction of buildings</t>
  </si>
  <si>
    <t xml:space="preserve">    bbbb) Costs of instruments / equipment</t>
  </si>
  <si>
    <t xml:space="preserve">    dddd) Costs of materials / supplies</t>
  </si>
  <si>
    <t xml:space="preserve">    eeee) Costs for patents / intangible assets / contractual research</t>
  </si>
  <si>
    <t xml:space="preserve">    ffff)  Personnel / administrative costs including overheads</t>
  </si>
  <si>
    <t xml:space="preserve">    hhhh) Other costs</t>
  </si>
  <si>
    <t>R&amp;D Eligible costs (depreciation)</t>
  </si>
  <si>
    <t>M Eur</t>
  </si>
  <si>
    <t>TOTAL Eligible costs</t>
  </si>
  <si>
    <t>FID Eligible costs (Opex)</t>
  </si>
  <si>
    <t>Nr.</t>
  </si>
  <si>
    <t>Phase Nr.</t>
  </si>
  <si>
    <t>Overview</t>
  </si>
  <si>
    <t>Funding Gap</t>
  </si>
  <si>
    <t>FID Eligible costs (Capex; depreciation)</t>
  </si>
  <si>
    <t xml:space="preserve"> EET (Eligible costs Capex)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</si>
</sst>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4">
    <numFmt numFmtId="44" formatCode="_-* #,##0.00\ &quot;€&quot;_-;\-* #,##0.00\ &quot;€&quot;_-;_-* &quot;-&quot;??\ &quot;€&quot;_-;_-@_-"/>
    <numFmt numFmtId="43" formatCode="_-* #,##0.00_-;\-* #,##0.00_-;_-* &quot;-&quot;??_-;_-@_-"/>
    <numFmt numFmtId="164" formatCode="_(&quot;$&quot;* #,##0.00_);_(&quot;$&quot;* \(#,##0.00\);_(&quot;$&quot;* &quot;-&quot;??_);_(@_)"/>
    <numFmt numFmtId="165" formatCode="_(* #,##0.00_);_(* \(#,##0.00\);_(* &quot;-&quot;??_);_(@_)"/>
    <numFmt numFmtId="166" formatCode="#,##0_ ;[Red]\-#,##0\ "/>
    <numFmt numFmtId="167" formatCode="0_ ;[Red]\-0\ "/>
    <numFmt numFmtId="168" formatCode="_(&quot;€&quot;* #,##0.00_);_(&quot;€&quot;* \(#,##0.00\);_(&quot;€&quot;* &quot;-&quot;??_);_(@_)"/>
    <numFmt numFmtId="169" formatCode="#,##0;\-#,##0;"/>
    <numFmt numFmtId="170" formatCode="0.0%"/>
    <numFmt numFmtId="171" formatCode="0;\-0;"/>
    <numFmt numFmtId="172" formatCode="#,##0.00;\-#,##0.00;"/>
    <numFmt numFmtId="173" formatCode="0%;\-0%;"/>
    <numFmt numFmtId="174" formatCode="0.0%;\-0.0%;"/>
    <numFmt numFmtId="175" formatCode="0.00%;\-0.00%;"/>
    <numFmt numFmtId="176" formatCode="\+0;\-0;"/>
    <numFmt numFmtId="177" formatCode="\+#,##0;\-#,##0;"/>
    <numFmt numFmtId="178" formatCode="\+#,##0.00;\-#,##0.00;"/>
    <numFmt numFmtId="179" formatCode="\+0%;\-0%;"/>
    <numFmt numFmtId="180" formatCode="\+0.0%;\-0.0%;"/>
    <numFmt numFmtId="181" formatCode="\+0.00%;\-0.00%;"/>
    <numFmt numFmtId="182" formatCode="dd\-mm\-yyyy"/>
    <numFmt numFmtId="183" formatCode="mmmm\ yyyy"/>
    <numFmt numFmtId="184" formatCode="dd\-mm\-yy"/>
    <numFmt numFmtId="185" formatCode="0.00&quot; %&quot;;\-0.00&quot; %&quot;;"/>
    <numFmt numFmtId="186" formatCode="_-* #,##0&quot; $&quot;_-;\-* #,##0&quot; $&quot;_-;_-* &quot;-&quot;&quot; $&quot;_-;_-@_-"/>
    <numFmt numFmtId="187" formatCode="_-* #,##0&quot; £&quot;_-;\-* #,##0&quot; £&quot;_-;_-* &quot;-&quot;&quot; £&quot;_-;_-@_-"/>
    <numFmt numFmtId="188" formatCode="0.0"/>
    <numFmt numFmtId="189" formatCode="0.00;\-0.00;"/>
    <numFmt numFmtId="190" formatCode="\+0.00;\-0.00;"/>
    <numFmt numFmtId="191" formatCode="0;[Red]\-0;"/>
    <numFmt numFmtId="192" formatCode="#,##0;[Red]\-#,##0;"/>
    <numFmt numFmtId="193" formatCode="0.00;[Red]\-0.00;"/>
    <numFmt numFmtId="194" formatCode="#,##0.00;[Red]\-#,##0.00;"/>
    <numFmt numFmtId="195" formatCode="0%;[Red]\-0%;"/>
    <numFmt numFmtId="196" formatCode="0.0%;[Red]\-0.0%;"/>
    <numFmt numFmtId="197" formatCode="0.00%;[Red]\-0.00%;"/>
    <numFmt numFmtId="198" formatCode="_-* #,##0&quot; DM&quot;_-;\-* #,##0&quot; DM&quot;_-;_-* &quot;-&quot;&quot; DM&quot;_-;_-@_-"/>
    <numFmt numFmtId="199" formatCode="_-* #,##0.00\ [$€-1]_-;\-* #,##0.00\ [$€-1]_-;_-* &quot;-&quot;??\ [$€-1]_-"/>
    <numFmt numFmtId="200" formatCode="_-* #,##0.00\ [$€]_-;\-* #,##0.00\ [$€]_-;_-* &quot;-&quot;??\ [$€]_-;_-@_-"/>
    <numFmt numFmtId="201" formatCode="0&quot; jours&quot;;\-0&quot; jours&quot;;&quot;- jours&quot;"/>
    <numFmt numFmtId="202" formatCode="#,##0&quot; kF&quot;;\-#,##0&quot; kF&quot;;&quot;- kF&quot;;_-@_-"/>
    <numFmt numFmtId="203" formatCode="[&lt;0]\ &quot;0&quot;;#,###"/>
    <numFmt numFmtId="204" formatCode="#,##0&quot; h&quot;"/>
    <numFmt numFmtId="205" formatCode="\$#,##0.00;[Red]\-\$#,##0.00"/>
    <numFmt numFmtId="206" formatCode="\$#,##0\ ;\(\$#,##0\)"/>
    <numFmt numFmtId="207" formatCode="mmm&quot; &quot;yy"/>
    <numFmt numFmtId="208" formatCode="#,##0.0&quot; déf/kLoc&quot;"/>
    <numFmt numFmtId="209" formatCode="#,##0.0&quot; h/déf&quot;"/>
    <numFmt numFmtId="210" formatCode="_-* #,##0.00\ _F_-;\-* #,##0.00\ _F_-;_-* &quot;-&quot;??\ _F_-;_-@_-"/>
    <numFmt numFmtId="211" formatCode="0.00_)"/>
    <numFmt numFmtId="212" formatCode="??0&quot; %&quot;"/>
    <numFmt numFmtId="213" formatCode="#,##0.00_ ;[Red]\-#,##0.00\ "/>
    <numFmt numFmtId="214" formatCode="#,##0.00;[Red]\-#,##0.00;&quot;-&quot;??"/>
    <numFmt numFmtId="215" formatCode="#,##0.0_ ;[Red]\-#,##0.0\ "/>
  </numFmts>
  <fonts count="86">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sz val="11"/>
      <name val="Calibri"/>
      <family val="2"/>
      <scheme val="minor"/>
    </font>
    <font>
      <u/>
      <sz val="11"/>
      <color theme="1"/>
      <name val="Calibri"/>
      <family val="2"/>
      <scheme val="minor"/>
    </font>
    <font>
      <sz val="11"/>
      <color rgb="FFFF0000"/>
      <name val="Calibri"/>
      <family val="2"/>
      <scheme val="minor"/>
    </font>
    <font>
      <b/>
      <sz val="11"/>
      <name val="Calibri"/>
      <family val="2"/>
      <scheme val="minor"/>
    </font>
    <font>
      <sz val="11"/>
      <name val="Calibri"/>
      <family val="2"/>
    </font>
    <font>
      <sz val="12.65"/>
      <name val="Calibri"/>
      <family val="2"/>
    </font>
    <font>
      <sz val="11"/>
      <color theme="1"/>
      <name val="Calibri"/>
      <family val="2"/>
    </font>
    <font>
      <sz val="14"/>
      <color theme="1"/>
      <name val="Calibri"/>
      <family val="2"/>
      <scheme val="minor"/>
    </font>
    <font>
      <u/>
      <sz val="14"/>
      <color theme="1"/>
      <name val="Calibri"/>
      <family val="2"/>
      <scheme val="minor"/>
    </font>
    <font>
      <b/>
      <u/>
      <sz val="11"/>
      <color theme="1"/>
      <name val="Calibri"/>
      <family val="2"/>
      <scheme val="minor"/>
    </font>
    <font>
      <sz val="10"/>
      <name val="Times New Roman"/>
      <family val="1"/>
    </font>
    <font>
      <sz val="10"/>
      <name val="Arial"/>
      <family val="2"/>
    </font>
    <font>
      <sz val="10"/>
      <name val="Tms Rmn"/>
    </font>
    <font>
      <b/>
      <sz val="12"/>
      <name val="Tms Rmn"/>
    </font>
    <font>
      <b/>
      <sz val="14"/>
      <name val="Tms Rmn"/>
    </font>
    <font>
      <sz val="10"/>
      <name val="Geneva"/>
      <family val="2"/>
    </font>
    <font>
      <sz val="11"/>
      <color rgb="FF0000FF"/>
      <name val="Calibri"/>
      <family val="2"/>
      <scheme val="minor"/>
    </font>
    <font>
      <sz val="10"/>
      <name val="Times"/>
      <family val="1"/>
    </font>
    <font>
      <sz val="10"/>
      <name val="Times"/>
      <family val="1"/>
    </font>
    <font>
      <sz val="8"/>
      <name val="Times"/>
      <family val="1"/>
    </font>
    <font>
      <sz val="9"/>
      <name val="Geneva"/>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CG Times (WN)"/>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indexed="12"/>
      <name val="Times New Roman"/>
      <family val="1"/>
    </font>
    <font>
      <u/>
      <sz val="8"/>
      <color indexed="12"/>
      <name val="Geneva"/>
      <family val="2"/>
    </font>
    <font>
      <u/>
      <sz val="8"/>
      <color indexed="12"/>
      <name val="Times New Roman"/>
      <family val="1"/>
    </font>
    <font>
      <sz val="10"/>
      <color theme="1"/>
      <name val="Arial"/>
      <family val="2"/>
    </font>
    <font>
      <sz val="11"/>
      <color indexed="60"/>
      <name val="Calibri"/>
      <family val="2"/>
    </font>
    <font>
      <b/>
      <sz val="11"/>
      <color indexed="63"/>
      <name val="Calibri"/>
      <family val="2"/>
    </font>
    <font>
      <b/>
      <sz val="10"/>
      <name val="Arial"/>
      <family val="2"/>
    </font>
    <font>
      <b/>
      <sz val="10"/>
      <name val="Times New Roman"/>
      <family val="1"/>
    </font>
    <font>
      <b/>
      <sz val="18"/>
      <color indexed="56"/>
      <name val="Cambria"/>
      <family val="2"/>
    </font>
    <font>
      <b/>
      <sz val="11"/>
      <color indexed="8"/>
      <name val="Calibri"/>
      <family val="2"/>
    </font>
    <font>
      <sz val="12"/>
      <name val="Arial MT"/>
    </font>
    <font>
      <sz val="8"/>
      <color indexed="9"/>
      <name val="Arial"/>
      <family val="2"/>
    </font>
    <font>
      <b/>
      <sz val="10"/>
      <name val="Helv"/>
    </font>
    <font>
      <sz val="12"/>
      <color indexed="18"/>
      <name val="Arial"/>
      <family val="2"/>
    </font>
    <font>
      <sz val="8"/>
      <name val="MS Sans Serif"/>
      <family val="2"/>
    </font>
    <font>
      <sz val="8"/>
      <name val="Arial"/>
      <family val="2"/>
    </font>
    <font>
      <b/>
      <sz val="11"/>
      <name val="Arial"/>
      <family val="2"/>
    </font>
    <font>
      <b/>
      <sz val="12"/>
      <color indexed="12"/>
      <name val="Arial"/>
      <family val="2"/>
    </font>
    <font>
      <b/>
      <sz val="12"/>
      <name val="Helv"/>
    </font>
    <font>
      <sz val="8"/>
      <color indexed="15"/>
      <name val="MS Sans Serif"/>
      <family val="2"/>
    </font>
    <font>
      <b/>
      <sz val="11"/>
      <name val="Helv"/>
    </font>
    <font>
      <b/>
      <i/>
      <sz val="16"/>
      <name val="Helv"/>
    </font>
    <font>
      <sz val="10"/>
      <color indexed="8"/>
      <name val="Arial"/>
      <family val="2"/>
    </font>
    <font>
      <b/>
      <sz val="10"/>
      <color indexed="9"/>
      <name val="Arial"/>
      <family val="2"/>
    </font>
    <font>
      <b/>
      <sz val="8"/>
      <name val="Arial"/>
      <family val="2"/>
    </font>
    <font>
      <sz val="8"/>
      <name val="Times New Roman"/>
      <family val="1"/>
    </font>
    <font>
      <sz val="12"/>
      <name val="바탕체"/>
      <family val="1"/>
      <charset val="129"/>
    </font>
    <font>
      <sz val="11"/>
      <name val="돋움"/>
      <family val="2"/>
      <charset val="129"/>
    </font>
    <font>
      <sz val="12"/>
      <color theme="1"/>
      <name val="Calibri"/>
      <family val="2"/>
      <scheme val="minor"/>
    </font>
    <font>
      <sz val="10"/>
      <name val="Verdana"/>
      <family val="2"/>
    </font>
    <font>
      <sz val="10"/>
      <name val="Verdana"/>
      <family val="2"/>
    </font>
    <font>
      <sz val="9"/>
      <color theme="1"/>
      <name val="Calibri"/>
      <family val="2"/>
      <scheme val="minor"/>
    </font>
    <font>
      <sz val="11"/>
      <color theme="1"/>
      <name val="Arial"/>
      <family val="2"/>
    </font>
    <font>
      <b/>
      <sz val="9"/>
      <color theme="1"/>
      <name val="Calibri"/>
      <family val="2"/>
      <scheme val="minor"/>
    </font>
    <font>
      <sz val="10"/>
      <color rgb="FF006100"/>
      <name val="Arial"/>
      <family val="2"/>
    </font>
    <font>
      <sz val="10"/>
      <color rgb="FF9C5700"/>
      <name val="Arial"/>
      <family val="2"/>
    </font>
    <font>
      <sz val="10"/>
      <color rgb="FF9C0006"/>
      <name val="Arial"/>
      <family val="2"/>
    </font>
    <font>
      <sz val="11"/>
      <color rgb="FF006100"/>
      <name val="Arial"/>
      <family val="2"/>
    </font>
    <font>
      <sz val="11"/>
      <color rgb="FF9C5700"/>
      <name val="Arial"/>
      <family val="2"/>
    </font>
    <font>
      <sz val="9"/>
      <color indexed="81"/>
      <name val="Tahoma"/>
      <family val="2"/>
    </font>
    <font>
      <sz val="11"/>
      <color indexed="81"/>
      <name val="Tahoma"/>
      <family val="2"/>
    </font>
    <font>
      <u/>
      <sz val="11"/>
      <name val="Calibri"/>
      <family val="2"/>
      <scheme val="minor"/>
    </font>
    <font>
      <b/>
      <sz val="10"/>
      <color rgb="FF006100"/>
      <name val="Arial"/>
      <family val="2"/>
    </font>
    <font>
      <b/>
      <sz val="10"/>
      <color rgb="FF9C5700"/>
      <name val="Arial"/>
      <family val="2"/>
    </font>
    <font>
      <sz val="9"/>
      <color indexed="81"/>
      <name val="Segoe UI"/>
    </font>
    <font>
      <b/>
      <u/>
      <sz val="11"/>
      <name val="Calibri"/>
      <family val="2"/>
      <scheme val="minor"/>
    </font>
  </fonts>
  <fills count="52">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indexed="65"/>
        <bgColor indexed="64"/>
      </patternFill>
    </fill>
    <fill>
      <patternFill patternType="lightUp"/>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9"/>
      </patternFill>
    </fill>
    <fill>
      <patternFill patternType="solid">
        <fgColor indexed="9"/>
        <bgColor indexed="8"/>
      </patternFill>
    </fill>
    <fill>
      <patternFill patternType="solid">
        <fgColor indexed="42"/>
        <bgColor indexed="64"/>
      </patternFill>
    </fill>
    <fill>
      <patternFill patternType="solid">
        <fgColor indexed="9"/>
        <bgColor indexed="64"/>
      </patternFill>
    </fill>
    <fill>
      <patternFill patternType="solid">
        <fgColor indexed="18"/>
      </patternFill>
    </fill>
    <fill>
      <patternFill patternType="solid">
        <fgColor indexed="17"/>
      </patternFill>
    </fill>
    <fill>
      <patternFill patternType="solid">
        <fgColor indexed="40"/>
      </patternFill>
    </fill>
    <fill>
      <patternFill patternType="solid">
        <fgColor rgb="FFFF7E79"/>
        <bgColor indexed="64"/>
      </patternFill>
    </fill>
    <fill>
      <patternFill patternType="solid">
        <fgColor theme="3" tint="0.59996337778862885"/>
        <bgColor indexed="64"/>
      </patternFill>
    </fill>
    <fill>
      <patternFill patternType="solid">
        <fgColor rgb="FFC6EFCE"/>
      </patternFill>
    </fill>
    <fill>
      <patternFill patternType="solid">
        <fgColor theme="6" tint="0.39997558519241921"/>
        <bgColor rgb="FFFFFFFF"/>
      </patternFill>
    </fill>
    <fill>
      <patternFill patternType="solid">
        <fgColor theme="9" tint="0.59999389629810485"/>
        <bgColor rgb="FFFFFFFF"/>
      </patternFill>
    </fill>
    <fill>
      <patternFill patternType="solid">
        <fgColor rgb="FFFFC7CE"/>
      </patternFill>
    </fill>
    <fill>
      <patternFill patternType="solid">
        <fgColor theme="9" tint="0.39997558519241921"/>
        <bgColor indexed="65"/>
      </patternFill>
    </fill>
    <fill>
      <patternFill patternType="solid">
        <fgColor theme="8" tint="0.79998168889431442"/>
        <bgColor indexed="65"/>
      </patternFill>
    </fill>
    <fill>
      <patternFill patternType="solid">
        <fgColor rgb="FFFF0000"/>
        <bgColor indexed="64"/>
      </patternFill>
    </fill>
    <fill>
      <patternFill patternType="solid">
        <fgColor rgb="FF00B0F0"/>
        <bgColor indexed="64"/>
      </patternFill>
    </fill>
    <fill>
      <patternFill patternType="solid">
        <fgColor theme="2"/>
        <bgColor indexed="64"/>
      </patternFill>
    </fill>
    <fill>
      <patternFill patternType="solid">
        <fgColor theme="0"/>
        <bgColor indexed="64"/>
      </patternFill>
    </fill>
    <fill>
      <patternFill patternType="solid">
        <fgColor theme="0"/>
        <bgColor rgb="FFFFFFFF"/>
      </patternFill>
    </fill>
    <fill>
      <patternFill patternType="solid">
        <fgColor theme="3" tint="0.39997558519241921"/>
        <bgColor rgb="FFFFFFFF"/>
      </patternFill>
    </fill>
    <fill>
      <patternFill patternType="solid">
        <fgColor theme="2" tint="-0.249977111117893"/>
        <bgColor indexed="64"/>
      </patternFill>
    </fill>
  </fills>
  <borders count="69">
    <border>
      <left/>
      <right/>
      <top/>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style="thin">
        <color theme="0" tint="-0.24994659260841701"/>
      </left>
      <right/>
      <top/>
      <bottom/>
      <diagonal/>
    </border>
    <border>
      <left style="thin">
        <color theme="0" tint="-0.24994659260841701"/>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double">
        <color indexed="64"/>
      </left>
      <right style="double">
        <color indexed="64"/>
      </right>
      <top style="double">
        <color indexed="64"/>
      </top>
      <bottom style="double">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12"/>
      </left>
      <right style="thin">
        <color indexed="12"/>
      </right>
      <top style="thin">
        <color indexed="8"/>
      </top>
      <bottom style="thin">
        <color indexed="8"/>
      </bottom>
      <diagonal/>
    </border>
    <border>
      <left/>
      <right/>
      <top style="thick">
        <color indexed="10"/>
      </top>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medium">
        <color indexed="64"/>
      </left>
      <right style="medium">
        <color indexed="64"/>
      </right>
      <top/>
      <bottom/>
      <diagonal/>
    </border>
    <border>
      <left style="thick">
        <color indexed="64"/>
      </left>
      <right style="thin">
        <color indexed="64"/>
      </right>
      <top style="thick">
        <color indexed="64"/>
      </top>
      <bottom/>
      <diagonal/>
    </border>
    <border>
      <left/>
      <right style="thick">
        <color indexed="64"/>
      </right>
      <top/>
      <bottom style="thick">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bottom style="medium">
        <color theme="3" tint="0.3999450666829432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hair">
        <color indexed="64"/>
      </left>
      <right style="hair">
        <color indexed="64"/>
      </right>
      <top style="hair">
        <color indexed="64"/>
      </top>
      <bottom style="hair">
        <color indexed="64"/>
      </bottom>
      <diagonal/>
    </border>
    <border>
      <left/>
      <right style="medium">
        <color indexed="64"/>
      </right>
      <top/>
      <bottom style="medium">
        <color indexed="64"/>
      </bottom>
      <diagonal/>
    </border>
  </borders>
  <cellStyleXfs count="773">
    <xf numFmtId="0" fontId="0" fillId="0" borderId="0"/>
    <xf numFmtId="9" fontId="2" fillId="0" borderId="0" applyFont="0" applyFill="0" applyBorder="0" applyAlignment="0" applyProtection="0"/>
    <xf numFmtId="0" fontId="14" fillId="0" borderId="0"/>
    <xf numFmtId="4" fontId="16" fillId="0" borderId="0" applyFont="0" applyFill="0" applyBorder="0" applyAlignment="0" applyProtection="0"/>
    <xf numFmtId="172" fontId="16" fillId="0" borderId="0" applyFont="0" applyFill="0" applyBorder="0" applyAlignment="0" applyProtection="0"/>
    <xf numFmtId="1" fontId="16" fillId="0" borderId="0" applyFont="0" applyFill="0" applyBorder="0" applyAlignment="0" applyProtection="0"/>
    <xf numFmtId="185" fontId="16" fillId="0" borderId="0" applyFont="0" applyFill="0" applyBorder="0" applyAlignment="0" applyProtection="0"/>
    <xf numFmtId="175" fontId="16" fillId="0" borderId="0" applyFont="0" applyFill="0" applyBorder="0" applyAlignment="0" applyProtection="0"/>
    <xf numFmtId="1" fontId="16" fillId="0" borderId="0" applyFont="0" applyFill="0" applyBorder="0" applyAlignment="0" applyProtection="0"/>
    <xf numFmtId="3" fontId="16" fillId="0" borderId="0" applyFont="0" applyFill="0" applyBorder="0" applyAlignment="0" applyProtection="0"/>
    <xf numFmtId="4" fontId="16" fillId="0" borderId="0" applyFont="0" applyFill="0" applyBorder="0" applyAlignment="0" applyProtection="0"/>
    <xf numFmtId="9" fontId="16" fillId="0" borderId="0" applyFont="0" applyFill="0" applyBorder="0" applyAlignment="0" applyProtection="0"/>
    <xf numFmtId="170" fontId="16" fillId="0" borderId="0" applyFont="0" applyFill="0" applyBorder="0" applyAlignment="0" applyProtection="0"/>
    <xf numFmtId="10" fontId="16" fillId="0" borderId="0" applyFont="0" applyFill="0" applyBorder="0" applyAlignment="0" applyProtection="0"/>
    <xf numFmtId="171" fontId="16" fillId="0" borderId="8" applyFont="0" applyFill="0" applyBorder="0" applyAlignment="0" applyProtection="0"/>
    <xf numFmtId="169" fontId="16" fillId="0" borderId="8" applyFont="0" applyFill="0" applyBorder="0" applyAlignment="0" applyProtection="0"/>
    <xf numFmtId="172" fontId="16" fillId="0" borderId="0" applyFont="0" applyFill="0" applyBorder="0" applyAlignment="0" applyProtection="0"/>
    <xf numFmtId="173" fontId="16" fillId="0" borderId="19" applyFont="0" applyFill="0" applyBorder="0" applyAlignment="0" applyProtection="0"/>
    <xf numFmtId="174" fontId="16" fillId="0" borderId="19" applyFont="0" applyFill="0" applyBorder="0" applyAlignment="0" applyProtection="0"/>
    <xf numFmtId="175" fontId="16" fillId="0" borderId="19" applyFont="0" applyFill="0" applyBorder="0" applyAlignment="0" applyProtection="0"/>
    <xf numFmtId="0" fontId="16" fillId="0" borderId="20" applyNumberFormat="0" applyFont="0" applyFill="0" applyAlignment="0" applyProtection="0"/>
    <xf numFmtId="176" fontId="16" fillId="0" borderId="0" applyFont="0" applyFill="0" applyBorder="0" applyAlignment="0" applyProtection="0"/>
    <xf numFmtId="177" fontId="16" fillId="0" borderId="0" applyFont="0" applyFill="0" applyBorder="0" applyAlignment="0" applyProtection="0"/>
    <xf numFmtId="178" fontId="16" fillId="0" borderId="0" applyFont="0" applyFill="0" applyBorder="0" applyAlignment="0" applyProtection="0"/>
    <xf numFmtId="179" fontId="16" fillId="0" borderId="19" applyFont="0" applyFill="0" applyBorder="0" applyAlignment="0" applyProtection="0"/>
    <xf numFmtId="180" fontId="16" fillId="0" borderId="19" applyFont="0" applyFill="0" applyBorder="0" applyAlignment="0" applyProtection="0"/>
    <xf numFmtId="181" fontId="16" fillId="0" borderId="19" applyFont="0" applyFill="0" applyBorder="0" applyAlignment="0" applyProtection="0"/>
    <xf numFmtId="184" fontId="16" fillId="0" borderId="21" applyFont="0" applyFill="0" applyBorder="0" applyProtection="0">
      <alignment horizontal="center"/>
    </xf>
    <xf numFmtId="182" fontId="16" fillId="0" borderId="21" applyFont="0" applyFill="0" applyBorder="0" applyProtection="0">
      <alignment horizontal="center"/>
    </xf>
    <xf numFmtId="183" fontId="16" fillId="0" borderId="21" applyFont="0" applyFill="0" applyBorder="0" applyProtection="0">
      <alignment horizontal="left"/>
    </xf>
    <xf numFmtId="0" fontId="16" fillId="0" borderId="21" applyNumberFormat="0" applyFont="0" applyFill="0" applyAlignment="0" applyProtection="0"/>
    <xf numFmtId="0" fontId="16" fillId="1" borderId="0" applyNumberFormat="0" applyFont="0" applyFill="0" applyBorder="0" applyProtection="0">
      <alignment horizontal="fill"/>
    </xf>
    <xf numFmtId="0" fontId="16" fillId="1" borderId="0" applyNumberFormat="0" applyFont="0" applyBorder="0" applyAlignment="0" applyProtection="0"/>
    <xf numFmtId="0" fontId="16" fillId="5" borderId="0" applyNumberFormat="0" applyFont="0" applyBorder="0" applyAlignment="0" applyProtection="0"/>
    <xf numFmtId="0" fontId="16" fillId="6" borderId="0" applyNumberFormat="0" applyFont="0" applyBorder="0" applyAlignment="0" applyProtection="0"/>
    <xf numFmtId="0" fontId="17" fillId="0" borderId="8" applyNumberFormat="0" applyFill="0" applyBorder="0" applyAlignment="0" applyProtection="0"/>
    <xf numFmtId="0" fontId="18" fillId="0" borderId="8" applyNumberFormat="0" applyFill="0" applyBorder="0" applyAlignment="0" applyProtection="0"/>
    <xf numFmtId="0" fontId="16" fillId="0" borderId="0" applyNumberFormat="0" applyFont="0" applyFill="0" applyBorder="0" applyProtection="0">
      <alignment textRotation="90"/>
    </xf>
    <xf numFmtId="0" fontId="16" fillId="0" borderId="21" applyNumberFormat="0" applyFont="0" applyFill="0" applyAlignment="0" applyProtection="0"/>
    <xf numFmtId="0" fontId="16" fillId="0" borderId="20" applyNumberFormat="0" applyFont="0" applyFill="0" applyAlignment="0" applyProtection="0"/>
    <xf numFmtId="0" fontId="16" fillId="0" borderId="8" applyNumberFormat="0" applyFont="0" applyFill="0" applyAlignment="0" applyProtection="0"/>
    <xf numFmtId="184" fontId="16" fillId="0" borderId="0" applyFont="0" applyFill="0" applyBorder="0" applyProtection="0">
      <alignment horizontal="center"/>
    </xf>
    <xf numFmtId="168" fontId="15" fillId="0" borderId="0" applyFont="0" applyFill="0" applyBorder="0" applyAlignment="0" applyProtection="0">
      <alignment vertical="center"/>
    </xf>
    <xf numFmtId="4" fontId="19" fillId="0" borderId="0" applyFont="0" applyFill="0" applyBorder="0" applyAlignment="0" applyProtection="0"/>
    <xf numFmtId="165" fontId="15" fillId="0" borderId="0" applyFont="0" applyFill="0" applyBorder="0" applyAlignment="0" applyProtection="0"/>
    <xf numFmtId="0" fontId="15" fillId="0" borderId="0">
      <alignment vertical="center"/>
    </xf>
    <xf numFmtId="9" fontId="15" fillId="0" borderId="0" applyFont="0" applyFill="0" applyBorder="0" applyAlignment="0" applyProtection="0"/>
    <xf numFmtId="3" fontId="16" fillId="0" borderId="0" applyFont="0" applyFill="0" applyBorder="0" applyAlignment="0" applyProtection="0">
      <alignment horizontal="center"/>
    </xf>
    <xf numFmtId="3" fontId="21" fillId="0" borderId="0" applyFont="0" applyFill="0" applyBorder="0" applyAlignment="0" applyProtection="0">
      <alignment horizontal="center"/>
    </xf>
    <xf numFmtId="3" fontId="22" fillId="0" borderId="0" applyFont="0" applyFill="0" applyBorder="0" applyAlignment="0" applyProtection="0">
      <alignment horizontal="center"/>
    </xf>
    <xf numFmtId="3" fontId="21" fillId="0" borderId="0" applyFont="0" applyFill="0" applyBorder="0" applyAlignment="0" applyProtection="0">
      <alignment horizontal="center"/>
    </xf>
    <xf numFmtId="3" fontId="21" fillId="0" borderId="0" applyFont="0" applyFill="0" applyBorder="0" applyAlignment="0" applyProtection="0">
      <alignment horizontal="center"/>
    </xf>
    <xf numFmtId="172" fontId="22" fillId="0" borderId="0" applyFont="0" applyFill="0" applyBorder="0" applyAlignment="0" applyProtection="0">
      <alignment horizontal="center"/>
    </xf>
    <xf numFmtId="172" fontId="21" fillId="0" borderId="0" applyFont="0" applyFill="0" applyBorder="0" applyAlignment="0" applyProtection="0">
      <alignment horizontal="center"/>
    </xf>
    <xf numFmtId="172" fontId="16" fillId="0" borderId="0" applyFont="0" applyFill="0" applyBorder="0" applyAlignment="0" applyProtection="0">
      <alignment horizontal="center"/>
    </xf>
    <xf numFmtId="172" fontId="16" fillId="0" borderId="0" applyFont="0" applyFill="0" applyBorder="0" applyAlignment="0" applyProtection="0"/>
    <xf numFmtId="172" fontId="16" fillId="0" borderId="0" applyFont="0" applyFill="0" applyBorder="0" applyAlignment="0" applyProtection="0">
      <alignment horizontal="center"/>
    </xf>
    <xf numFmtId="172" fontId="16" fillId="0" borderId="0" applyFont="0" applyFill="0" applyBorder="0" applyAlignment="0" applyProtection="0">
      <alignment horizontal="center"/>
    </xf>
    <xf numFmtId="186" fontId="23" fillId="0" borderId="0" applyFont="0" applyFill="0" applyBorder="0" applyAlignment="0" applyProtection="0"/>
    <xf numFmtId="187" fontId="23" fillId="0" borderId="0" applyFont="0" applyFill="0" applyBorder="0" applyAlignment="0" applyProtection="0"/>
    <xf numFmtId="1" fontId="22" fillId="0" borderId="0" applyFont="0" applyFill="0" applyBorder="0" applyAlignment="0" applyProtection="0">
      <alignment horizontal="center"/>
    </xf>
    <xf numFmtId="1" fontId="16" fillId="0" borderId="0" applyFont="0" applyFill="0" applyBorder="0" applyAlignment="0" applyProtection="0"/>
    <xf numFmtId="1" fontId="16" fillId="0" borderId="0" applyFont="0" applyFill="0" applyBorder="0" applyAlignment="0" applyProtection="0">
      <alignment horizontal="center"/>
    </xf>
    <xf numFmtId="188" fontId="16" fillId="0" borderId="0" applyFont="0" applyFill="0" applyBorder="0" applyAlignment="0" applyProtection="0">
      <alignment horizontal="center"/>
    </xf>
    <xf numFmtId="188" fontId="22" fillId="0" borderId="0" applyFont="0" applyFill="0" applyBorder="0" applyAlignment="0" applyProtection="0">
      <alignment horizontal="center"/>
    </xf>
    <xf numFmtId="10" fontId="16" fillId="0" borderId="0" applyFont="0" applyFill="0" applyBorder="0" applyAlignment="0" applyProtection="0">
      <alignment horizontal="center"/>
    </xf>
    <xf numFmtId="10" fontId="22" fillId="0" borderId="0" applyFont="0" applyFill="0" applyBorder="0" applyAlignment="0" applyProtection="0">
      <alignment horizontal="center"/>
    </xf>
    <xf numFmtId="1" fontId="24" fillId="0" borderId="0" applyFont="0" applyFill="0" applyBorder="0" applyAlignment="0" applyProtection="0"/>
    <xf numFmtId="3" fontId="24" fillId="0" borderId="0" applyFont="0" applyFill="0" applyBorder="0" applyAlignment="0" applyProtection="0"/>
    <xf numFmtId="2" fontId="24" fillId="0" borderId="0" applyFont="0" applyFill="0" applyBorder="0" applyAlignment="0" applyProtection="0"/>
    <xf numFmtId="4" fontId="24" fillId="0" borderId="0" applyFont="0" applyFill="0" applyBorder="0" applyAlignment="0" applyProtection="0"/>
    <xf numFmtId="9" fontId="24" fillId="0" borderId="0" applyFont="0" applyFill="0" applyBorder="0" applyAlignment="0" applyProtection="0"/>
    <xf numFmtId="170" fontId="24" fillId="0" borderId="0" applyFont="0" applyFill="0" applyBorder="0" applyAlignment="0" applyProtection="0"/>
    <xf numFmtId="10" fontId="24" fillId="0" borderId="0" applyFont="0" applyFill="0" applyBorder="0" applyAlignment="0" applyProtection="0"/>
    <xf numFmtId="171" fontId="24" fillId="0" borderId="0" applyFont="0" applyFill="0" applyBorder="0" applyAlignment="0" applyProtection="0"/>
    <xf numFmtId="169" fontId="24" fillId="0" borderId="0" applyFont="0" applyFill="0" applyBorder="0" applyAlignment="0" applyProtection="0"/>
    <xf numFmtId="189" fontId="24" fillId="0" borderId="0" applyFont="0" applyFill="0" applyBorder="0" applyAlignment="0" applyProtection="0"/>
    <xf numFmtId="172" fontId="24" fillId="0" borderId="0" applyFont="0" applyFill="0" applyBorder="0" applyAlignment="0" applyProtection="0"/>
    <xf numFmtId="173" fontId="24" fillId="0" borderId="0" applyFont="0" applyFill="0" applyBorder="0" applyAlignment="0" applyProtection="0"/>
    <xf numFmtId="174" fontId="24" fillId="0" borderId="0" applyFont="0" applyFill="0" applyBorder="0" applyAlignment="0" applyProtection="0"/>
    <xf numFmtId="175" fontId="24" fillId="0" borderId="0" applyFont="0" applyFill="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176" fontId="24" fillId="0" borderId="0" applyFont="0" applyFill="0" applyBorder="0" applyAlignment="0" applyProtection="0"/>
    <xf numFmtId="177" fontId="24" fillId="0" borderId="0" applyFont="0" applyFill="0" applyBorder="0" applyAlignment="0" applyProtection="0"/>
    <xf numFmtId="190" fontId="24" fillId="0" borderId="0" applyFont="0" applyFill="0" applyBorder="0" applyAlignment="0" applyProtection="0"/>
    <xf numFmtId="178" fontId="24" fillId="0" borderId="0" applyFont="0" applyFill="0" applyBorder="0" applyAlignment="0" applyProtection="0"/>
    <xf numFmtId="179" fontId="24" fillId="0" borderId="0" applyFont="0" applyFill="0" applyBorder="0" applyAlignment="0" applyProtection="0"/>
    <xf numFmtId="180" fontId="24" fillId="0" borderId="0" applyFont="0" applyFill="0" applyBorder="0" applyAlignment="0" applyProtection="0"/>
    <xf numFmtId="181" fontId="24" fillId="0" borderId="0" applyFont="0" applyFill="0" applyBorder="0" applyAlignment="0" applyProtection="0"/>
    <xf numFmtId="191" fontId="24" fillId="0" borderId="0" applyFont="0" applyFill="0" applyBorder="0" applyAlignment="0" applyProtection="0"/>
    <xf numFmtId="192" fontId="24" fillId="0" borderId="0" applyFont="0" applyFill="0" applyBorder="0" applyAlignment="0" applyProtection="0"/>
    <xf numFmtId="193" fontId="24" fillId="0" borderId="0" applyFont="0" applyFill="0" applyBorder="0" applyAlignment="0" applyProtection="0"/>
    <xf numFmtId="194" fontId="24" fillId="0" borderId="0" applyFont="0" applyFill="0" applyBorder="0" applyAlignment="0" applyProtection="0"/>
    <xf numFmtId="195" fontId="24" fillId="0" borderId="0" applyFont="0" applyFill="0" applyBorder="0" applyAlignment="0" applyProtection="0"/>
    <xf numFmtId="196" fontId="24" fillId="0" borderId="0" applyFont="0" applyFill="0" applyBorder="0" applyAlignment="0" applyProtection="0"/>
    <xf numFmtId="197" fontId="24" fillId="0" borderId="0" applyFont="0" applyFill="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184" fontId="22" fillId="0" borderId="21" applyFont="0" applyFill="0" applyBorder="0" applyProtection="0">
      <alignment horizontal="center"/>
    </xf>
    <xf numFmtId="3" fontId="14" fillId="0" borderId="0"/>
    <xf numFmtId="0" fontId="16" fillId="1" borderId="0" applyNumberFormat="0" applyFont="0" applyFill="0" applyBorder="0" applyProtection="0">
      <alignment horizontal="fill"/>
    </xf>
    <xf numFmtId="0" fontId="16" fillId="1" borderId="0" applyNumberFormat="0" applyFont="0" applyBorder="0" applyAlignment="0" applyProtection="0"/>
    <xf numFmtId="0" fontId="16" fillId="5" borderId="0" applyNumberFormat="0" applyFont="0" applyBorder="0" applyAlignment="0" applyProtection="0"/>
    <xf numFmtId="0" fontId="16" fillId="6" borderId="0" applyNumberFormat="0" applyFont="0" applyBorder="0" applyAlignment="0" applyProtection="0"/>
    <xf numFmtId="0" fontId="17" fillId="0" borderId="8" applyNumberFormat="0" applyFill="0" applyBorder="0" applyAlignment="0" applyProtection="0"/>
    <xf numFmtId="0" fontId="18" fillId="0" borderId="8" applyNumberFormat="0" applyFill="0" applyBorder="0" applyAlignment="0" applyProtection="0"/>
    <xf numFmtId="0" fontId="16" fillId="0" borderId="0" applyNumberFormat="0" applyFont="0" applyFill="0" applyBorder="0" applyProtection="0">
      <alignment textRotation="90"/>
    </xf>
    <xf numFmtId="0" fontId="26" fillId="18"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9" borderId="0" applyNumberFormat="0" applyBorder="0" applyAlignment="0" applyProtection="0"/>
    <xf numFmtId="0" fontId="29" fillId="26" borderId="23" applyNumberFormat="0" applyAlignment="0" applyProtection="0"/>
    <xf numFmtId="0" fontId="29" fillId="26" borderId="23" applyNumberFormat="0" applyAlignment="0" applyProtection="0"/>
    <xf numFmtId="0" fontId="30" fillId="0" borderId="24" applyNumberFormat="0" applyFill="0" applyAlignment="0" applyProtection="0"/>
    <xf numFmtId="0" fontId="31" fillId="27" borderId="25" applyNumberFormat="0" applyAlignment="0" applyProtection="0"/>
    <xf numFmtId="0" fontId="15" fillId="28" borderId="26" applyNumberFormat="0" applyFont="0" applyAlignment="0" applyProtection="0"/>
    <xf numFmtId="0" fontId="16" fillId="0" borderId="21" applyNumberFormat="0" applyFont="0" applyFill="0" applyAlignment="0" applyProtection="0"/>
    <xf numFmtId="0" fontId="16" fillId="0" borderId="20" applyNumberFormat="0" applyFont="0" applyFill="0" applyAlignment="0" applyProtection="0"/>
    <xf numFmtId="0" fontId="16" fillId="0" borderId="8" applyNumberFormat="0" applyFont="0" applyFill="0" applyAlignment="0" applyProtection="0"/>
    <xf numFmtId="14" fontId="32" fillId="0" borderId="0" applyFont="0" applyFill="0" applyBorder="0" applyProtection="0">
      <alignment horizontal="center" vertical="center"/>
    </xf>
    <xf numFmtId="184" fontId="16" fillId="0" borderId="0" applyFont="0" applyFill="0" applyBorder="0" applyProtection="0">
      <alignment horizontal="center"/>
    </xf>
    <xf numFmtId="184" fontId="22" fillId="0" borderId="0" applyFont="0" applyFill="0" applyBorder="0" applyProtection="0">
      <alignment horizontal="center"/>
    </xf>
    <xf numFmtId="198" fontId="32" fillId="0" borderId="0" applyFont="0" applyFill="0" applyBorder="0" applyAlignment="0" applyProtection="0">
      <alignment horizontal="center"/>
    </xf>
    <xf numFmtId="0" fontId="33" fillId="13" borderId="23" applyNumberFormat="0" applyAlignment="0" applyProtection="0"/>
    <xf numFmtId="168" fontId="14" fillId="0" borderId="0" applyFont="0" applyFill="0" applyBorder="0" applyAlignment="0" applyProtection="0"/>
    <xf numFmtId="199" fontId="15" fillId="0" borderId="0" applyFont="0" applyFill="0" applyBorder="0" applyAlignment="0" applyProtection="0"/>
    <xf numFmtId="199" fontId="15"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200" fontId="14" fillId="0" borderId="0" applyFont="0" applyFill="0" applyBorder="0" applyAlignment="0" applyProtection="0"/>
    <xf numFmtId="0" fontId="34" fillId="0" borderId="0" applyNumberFormat="0" applyFill="0" applyBorder="0" applyAlignment="0" applyProtection="0"/>
    <xf numFmtId="0" fontId="35" fillId="10" borderId="0" applyNumberFormat="0" applyBorder="0" applyAlignment="0" applyProtection="0"/>
    <xf numFmtId="0" fontId="36" fillId="0" borderId="27" applyNumberFormat="0" applyFill="0" applyAlignment="0" applyProtection="0"/>
    <xf numFmtId="0" fontId="37" fillId="0" borderId="28" applyNumberFormat="0" applyFill="0" applyAlignment="0" applyProtection="0"/>
    <xf numFmtId="0" fontId="38" fillId="0" borderId="29" applyNumberFormat="0" applyFill="0" applyAlignment="0" applyProtection="0"/>
    <xf numFmtId="0" fontId="38" fillId="0" borderId="0" applyNumberFormat="0" applyFill="0" applyBorder="0" applyAlignment="0" applyProtection="0"/>
    <xf numFmtId="0" fontId="33" fillId="13" borderId="23" applyNumberFormat="0" applyAlignment="0" applyProtection="0"/>
    <xf numFmtId="0" fontId="28" fillId="9" borderId="0" applyNumberFormat="0" applyBorder="0" applyAlignment="0" applyProtection="0"/>
    <xf numFmtId="201" fontId="32" fillId="0" borderId="0" applyFont="0" applyFill="0" applyBorder="0" applyAlignment="0" applyProtection="0">
      <alignment vertical="center"/>
    </xf>
    <xf numFmtId="202" fontId="32" fillId="0" borderId="0" applyFont="0" applyFill="0" applyBorder="0" applyAlignment="0" applyProtection="0"/>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30" fillId="0" borderId="24" applyNumberFormat="0" applyFill="0" applyAlignment="0" applyProtection="0"/>
    <xf numFmtId="165" fontId="15" fillId="0" borderId="0" applyFont="0" applyFill="0" applyBorder="0" applyAlignment="0" applyProtection="0"/>
    <xf numFmtId="4" fontId="19"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4" fontId="19" fillId="0" borderId="0" applyFont="0" applyFill="0" applyBorder="0" applyAlignment="0" applyProtection="0"/>
    <xf numFmtId="165" fontId="43" fillId="0" borderId="0" applyFont="0" applyFill="0" applyBorder="0" applyAlignment="0" applyProtection="0"/>
    <xf numFmtId="165" fontId="15" fillId="0" borderId="0" applyFont="0" applyFill="0" applyBorder="0" applyAlignment="0" applyProtection="0"/>
    <xf numFmtId="165" fontId="14" fillId="0" borderId="0" applyFont="0" applyFill="0" applyBorder="0" applyAlignment="0" applyProtection="0"/>
    <xf numFmtId="17" fontId="23" fillId="0" borderId="0" applyFont="0" applyFill="0" applyBorder="0" applyAlignment="0" applyProtection="0"/>
    <xf numFmtId="0" fontId="44" fillId="29" borderId="0" applyNumberFormat="0" applyBorder="0" applyAlignment="0" applyProtection="0"/>
    <xf numFmtId="0" fontId="44" fillId="29" borderId="0" applyNumberFormat="0" applyBorder="0" applyAlignment="0" applyProtection="0"/>
    <xf numFmtId="0" fontId="15" fillId="0" borderId="0"/>
    <xf numFmtId="0" fontId="15" fillId="0" borderId="0"/>
    <xf numFmtId="0" fontId="43" fillId="0" borderId="0"/>
    <xf numFmtId="0" fontId="15" fillId="0" borderId="0"/>
    <xf numFmtId="0" fontId="2" fillId="0" borderId="0"/>
    <xf numFmtId="0" fontId="15" fillId="0" borderId="0"/>
    <xf numFmtId="0" fontId="15" fillId="0" borderId="0"/>
    <xf numFmtId="0" fontId="15" fillId="0" borderId="0"/>
    <xf numFmtId="0" fontId="15" fillId="0" borderId="0"/>
    <xf numFmtId="0" fontId="15" fillId="0" borderId="0"/>
    <xf numFmtId="0" fontId="14" fillId="0" borderId="0"/>
    <xf numFmtId="0" fontId="25" fillId="0" borderId="0"/>
    <xf numFmtId="0" fontId="25" fillId="0" borderId="0"/>
    <xf numFmtId="0" fontId="43" fillId="0" borderId="0"/>
    <xf numFmtId="0" fontId="2" fillId="0" borderId="0"/>
    <xf numFmtId="0" fontId="2" fillId="0" borderId="0"/>
    <xf numFmtId="0" fontId="2" fillId="0" borderId="0"/>
    <xf numFmtId="0" fontId="14" fillId="0" borderId="0"/>
    <xf numFmtId="0" fontId="2" fillId="0" borderId="0"/>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43" fillId="0" borderId="0"/>
    <xf numFmtId="0" fontId="15" fillId="0" borderId="0"/>
    <xf numFmtId="0" fontId="14" fillId="0" borderId="0"/>
    <xf numFmtId="0" fontId="15" fillId="0" borderId="0"/>
    <xf numFmtId="0" fontId="14" fillId="0" borderId="0"/>
    <xf numFmtId="0" fontId="43" fillId="0" borderId="0"/>
    <xf numFmtId="0" fontId="15" fillId="0" borderId="0"/>
    <xf numFmtId="0" fontId="14" fillId="0" borderId="0"/>
    <xf numFmtId="0" fontId="14" fillId="0" borderId="0"/>
    <xf numFmtId="0" fontId="2" fillId="0" borderId="0"/>
    <xf numFmtId="0" fontId="2" fillId="0" borderId="0"/>
    <xf numFmtId="0" fontId="2" fillId="0" borderId="0"/>
    <xf numFmtId="0" fontId="14" fillId="0" borderId="0"/>
    <xf numFmtId="0" fontId="15" fillId="0" borderId="0"/>
    <xf numFmtId="0" fontId="2" fillId="0" borderId="0"/>
    <xf numFmtId="0" fontId="2" fillId="0" borderId="0"/>
    <xf numFmtId="0" fontId="2" fillId="0" borderId="0"/>
    <xf numFmtId="0" fontId="2" fillId="0" borderId="0"/>
    <xf numFmtId="0" fontId="2" fillId="0" borderId="0"/>
    <xf numFmtId="0" fontId="14" fillId="0" borderId="0"/>
    <xf numFmtId="0" fontId="14" fillId="0" borderId="0"/>
    <xf numFmtId="0" fontId="14" fillId="0" borderId="0"/>
    <xf numFmtId="0" fontId="2" fillId="0" borderId="0"/>
    <xf numFmtId="0" fontId="2" fillId="0" borderId="0"/>
    <xf numFmtId="0" fontId="2" fillId="0" borderId="0"/>
    <xf numFmtId="0" fontId="14" fillId="0" borderId="0"/>
    <xf numFmtId="0" fontId="15"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15" fillId="0" borderId="0"/>
    <xf numFmtId="0" fontId="2" fillId="0" borderId="0"/>
    <xf numFmtId="0" fontId="15" fillId="0" borderId="0"/>
    <xf numFmtId="0" fontId="15" fillId="0" borderId="0"/>
    <xf numFmtId="0" fontId="43" fillId="0" borderId="0"/>
    <xf numFmtId="0" fontId="15" fillId="0" borderId="0"/>
    <xf numFmtId="0" fontId="15" fillId="28" borderId="26" applyNumberFormat="0" applyFont="0" applyAlignment="0" applyProtection="0"/>
    <xf numFmtId="0" fontId="45" fillId="26" borderId="30" applyNumberFormat="0" applyAlignment="0" applyProtection="0"/>
    <xf numFmtId="203" fontId="32" fillId="0" borderId="0" applyFont="0" applyFill="0" applyBorder="0" applyAlignment="0" applyProtection="0">
      <alignment horizontal="center" vertical="top"/>
    </xf>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9" fillId="0" borderId="0" applyFont="0" applyFill="0" applyBorder="0" applyAlignment="0" applyProtection="0"/>
    <xf numFmtId="195" fontId="24" fillId="0" borderId="0" applyNumberFormat="0" applyFont="0" applyFill="0" applyBorder="0" applyProtection="0">
      <alignment horizontal="fill"/>
    </xf>
    <xf numFmtId="0" fontId="24" fillId="0" borderId="0" applyNumberFormat="0" applyFont="0" applyFill="0" applyBorder="0" applyProtection="0">
      <alignment wrapText="1"/>
    </xf>
    <xf numFmtId="0" fontId="35" fillId="10" borderId="0" applyNumberFormat="0" applyBorder="0" applyAlignment="0" applyProtection="0"/>
    <xf numFmtId="0" fontId="45" fillId="26" borderId="30"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4"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6" fillId="0" borderId="27" applyNumberFormat="0" applyFill="0" applyAlignment="0" applyProtection="0"/>
    <xf numFmtId="0" fontId="37" fillId="0" borderId="28" applyNumberFormat="0" applyFill="0" applyAlignment="0" applyProtection="0"/>
    <xf numFmtId="0" fontId="38" fillId="0" borderId="29" applyNumberFormat="0" applyFill="0" applyAlignment="0" applyProtection="0"/>
    <xf numFmtId="0" fontId="38" fillId="0" borderId="0" applyNumberFormat="0" applyFill="0" applyBorder="0" applyAlignment="0" applyProtection="0"/>
    <xf numFmtId="0" fontId="49" fillId="0" borderId="31" applyNumberFormat="0" applyFill="0" applyAlignment="0" applyProtection="0"/>
    <xf numFmtId="0" fontId="31" fillId="27" borderId="25" applyNumberFormat="0" applyAlignment="0" applyProtection="0"/>
    <xf numFmtId="0" fontId="27" fillId="0" borderId="0" applyNumberFormat="0" applyFill="0" applyBorder="0" applyAlignment="0" applyProtection="0"/>
    <xf numFmtId="0" fontId="14" fillId="0" borderId="0"/>
    <xf numFmtId="168" fontId="2" fillId="0" borderId="0" applyFont="0" applyFill="0" applyBorder="0" applyAlignment="0" applyProtection="0"/>
    <xf numFmtId="0" fontId="2" fillId="0" borderId="0"/>
    <xf numFmtId="0" fontId="2" fillId="0" borderId="0"/>
    <xf numFmtId="0" fontId="2" fillId="0" borderId="0"/>
    <xf numFmtId="0" fontId="2" fillId="0" borderId="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4" fontId="15" fillId="0" borderId="0" applyFont="0" applyFill="0" applyBorder="0" applyAlignment="0" applyProtection="0"/>
    <xf numFmtId="3" fontId="14" fillId="0" borderId="0" applyBorder="0"/>
    <xf numFmtId="0" fontId="50" fillId="30" borderId="0"/>
    <xf numFmtId="0" fontId="51" fillId="0" borderId="0" applyNumberFormat="0" applyFill="0" applyBorder="0" applyAlignment="0"/>
    <xf numFmtId="3" fontId="15" fillId="0" borderId="8" applyFill="0" applyProtection="0">
      <alignment vertical="center" wrapText="1"/>
    </xf>
    <xf numFmtId="0" fontId="52" fillId="0" borderId="0"/>
    <xf numFmtId="0" fontId="53" fillId="0" borderId="0" applyNumberFormat="0"/>
    <xf numFmtId="0" fontId="15" fillId="0" borderId="0" applyFont="0" applyFill="0" applyBorder="0" applyAlignment="0" applyProtection="0"/>
    <xf numFmtId="3" fontId="15" fillId="31" borderId="0" applyFont="0" applyFill="0" applyBorder="0" applyAlignment="0" applyProtection="0"/>
    <xf numFmtId="204" fontId="54" fillId="0" borderId="0" applyFont="0" applyFill="0" applyBorder="0">
      <alignment horizontal="right"/>
      <protection locked="0"/>
    </xf>
    <xf numFmtId="205" fontId="14" fillId="0" borderId="0">
      <alignment horizontal="center"/>
    </xf>
    <xf numFmtId="0" fontId="15" fillId="0" borderId="0" applyFont="0" applyFill="0" applyBorder="0" applyAlignment="0" applyProtection="0"/>
    <xf numFmtId="164" fontId="15" fillId="0" borderId="0" applyFont="0" applyFill="0" applyBorder="0" applyAlignment="0" applyProtection="0"/>
    <xf numFmtId="164" fontId="25" fillId="0" borderId="0" applyFont="0" applyFill="0" applyBorder="0" applyAlignment="0" applyProtection="0"/>
    <xf numFmtId="206" fontId="15" fillId="31" borderId="0" applyFont="0" applyFill="0" applyBorder="0" applyAlignment="0" applyProtection="0"/>
    <xf numFmtId="0" fontId="15" fillId="26" borderId="32">
      <alignment horizontal="center"/>
    </xf>
    <xf numFmtId="14" fontId="54" fillId="32" borderId="0" applyFont="0" applyBorder="0" applyAlignment="0">
      <alignment vertical="top"/>
    </xf>
    <xf numFmtId="207" fontId="54" fillId="32" borderId="0" applyFont="0" applyBorder="0" applyAlignment="0">
      <alignment vertical="top"/>
    </xf>
    <xf numFmtId="14" fontId="54" fillId="0" borderId="0" applyFont="0" applyFill="0" applyBorder="0" applyProtection="0">
      <alignment horizontal="center"/>
      <protection locked="0"/>
    </xf>
    <xf numFmtId="14" fontId="15" fillId="0" borderId="0" applyFill="0" applyBorder="0" applyProtection="0">
      <alignment vertical="center" wrapText="1"/>
    </xf>
    <xf numFmtId="208" fontId="55" fillId="0" borderId="0" applyFill="0" applyBorder="0">
      <alignment horizontal="right"/>
    </xf>
    <xf numFmtId="0" fontId="55" fillId="0" borderId="17" applyBorder="0"/>
    <xf numFmtId="0" fontId="56" fillId="0" borderId="33" applyNumberFormat="0" applyFont="0" applyAlignment="0">
      <alignment horizontal="left"/>
    </xf>
    <xf numFmtId="0" fontId="57" fillId="0" borderId="0" applyNumberFormat="0" applyFont="0" applyFill="0" applyBorder="0" applyAlignment="0">
      <alignment horizontal="left" vertical="top"/>
    </xf>
    <xf numFmtId="2" fontId="15" fillId="31" borderId="0" applyFont="0" applyFill="0" applyBorder="0" applyAlignment="0" applyProtection="0"/>
    <xf numFmtId="38" fontId="55" fillId="33" borderId="0" applyNumberFormat="0" applyBorder="0" applyAlignment="0" applyProtection="0"/>
    <xf numFmtId="209" fontId="55" fillId="0" borderId="0" applyFill="0" applyBorder="0">
      <alignment horizontal="right"/>
      <protection locked="0"/>
    </xf>
    <xf numFmtId="0" fontId="55" fillId="0" borderId="0" applyFill="0" applyBorder="0">
      <alignment horizontal="right"/>
      <protection locked="0"/>
    </xf>
    <xf numFmtId="0" fontId="55" fillId="0" borderId="0" applyFill="0" applyBorder="0">
      <alignment horizontal="right"/>
      <protection locked="0"/>
    </xf>
    <xf numFmtId="0" fontId="55" fillId="0" borderId="0" applyFill="0" applyBorder="0">
      <alignment horizontal="right"/>
      <protection locked="0"/>
    </xf>
    <xf numFmtId="209" fontId="55" fillId="0" borderId="0" applyFill="0" applyBorder="0">
      <alignment horizontal="right"/>
      <protection locked="0"/>
    </xf>
    <xf numFmtId="209" fontId="55" fillId="0" borderId="0" applyFill="0" applyBorder="0">
      <alignment horizontal="right"/>
      <protection locked="0"/>
    </xf>
    <xf numFmtId="209" fontId="55" fillId="0" borderId="0" applyFill="0" applyBorder="0">
      <alignment horizontal="right"/>
      <protection locked="0"/>
    </xf>
    <xf numFmtId="209" fontId="55" fillId="0" borderId="0" applyFill="0" applyBorder="0">
      <alignment horizontal="right"/>
      <protection locked="0"/>
    </xf>
    <xf numFmtId="0" fontId="55" fillId="0" borderId="0" applyFill="0" applyBorder="0">
      <alignment horizontal="right"/>
      <protection locked="0"/>
    </xf>
    <xf numFmtId="0" fontId="55" fillId="0" borderId="0" applyFill="0" applyBorder="0">
      <alignment horizontal="right"/>
      <protection locked="0"/>
    </xf>
    <xf numFmtId="0" fontId="55" fillId="0" borderId="0" applyFill="0" applyBorder="0">
      <alignment horizontal="right"/>
      <protection locked="0"/>
    </xf>
    <xf numFmtId="0" fontId="55" fillId="0" borderId="0" applyFill="0" applyBorder="0">
      <alignment horizontal="right"/>
      <protection locked="0"/>
    </xf>
    <xf numFmtId="0" fontId="58" fillId="0" borderId="0">
      <alignment horizontal="left"/>
    </xf>
    <xf numFmtId="10" fontId="55" fillId="33" borderId="8" applyNumberFormat="0" applyBorder="0" applyAlignment="0" applyProtection="0"/>
    <xf numFmtId="0" fontId="59" fillId="34" borderId="0"/>
    <xf numFmtId="210" fontId="15" fillId="0" borderId="0" applyFont="0" applyFill="0" applyBorder="0" applyAlignment="0" applyProtection="0"/>
    <xf numFmtId="0" fontId="60" fillId="0" borderId="34"/>
    <xf numFmtId="3" fontId="15" fillId="0" borderId="0" applyFont="0" applyFill="0" applyBorder="0" applyAlignment="0" applyProtection="0"/>
    <xf numFmtId="0" fontId="54" fillId="32" borderId="0" applyNumberFormat="0" applyFont="0" applyBorder="0" applyAlignment="0">
      <alignment vertical="top"/>
    </xf>
    <xf numFmtId="211" fontId="61" fillId="0" borderId="0"/>
    <xf numFmtId="0" fontId="62" fillId="33" borderId="0">
      <alignment horizontal="right"/>
    </xf>
    <xf numFmtId="0" fontId="63" fillId="35" borderId="18"/>
    <xf numFmtId="10" fontId="15" fillId="0" borderId="0" applyFont="0" applyFill="0" applyBorder="0" applyAlignment="0" applyProtection="0"/>
    <xf numFmtId="9" fontId="1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212" fontId="55" fillId="0" borderId="0" applyFont="0" applyFill="0" applyBorder="0">
      <alignment horizontal="right"/>
      <protection locked="0"/>
    </xf>
    <xf numFmtId="4" fontId="62" fillId="36" borderId="35" applyNumberFormat="0" applyProtection="0">
      <alignment horizontal="left" vertical="center" indent="1"/>
    </xf>
    <xf numFmtId="0" fontId="50" fillId="30" borderId="0"/>
    <xf numFmtId="0" fontId="50" fillId="30" borderId="0"/>
    <xf numFmtId="0" fontId="60" fillId="0" borderId="0"/>
    <xf numFmtId="0" fontId="51" fillId="0" borderId="36" applyBorder="0"/>
    <xf numFmtId="0" fontId="64" fillId="0" borderId="37" applyBorder="0"/>
    <xf numFmtId="0" fontId="65" fillId="0" borderId="38" applyBorder="0"/>
    <xf numFmtId="3" fontId="15" fillId="0" borderId="0" applyFont="0" applyFill="0" applyBorder="0" applyAlignment="0" applyProtection="0"/>
    <xf numFmtId="0" fontId="66" fillId="0" borderId="0" applyFont="0" applyFill="0" applyBorder="0" applyAlignment="0" applyProtection="0"/>
    <xf numFmtId="43" fontId="67" fillId="0" borderId="0" applyFont="0" applyFill="0" applyBorder="0" applyAlignment="0" applyProtection="0"/>
    <xf numFmtId="0" fontId="67" fillId="0" borderId="0"/>
    <xf numFmtId="0" fontId="14" fillId="0" borderId="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171" fontId="16" fillId="0" borderId="8" applyFont="0" applyFill="0" applyBorder="0" applyAlignment="0" applyProtection="0"/>
    <xf numFmtId="169" fontId="16" fillId="0" borderId="8" applyFont="0" applyFill="0" applyBorder="0" applyAlignment="0" applyProtection="0"/>
    <xf numFmtId="0" fontId="25" fillId="14"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6" fillId="18" borderId="0" applyNumberFormat="0" applyBorder="0" applyAlignment="0" applyProtection="0"/>
    <xf numFmtId="0" fontId="26" fillId="16" borderId="0" applyNumberFormat="0" applyBorder="0" applyAlignment="0" applyProtection="0"/>
    <xf numFmtId="0" fontId="26" fillId="19"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3" fontId="15" fillId="0" borderId="8" applyFill="0" applyProtection="0">
      <alignment vertical="center" wrapText="1"/>
    </xf>
    <xf numFmtId="0" fontId="29" fillId="26" borderId="39" applyNumberFormat="0" applyAlignment="0" applyProtection="0"/>
    <xf numFmtId="0" fontId="14" fillId="0" borderId="0" applyNumberFormat="0" applyFont="0" applyFill="0" applyBorder="0" applyProtection="0">
      <alignment horizontal="center" vertical="center" wrapText="1"/>
    </xf>
    <xf numFmtId="0" fontId="15" fillId="0" borderId="0" applyFont="0" applyFill="0" applyBorder="0" applyAlignment="0" applyProtection="0"/>
    <xf numFmtId="3" fontId="15" fillId="31" borderId="0" applyFont="0" applyFill="0" applyBorder="0" applyAlignment="0" applyProtection="0"/>
    <xf numFmtId="0" fontId="2" fillId="7" borderId="22" applyNumberFormat="0" applyFont="0" applyAlignment="0" applyProtection="0"/>
    <xf numFmtId="0" fontId="15" fillId="0" borderId="0" applyFont="0" applyFill="0" applyBorder="0" applyAlignment="0" applyProtection="0"/>
    <xf numFmtId="164" fontId="15" fillId="0" borderId="0" applyFont="0" applyFill="0" applyBorder="0" applyAlignment="0" applyProtection="0"/>
    <xf numFmtId="206" fontId="15" fillId="31" borderId="0" applyFont="0" applyFill="0" applyBorder="0" applyAlignment="0" applyProtection="0"/>
    <xf numFmtId="0" fontId="33" fillId="13" borderId="39" applyNumberFormat="0" applyAlignment="0" applyProtection="0"/>
    <xf numFmtId="168" fontId="15" fillId="0" borderId="0" applyFont="0" applyFill="0" applyBorder="0" applyAlignment="0" applyProtection="0"/>
    <xf numFmtId="168" fontId="14"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99" fontId="15" fillId="0" borderId="0" applyFont="0" applyFill="0" applyBorder="0" applyAlignment="0" applyProtection="0"/>
    <xf numFmtId="200" fontId="15" fillId="0" borderId="0" applyFont="0" applyFill="0" applyBorder="0" applyAlignment="0" applyProtection="0"/>
    <xf numFmtId="199" fontId="15" fillId="0" borderId="0" applyFont="0" applyFill="0" applyBorder="0" applyAlignment="0" applyProtection="0"/>
    <xf numFmtId="2" fontId="15" fillId="31" borderId="0" applyFont="0" applyFill="0" applyBorder="0" applyAlignment="0" applyProtection="0"/>
    <xf numFmtId="0" fontId="28" fillId="9"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5" fillId="0" borderId="0" applyFont="0" applyFill="0" applyBorder="0" applyAlignment="0" applyProtection="0"/>
    <xf numFmtId="40"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4"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8" fontId="15" fillId="0" borderId="0" applyFont="0" applyFill="0" applyBorder="0" applyAlignment="0" applyProtection="0"/>
    <xf numFmtId="3" fontId="15" fillId="0" borderId="0" applyFont="0" applyFill="0" applyBorder="0" applyAlignment="0" applyProtection="0"/>
    <xf numFmtId="0" fontId="2" fillId="0" borderId="0"/>
    <xf numFmtId="0" fontId="2" fillId="0" borderId="0"/>
    <xf numFmtId="0" fontId="25" fillId="0" borderId="0"/>
    <xf numFmtId="0" fontId="14" fillId="0" borderId="0"/>
    <xf numFmtId="0" fontId="15" fillId="28" borderId="40" applyNumberFormat="0" applyFont="0" applyAlignment="0" applyProtection="0"/>
    <xf numFmtId="10" fontId="15" fillId="0" borderId="0" applyFont="0" applyFill="0" applyBorder="0" applyAlignment="0" applyProtection="0"/>
    <xf numFmtId="9" fontId="15" fillId="0" borderId="0" applyFont="0" applyFill="0" applyBorder="0" applyAlignment="0" applyProtection="0"/>
    <xf numFmtId="9" fontId="19" fillId="0" borderId="0" applyFont="0" applyFill="0" applyBorder="0" applyAlignment="0" applyProtection="0"/>
    <xf numFmtId="0" fontId="45" fillId="26" borderId="41" applyNumberFormat="0" applyAlignment="0" applyProtection="0"/>
    <xf numFmtId="0" fontId="36" fillId="0" borderId="27" applyNumberFormat="0" applyFill="0" applyAlignment="0" applyProtection="0"/>
    <xf numFmtId="0" fontId="37" fillId="0" borderId="28" applyNumberFormat="0" applyFill="0" applyAlignment="0" applyProtection="0"/>
    <xf numFmtId="0" fontId="38" fillId="0" borderId="29" applyNumberFormat="0" applyFill="0" applyAlignment="0" applyProtection="0"/>
    <xf numFmtId="0" fontId="38" fillId="0" borderId="0" applyNumberFormat="0" applyFill="0" applyBorder="0" applyAlignment="0" applyProtection="0"/>
    <xf numFmtId="0" fontId="49" fillId="0" borderId="42" applyNumberFormat="0" applyFill="0" applyAlignment="0" applyProtection="0"/>
    <xf numFmtId="3" fontId="15" fillId="0" borderId="0" applyFont="0" applyFill="0" applyBorder="0" applyAlignment="0" applyProtection="0"/>
    <xf numFmtId="3" fontId="15" fillId="0" borderId="8" applyFill="0" applyProtection="0">
      <alignment vertical="center" wrapText="1"/>
    </xf>
    <xf numFmtId="3" fontId="15" fillId="0" borderId="8" applyFill="0" applyProtection="0">
      <alignment vertical="center" wrapText="1"/>
    </xf>
    <xf numFmtId="0" fontId="29" fillId="26" borderId="39" applyNumberFormat="0" applyAlignment="0" applyProtection="0"/>
    <xf numFmtId="0" fontId="29" fillId="26" borderId="39" applyNumberFormat="0" applyAlignment="0" applyProtection="0"/>
    <xf numFmtId="0" fontId="29" fillId="26" borderId="39" applyNumberFormat="0" applyAlignment="0" applyProtection="0"/>
    <xf numFmtId="0" fontId="29" fillId="26" borderId="39" applyNumberFormat="0" applyAlignment="0" applyProtection="0"/>
    <xf numFmtId="0" fontId="29" fillId="26" borderId="39" applyNumberFormat="0" applyAlignment="0" applyProtection="0"/>
    <xf numFmtId="0" fontId="29" fillId="26" borderId="39" applyNumberFormat="0" applyAlignment="0" applyProtection="0"/>
    <xf numFmtId="0" fontId="29" fillId="26" borderId="39" applyNumberFormat="0" applyAlignment="0" applyProtection="0"/>
    <xf numFmtId="0" fontId="29" fillId="26" borderId="39" applyNumberFormat="0" applyAlignment="0" applyProtection="0"/>
    <xf numFmtId="0" fontId="29" fillId="26" borderId="39" applyNumberFormat="0" applyAlignment="0" applyProtection="0"/>
    <xf numFmtId="0" fontId="29" fillId="26" borderId="39" applyNumberFormat="0" applyAlignment="0" applyProtection="0"/>
    <xf numFmtId="0" fontId="29" fillId="26" borderId="39" applyNumberFormat="0" applyAlignment="0" applyProtection="0"/>
    <xf numFmtId="0" fontId="29" fillId="26" borderId="39" applyNumberFormat="0" applyAlignment="0" applyProtection="0"/>
    <xf numFmtId="0" fontId="29" fillId="26" borderId="39" applyNumberFormat="0" applyAlignment="0" applyProtection="0"/>
    <xf numFmtId="0" fontId="15" fillId="28" borderId="40" applyNumberFormat="0" applyFont="0" applyAlignment="0" applyProtection="0"/>
    <xf numFmtId="0" fontId="15" fillId="28" borderId="40" applyNumberFormat="0" applyFont="0" applyAlignment="0" applyProtection="0"/>
    <xf numFmtId="0" fontId="15" fillId="28" borderId="40" applyNumberFormat="0" applyFont="0" applyAlignment="0" applyProtection="0"/>
    <xf numFmtId="0" fontId="15" fillId="28" borderId="40" applyNumberFormat="0" applyFont="0" applyAlignment="0" applyProtection="0"/>
    <xf numFmtId="0" fontId="15" fillId="28" borderId="40" applyNumberFormat="0" applyFont="0" applyAlignment="0" applyProtection="0"/>
    <xf numFmtId="0" fontId="55" fillId="0" borderId="17" applyBorder="0"/>
    <xf numFmtId="0" fontId="55" fillId="0" borderId="17" applyBorder="0"/>
    <xf numFmtId="0" fontId="33" fillId="13" borderId="39" applyNumberFormat="0" applyAlignment="0" applyProtection="0"/>
    <xf numFmtId="0" fontId="33" fillId="13" borderId="39" applyNumberFormat="0" applyAlignment="0" applyProtection="0"/>
    <xf numFmtId="0" fontId="33" fillId="13" borderId="39" applyNumberFormat="0" applyAlignment="0" applyProtection="0"/>
    <xf numFmtId="0" fontId="33" fillId="13" borderId="39" applyNumberFormat="0" applyAlignment="0" applyProtection="0"/>
    <xf numFmtId="0" fontId="33" fillId="13" borderId="39" applyNumberFormat="0" applyAlignment="0" applyProtection="0"/>
    <xf numFmtId="10" fontId="55" fillId="33" borderId="43" applyNumberFormat="0" applyBorder="0" applyAlignment="0" applyProtection="0"/>
    <xf numFmtId="0" fontId="33" fillId="13" borderId="39" applyNumberFormat="0" applyAlignment="0" applyProtection="0"/>
    <xf numFmtId="0" fontId="33" fillId="13" borderId="39" applyNumberFormat="0" applyAlignment="0" applyProtection="0"/>
    <xf numFmtId="0" fontId="33" fillId="13" borderId="39" applyNumberFormat="0" applyAlignment="0" applyProtection="0"/>
    <xf numFmtId="0" fontId="33" fillId="13" borderId="39" applyNumberFormat="0" applyAlignment="0" applyProtection="0"/>
    <xf numFmtId="0" fontId="33" fillId="13" borderId="39" applyNumberFormat="0" applyAlignment="0" applyProtection="0"/>
    <xf numFmtId="0" fontId="33" fillId="13" borderId="39" applyNumberFormat="0" applyAlignment="0" applyProtection="0"/>
    <xf numFmtId="0" fontId="33" fillId="13" borderId="39" applyNumberFormat="0" applyAlignment="0" applyProtection="0"/>
    <xf numFmtId="0" fontId="33" fillId="13" borderId="39" applyNumberFormat="0" applyAlignment="0" applyProtection="0"/>
    <xf numFmtId="0" fontId="33" fillId="13" borderId="39" applyNumberFormat="0" applyAlignment="0" applyProtection="0"/>
    <xf numFmtId="0" fontId="33" fillId="13" borderId="39" applyNumberFormat="0" applyAlignment="0" applyProtection="0"/>
    <xf numFmtId="0" fontId="33" fillId="13" borderId="39" applyNumberFormat="0" applyAlignment="0" applyProtection="0"/>
    <xf numFmtId="0" fontId="33" fillId="13" borderId="39" applyNumberFormat="0" applyAlignment="0" applyProtection="0"/>
    <xf numFmtId="0" fontId="33" fillId="13" borderId="39" applyNumberFormat="0" applyAlignment="0" applyProtection="0"/>
    <xf numFmtId="0" fontId="33" fillId="13" borderId="39" applyNumberFormat="0" applyAlignment="0" applyProtection="0"/>
    <xf numFmtId="0" fontId="33" fillId="13" borderId="39" applyNumberFormat="0" applyAlignment="0" applyProtection="0"/>
    <xf numFmtId="0" fontId="33" fillId="13" borderId="39" applyNumberFormat="0" applyAlignment="0" applyProtection="0"/>
    <xf numFmtId="0" fontId="33" fillId="13" borderId="39" applyNumberFormat="0" applyAlignment="0" applyProtection="0"/>
    <xf numFmtId="0" fontId="33" fillId="13" borderId="39" applyNumberFormat="0" applyAlignment="0" applyProtection="0"/>
    <xf numFmtId="0" fontId="33" fillId="13" borderId="39" applyNumberFormat="0" applyAlignment="0" applyProtection="0"/>
    <xf numFmtId="0" fontId="33" fillId="13" borderId="39" applyNumberFormat="0" applyAlignment="0" applyProtection="0"/>
    <xf numFmtId="0" fontId="15" fillId="28" borderId="40" applyNumberFormat="0" applyFont="0" applyAlignment="0" applyProtection="0"/>
    <xf numFmtId="0" fontId="15" fillId="28" borderId="40" applyNumberFormat="0" applyFont="0" applyAlignment="0" applyProtection="0"/>
    <xf numFmtId="0" fontId="15" fillId="28" borderId="40" applyNumberFormat="0" applyFont="0" applyAlignment="0" applyProtection="0"/>
    <xf numFmtId="0" fontId="15" fillId="28" borderId="40" applyNumberFormat="0" applyFont="0" applyAlignment="0" applyProtection="0"/>
    <xf numFmtId="0" fontId="15" fillId="28" borderId="40" applyNumberFormat="0" applyFont="0" applyAlignment="0" applyProtection="0"/>
    <xf numFmtId="0" fontId="15" fillId="28" borderId="40" applyNumberFormat="0" applyFont="0" applyAlignment="0" applyProtection="0"/>
    <xf numFmtId="0" fontId="15" fillId="28" borderId="40" applyNumberFormat="0" applyFont="0" applyAlignment="0" applyProtection="0"/>
    <xf numFmtId="0" fontId="45" fillId="26" borderId="41" applyNumberFormat="0" applyAlignment="0" applyProtection="0"/>
    <xf numFmtId="0" fontId="45" fillId="26" borderId="41" applyNumberFormat="0" applyAlignment="0" applyProtection="0"/>
    <xf numFmtId="0" fontId="45" fillId="26" borderId="41" applyNumberFormat="0" applyAlignment="0" applyProtection="0"/>
    <xf numFmtId="0" fontId="45" fillId="26" borderId="41" applyNumberFormat="0" applyAlignment="0" applyProtection="0"/>
    <xf numFmtId="0" fontId="45" fillId="26" borderId="41" applyNumberFormat="0" applyAlignment="0" applyProtection="0"/>
    <xf numFmtId="0" fontId="45" fillId="26" borderId="41" applyNumberFormat="0" applyAlignment="0" applyProtection="0"/>
    <xf numFmtId="0" fontId="45" fillId="26" borderId="41" applyNumberFormat="0" applyAlignment="0" applyProtection="0"/>
    <xf numFmtId="0" fontId="45" fillId="26" borderId="41" applyNumberFormat="0" applyAlignment="0" applyProtection="0"/>
    <xf numFmtId="4" fontId="62" fillId="36" borderId="35" applyNumberFormat="0" applyProtection="0">
      <alignment horizontal="left" vertical="center" indent="1"/>
    </xf>
    <xf numFmtId="4" fontId="62" fillId="36" borderId="35" applyNumberFormat="0" applyProtection="0">
      <alignment horizontal="left" vertical="center" indent="1"/>
    </xf>
    <xf numFmtId="4" fontId="62" fillId="36" borderId="35" applyNumberFormat="0" applyProtection="0">
      <alignment horizontal="left" vertical="center" indent="1"/>
    </xf>
    <xf numFmtId="4" fontId="62" fillId="36" borderId="35" applyNumberFormat="0" applyProtection="0">
      <alignment horizontal="left" vertical="center" indent="1"/>
    </xf>
    <xf numFmtId="4" fontId="62" fillId="36" borderId="35" applyNumberFormat="0" applyProtection="0">
      <alignment horizontal="left" vertical="center" indent="1"/>
    </xf>
    <xf numFmtId="4" fontId="62" fillId="36" borderId="35" applyNumberFormat="0" applyProtection="0">
      <alignment horizontal="left" vertical="center" indent="1"/>
    </xf>
    <xf numFmtId="4" fontId="62" fillId="36" borderId="35" applyNumberFormat="0" applyProtection="0">
      <alignment horizontal="left" vertical="center" indent="1"/>
    </xf>
    <xf numFmtId="4" fontId="62" fillId="36" borderId="35" applyNumberFormat="0" applyProtection="0">
      <alignment horizontal="left" vertical="center" indent="1"/>
    </xf>
    <xf numFmtId="0" fontId="45" fillId="26" borderId="41" applyNumberFormat="0" applyAlignment="0" applyProtection="0"/>
    <xf numFmtId="0" fontId="45" fillId="26" borderId="41" applyNumberFormat="0" applyAlignment="0" applyProtection="0"/>
    <xf numFmtId="0" fontId="45" fillId="26" borderId="41" applyNumberFormat="0" applyAlignment="0" applyProtection="0"/>
    <xf numFmtId="0" fontId="45" fillId="26" borderId="41" applyNumberFormat="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165" fontId="2" fillId="0" borderId="0" applyFont="0" applyFill="0" applyBorder="0" applyAlignment="0" applyProtection="0"/>
    <xf numFmtId="0" fontId="29" fillId="26" borderId="39" applyNumberFormat="0" applyAlignment="0" applyProtection="0"/>
    <xf numFmtId="168" fontId="15" fillId="0" borderId="0" applyFont="0" applyFill="0" applyBorder="0" applyAlignment="0" applyProtection="0"/>
    <xf numFmtId="168" fontId="15" fillId="0" borderId="0" applyFont="0" applyFill="0" applyBorder="0" applyAlignment="0" applyProtection="0"/>
    <xf numFmtId="0" fontId="33" fillId="13" borderId="39" applyNumberFormat="0" applyAlignment="0" applyProtection="0"/>
    <xf numFmtId="165" fontId="15" fillId="0" borderId="0" applyFont="0" applyFill="0" applyBorder="0" applyAlignment="0" applyProtection="0"/>
    <xf numFmtId="165" fontId="15" fillId="0" borderId="0" applyFont="0" applyFill="0" applyBorder="0" applyAlignment="0" applyProtection="0"/>
    <xf numFmtId="0" fontId="15" fillId="0" borderId="0"/>
    <xf numFmtId="0" fontId="25" fillId="0" borderId="0"/>
    <xf numFmtId="0" fontId="25" fillId="0" borderId="0"/>
    <xf numFmtId="0" fontId="25" fillId="0" borderId="0"/>
    <xf numFmtId="0" fontId="15" fillId="28" borderId="40" applyNumberFormat="0" applyFont="0" applyAlignment="0" applyProtection="0"/>
    <xf numFmtId="0" fontId="45" fillId="26" borderId="41" applyNumberFormat="0" applyAlignment="0" applyProtection="0"/>
    <xf numFmtId="4" fontId="62" fillId="36" borderId="35" applyNumberFormat="0" applyProtection="0">
      <alignment horizontal="left" vertical="center" indent="1"/>
    </xf>
    <xf numFmtId="165" fontId="2" fillId="0" borderId="0" applyFont="0" applyFill="0" applyBorder="0" applyAlignment="0" applyProtection="0"/>
    <xf numFmtId="0" fontId="33" fillId="13" borderId="50" applyNumberFormat="0" applyAlignment="0" applyProtection="0"/>
    <xf numFmtId="169" fontId="16" fillId="0" borderId="49" applyFont="0" applyFill="0" applyBorder="0" applyAlignment="0" applyProtection="0"/>
    <xf numFmtId="0" fontId="29" fillId="26" borderId="50" applyNumberFormat="0" applyAlignment="0" applyProtection="0"/>
    <xf numFmtId="0" fontId="45" fillId="26" borderId="52" applyNumberFormat="0" applyAlignment="0" applyProtection="0"/>
    <xf numFmtId="0" fontId="15" fillId="28" borderId="51" applyNumberFormat="0" applyFont="0" applyAlignment="0" applyProtection="0"/>
    <xf numFmtId="3" fontId="15" fillId="0" borderId="49" applyFill="0" applyProtection="0">
      <alignment vertical="center" wrapText="1"/>
    </xf>
    <xf numFmtId="4" fontId="62" fillId="36" borderId="54" applyNumberFormat="0" applyProtection="0">
      <alignment horizontal="left" vertical="center" indent="1"/>
    </xf>
    <xf numFmtId="0" fontId="29" fillId="26" borderId="44" applyNumberFormat="0" applyAlignment="0" applyProtection="0"/>
    <xf numFmtId="0" fontId="29" fillId="26" borderId="44" applyNumberFormat="0" applyAlignment="0" applyProtection="0"/>
    <xf numFmtId="0" fontId="15" fillId="28" borderId="45" applyNumberFormat="0" applyFont="0" applyAlignment="0" applyProtection="0"/>
    <xf numFmtId="0" fontId="15" fillId="28" borderId="51" applyNumberFormat="0" applyFont="0" applyAlignment="0" applyProtection="0"/>
    <xf numFmtId="0" fontId="33" fillId="13" borderId="44" applyNumberFormat="0" applyAlignment="0" applyProtection="0"/>
    <xf numFmtId="0" fontId="33" fillId="13" borderId="44" applyNumberFormat="0" applyAlignment="0" applyProtection="0"/>
    <xf numFmtId="0" fontId="33" fillId="13" borderId="50" applyNumberFormat="0" applyAlignment="0" applyProtection="0"/>
    <xf numFmtId="0" fontId="16" fillId="0" borderId="49" applyNumberFormat="0" applyFont="0" applyFill="0" applyAlignment="0" applyProtection="0"/>
    <xf numFmtId="0" fontId="18" fillId="0" borderId="49" applyNumberFormat="0" applyFill="0" applyBorder="0" applyAlignment="0" applyProtection="0"/>
    <xf numFmtId="0" fontId="17" fillId="0" borderId="49" applyNumberFormat="0" applyFill="0" applyBorder="0" applyAlignment="0" applyProtection="0"/>
    <xf numFmtId="0" fontId="15" fillId="28" borderId="45" applyNumberFormat="0" applyFont="0" applyAlignment="0" applyProtection="0"/>
    <xf numFmtId="0" fontId="45" fillId="26" borderId="46" applyNumberFormat="0" applyAlignment="0" applyProtection="0"/>
    <xf numFmtId="0" fontId="16" fillId="0" borderId="49" applyNumberFormat="0" applyFont="0" applyFill="0" applyAlignment="0" applyProtection="0"/>
    <xf numFmtId="0" fontId="18" fillId="0" borderId="49" applyNumberFormat="0" applyFill="0" applyBorder="0" applyAlignment="0" applyProtection="0"/>
    <xf numFmtId="0" fontId="17" fillId="0" borderId="49" applyNumberFormat="0" applyFill="0" applyBorder="0" applyAlignment="0" applyProtection="0"/>
    <xf numFmtId="0" fontId="45" fillId="26" borderId="46" applyNumberFormat="0" applyAlignment="0" applyProtection="0"/>
    <xf numFmtId="171" fontId="16" fillId="0" borderId="49" applyFont="0" applyFill="0" applyBorder="0" applyAlignment="0" applyProtection="0"/>
    <xf numFmtId="0" fontId="49" fillId="0" borderId="47" applyNumberFormat="0" applyFill="0" applyAlignment="0" applyProtection="0"/>
    <xf numFmtId="0" fontId="33" fillId="13" borderId="50" applyNumberFormat="0" applyAlignment="0" applyProtection="0"/>
    <xf numFmtId="0" fontId="15" fillId="28" borderId="51" applyNumberFormat="0" applyFont="0" applyAlignment="0" applyProtection="0"/>
    <xf numFmtId="4" fontId="62" fillId="36" borderId="48" applyNumberFormat="0" applyProtection="0">
      <alignment horizontal="left" vertical="center" indent="1"/>
    </xf>
    <xf numFmtId="0" fontId="29" fillId="26" borderId="50" applyNumberFormat="0" applyAlignment="0" applyProtection="0"/>
    <xf numFmtId="171" fontId="16" fillId="0" borderId="49" applyFont="0" applyFill="0" applyBorder="0" applyAlignment="0" applyProtection="0"/>
    <xf numFmtId="3" fontId="15" fillId="0" borderId="49" applyFill="0" applyProtection="0">
      <alignment vertical="center" wrapText="1"/>
    </xf>
    <xf numFmtId="0" fontId="49" fillId="0" borderId="53" applyNumberFormat="0" applyFill="0" applyAlignment="0" applyProtection="0"/>
    <xf numFmtId="0" fontId="45" fillId="26" borderId="52" applyNumberFormat="0" applyAlignment="0" applyProtection="0"/>
    <xf numFmtId="0" fontId="29" fillId="26" borderId="44" applyNumberFormat="0" applyAlignment="0" applyProtection="0"/>
    <xf numFmtId="0" fontId="45" fillId="26" borderId="52" applyNumberFormat="0" applyAlignment="0" applyProtection="0"/>
    <xf numFmtId="0" fontId="33" fillId="13" borderId="44" applyNumberFormat="0" applyAlignment="0" applyProtection="0"/>
    <xf numFmtId="0" fontId="29" fillId="26" borderId="50" applyNumberFormat="0" applyAlignment="0" applyProtection="0"/>
    <xf numFmtId="0" fontId="15" fillId="28" borderId="45" applyNumberFormat="0" applyFont="0" applyAlignment="0" applyProtection="0"/>
    <xf numFmtId="0" fontId="45" fillId="26" borderId="46" applyNumberFormat="0" applyAlignment="0" applyProtection="0"/>
    <xf numFmtId="169" fontId="16" fillId="0" borderId="49" applyFont="0" applyFill="0" applyBorder="0" applyAlignment="0" applyProtection="0"/>
    <xf numFmtId="0" fontId="49" fillId="0" borderId="47" applyNumberFormat="0" applyFill="0" applyAlignment="0" applyProtection="0"/>
    <xf numFmtId="0" fontId="29" fillId="26" borderId="44" applyNumberFormat="0" applyAlignment="0" applyProtection="0"/>
    <xf numFmtId="0" fontId="29" fillId="26" borderId="44" applyNumberFormat="0" applyAlignment="0" applyProtection="0"/>
    <xf numFmtId="0" fontId="29" fillId="26" borderId="44" applyNumberFormat="0" applyAlignment="0" applyProtection="0"/>
    <xf numFmtId="0" fontId="29" fillId="26" borderId="44" applyNumberFormat="0" applyAlignment="0" applyProtection="0"/>
    <xf numFmtId="0" fontId="29" fillId="26" borderId="44" applyNumberFormat="0" applyAlignment="0" applyProtection="0"/>
    <xf numFmtId="0" fontId="29" fillId="26" borderId="44" applyNumberFormat="0" applyAlignment="0" applyProtection="0"/>
    <xf numFmtId="0" fontId="29" fillId="26" borderId="44" applyNumberFormat="0" applyAlignment="0" applyProtection="0"/>
    <xf numFmtId="0" fontId="29" fillId="26" borderId="44" applyNumberFormat="0" applyAlignment="0" applyProtection="0"/>
    <xf numFmtId="0" fontId="29" fillId="26" borderId="44" applyNumberFormat="0" applyAlignment="0" applyProtection="0"/>
    <xf numFmtId="0" fontId="29" fillId="26" borderId="44" applyNumberFormat="0" applyAlignment="0" applyProtection="0"/>
    <xf numFmtId="0" fontId="29" fillId="26" borderId="44" applyNumberFormat="0" applyAlignment="0" applyProtection="0"/>
    <xf numFmtId="0" fontId="29" fillId="26" borderId="44" applyNumberFormat="0" applyAlignment="0" applyProtection="0"/>
    <xf numFmtId="0" fontId="29" fillId="26" borderId="44" applyNumberFormat="0" applyAlignment="0" applyProtection="0"/>
    <xf numFmtId="0" fontId="15" fillId="28" borderId="45" applyNumberFormat="0" applyFont="0" applyAlignment="0" applyProtection="0"/>
    <xf numFmtId="0" fontId="15" fillId="28" borderId="45" applyNumberFormat="0" applyFont="0" applyAlignment="0" applyProtection="0"/>
    <xf numFmtId="0" fontId="15" fillId="28" borderId="45" applyNumberFormat="0" applyFont="0" applyAlignment="0" applyProtection="0"/>
    <xf numFmtId="0" fontId="15" fillId="28" borderId="45" applyNumberFormat="0" applyFont="0" applyAlignment="0" applyProtection="0"/>
    <xf numFmtId="0" fontId="15" fillId="28" borderId="45" applyNumberFormat="0" applyFont="0" applyAlignment="0" applyProtection="0"/>
    <xf numFmtId="0" fontId="33" fillId="13" borderId="44" applyNumberFormat="0" applyAlignment="0" applyProtection="0"/>
    <xf numFmtId="0" fontId="33" fillId="13" borderId="44" applyNumberFormat="0" applyAlignment="0" applyProtection="0"/>
    <xf numFmtId="0" fontId="33" fillId="13" borderId="44" applyNumberFormat="0" applyAlignment="0" applyProtection="0"/>
    <xf numFmtId="0" fontId="33" fillId="13" borderId="44" applyNumberFormat="0" applyAlignment="0" applyProtection="0"/>
    <xf numFmtId="0" fontId="33" fillId="13" borderId="44" applyNumberFormat="0" applyAlignment="0" applyProtection="0"/>
    <xf numFmtId="10" fontId="55" fillId="33" borderId="49" applyNumberFormat="0" applyBorder="0" applyAlignment="0" applyProtection="0"/>
    <xf numFmtId="0" fontId="33" fillId="13" borderId="44" applyNumberFormat="0" applyAlignment="0" applyProtection="0"/>
    <xf numFmtId="0" fontId="33" fillId="13" borderId="44" applyNumberFormat="0" applyAlignment="0" applyProtection="0"/>
    <xf numFmtId="0" fontId="33" fillId="13" borderId="44" applyNumberFormat="0" applyAlignment="0" applyProtection="0"/>
    <xf numFmtId="0" fontId="33" fillId="13" borderId="44" applyNumberFormat="0" applyAlignment="0" applyProtection="0"/>
    <xf numFmtId="0" fontId="33" fillId="13" borderId="44" applyNumberFormat="0" applyAlignment="0" applyProtection="0"/>
    <xf numFmtId="0" fontId="33" fillId="13" borderId="44" applyNumberFormat="0" applyAlignment="0" applyProtection="0"/>
    <xf numFmtId="0" fontId="33" fillId="13" borderId="44" applyNumberFormat="0" applyAlignment="0" applyProtection="0"/>
    <xf numFmtId="0" fontId="33" fillId="13" borderId="44" applyNumberFormat="0" applyAlignment="0" applyProtection="0"/>
    <xf numFmtId="0" fontId="33" fillId="13" borderId="44" applyNumberFormat="0" applyAlignment="0" applyProtection="0"/>
    <xf numFmtId="0" fontId="33" fillId="13" borderId="44" applyNumberFormat="0" applyAlignment="0" applyProtection="0"/>
    <xf numFmtId="0" fontId="33" fillId="13" borderId="44" applyNumberFormat="0" applyAlignment="0" applyProtection="0"/>
    <xf numFmtId="0" fontId="33" fillId="13" borderId="44" applyNumberFormat="0" applyAlignment="0" applyProtection="0"/>
    <xf numFmtId="0" fontId="33" fillId="13" borderId="44" applyNumberFormat="0" applyAlignment="0" applyProtection="0"/>
    <xf numFmtId="0" fontId="33" fillId="13" borderId="44" applyNumberFormat="0" applyAlignment="0" applyProtection="0"/>
    <xf numFmtId="0" fontId="33" fillId="13" borderId="44" applyNumberFormat="0" applyAlignment="0" applyProtection="0"/>
    <xf numFmtId="0" fontId="33" fillId="13" borderId="44" applyNumberFormat="0" applyAlignment="0" applyProtection="0"/>
    <xf numFmtId="0" fontId="33" fillId="13" borderId="44" applyNumberFormat="0" applyAlignment="0" applyProtection="0"/>
    <xf numFmtId="0" fontId="33" fillId="13" borderId="44" applyNumberFormat="0" applyAlignment="0" applyProtection="0"/>
    <xf numFmtId="0" fontId="33" fillId="13" borderId="44" applyNumberFormat="0" applyAlignment="0" applyProtection="0"/>
    <xf numFmtId="0" fontId="33" fillId="13" borderId="44" applyNumberFormat="0" applyAlignment="0" applyProtection="0"/>
    <xf numFmtId="0" fontId="15" fillId="28" borderId="45" applyNumberFormat="0" applyFont="0" applyAlignment="0" applyProtection="0"/>
    <xf numFmtId="0" fontId="15" fillId="28" borderId="45" applyNumberFormat="0" applyFont="0" applyAlignment="0" applyProtection="0"/>
    <xf numFmtId="0" fontId="15" fillId="28" borderId="45" applyNumberFormat="0" applyFont="0" applyAlignment="0" applyProtection="0"/>
    <xf numFmtId="0" fontId="15" fillId="28" borderId="45" applyNumberFormat="0" applyFont="0" applyAlignment="0" applyProtection="0"/>
    <xf numFmtId="0" fontId="15" fillId="28" borderId="45" applyNumberFormat="0" applyFont="0" applyAlignment="0" applyProtection="0"/>
    <xf numFmtId="0" fontId="15" fillId="28" borderId="45" applyNumberFormat="0" applyFont="0" applyAlignment="0" applyProtection="0"/>
    <xf numFmtId="0" fontId="15" fillId="28" borderId="45" applyNumberFormat="0" applyFont="0" applyAlignment="0" applyProtection="0"/>
    <xf numFmtId="0" fontId="45" fillId="26" borderId="46" applyNumberFormat="0" applyAlignment="0" applyProtection="0"/>
    <xf numFmtId="0" fontId="45" fillId="26" borderId="46" applyNumberFormat="0" applyAlignment="0" applyProtection="0"/>
    <xf numFmtId="0" fontId="45" fillId="26" borderId="46" applyNumberFormat="0" applyAlignment="0" applyProtection="0"/>
    <xf numFmtId="0" fontId="45" fillId="26" borderId="46" applyNumberFormat="0" applyAlignment="0" applyProtection="0"/>
    <xf numFmtId="0" fontId="45" fillId="26" borderId="46" applyNumberFormat="0" applyAlignment="0" applyProtection="0"/>
    <xf numFmtId="0" fontId="45" fillId="26" borderId="46" applyNumberFormat="0" applyAlignment="0" applyProtection="0"/>
    <xf numFmtId="0" fontId="45" fillId="26" borderId="46" applyNumberFormat="0" applyAlignment="0" applyProtection="0"/>
    <xf numFmtId="0" fontId="45" fillId="26" borderId="46" applyNumberFormat="0" applyAlignment="0" applyProtection="0"/>
    <xf numFmtId="4" fontId="62" fillId="36" borderId="48" applyNumberFormat="0" applyProtection="0">
      <alignment horizontal="left" vertical="center" indent="1"/>
    </xf>
    <xf numFmtId="4" fontId="62" fillId="36" borderId="48" applyNumberFormat="0" applyProtection="0">
      <alignment horizontal="left" vertical="center" indent="1"/>
    </xf>
    <xf numFmtId="4" fontId="62" fillId="36" borderId="48" applyNumberFormat="0" applyProtection="0">
      <alignment horizontal="left" vertical="center" indent="1"/>
    </xf>
    <xf numFmtId="4" fontId="62" fillId="36" borderId="48" applyNumberFormat="0" applyProtection="0">
      <alignment horizontal="left" vertical="center" indent="1"/>
    </xf>
    <xf numFmtId="4" fontId="62" fillId="36" borderId="48" applyNumberFormat="0" applyProtection="0">
      <alignment horizontal="left" vertical="center" indent="1"/>
    </xf>
    <xf numFmtId="4" fontId="62" fillId="36" borderId="48" applyNumberFormat="0" applyProtection="0">
      <alignment horizontal="left" vertical="center" indent="1"/>
    </xf>
    <xf numFmtId="4" fontId="62" fillId="36" borderId="48" applyNumberFormat="0" applyProtection="0">
      <alignment horizontal="left" vertical="center" indent="1"/>
    </xf>
    <xf numFmtId="4" fontId="62" fillId="36" borderId="48" applyNumberFormat="0" applyProtection="0">
      <alignment horizontal="left" vertical="center" indent="1"/>
    </xf>
    <xf numFmtId="0" fontId="45" fillId="26" borderId="46" applyNumberFormat="0" applyAlignment="0" applyProtection="0"/>
    <xf numFmtId="0" fontId="45" fillId="26" borderId="46" applyNumberFormat="0" applyAlignment="0" applyProtection="0"/>
    <xf numFmtId="0" fontId="45" fillId="26" borderId="46" applyNumberFormat="0" applyAlignment="0" applyProtection="0"/>
    <xf numFmtId="0" fontId="45" fillId="26" borderId="46" applyNumberFormat="0" applyAlignment="0" applyProtection="0"/>
    <xf numFmtId="0" fontId="49" fillId="0" borderId="47" applyNumberFormat="0" applyFill="0" applyAlignment="0" applyProtection="0"/>
    <xf numFmtId="0" fontId="49" fillId="0" borderId="47" applyNumberFormat="0" applyFill="0" applyAlignment="0" applyProtection="0"/>
    <xf numFmtId="0" fontId="49" fillId="0" borderId="47" applyNumberFormat="0" applyFill="0" applyAlignment="0" applyProtection="0"/>
    <xf numFmtId="0" fontId="49" fillId="0" borderId="47" applyNumberFormat="0" applyFill="0" applyAlignment="0" applyProtection="0"/>
    <xf numFmtId="0" fontId="29" fillId="26" borderId="44" applyNumberFormat="0" applyAlignment="0" applyProtection="0"/>
    <xf numFmtId="0" fontId="33" fillId="13" borderId="44" applyNumberFormat="0" applyAlignment="0" applyProtection="0"/>
    <xf numFmtId="0" fontId="15" fillId="28" borderId="45" applyNumberFormat="0" applyFont="0" applyAlignment="0" applyProtection="0"/>
    <xf numFmtId="0" fontId="45" fillId="26" borderId="46" applyNumberFormat="0" applyAlignment="0" applyProtection="0"/>
    <xf numFmtId="4" fontId="62" fillId="36" borderId="48" applyNumberFormat="0" applyProtection="0">
      <alignment horizontal="left" vertical="center" indent="1"/>
    </xf>
    <xf numFmtId="0" fontId="49" fillId="0" borderId="53" applyNumberFormat="0" applyFill="0" applyAlignment="0" applyProtection="0"/>
    <xf numFmtId="3" fontId="15" fillId="0" borderId="49" applyFill="0" applyProtection="0">
      <alignment vertical="center" wrapText="1"/>
    </xf>
    <xf numFmtId="3" fontId="15" fillId="0" borderId="49" applyFill="0" applyProtection="0">
      <alignment vertical="center" wrapText="1"/>
    </xf>
    <xf numFmtId="0" fontId="29" fillId="26" borderId="50" applyNumberFormat="0" applyAlignment="0" applyProtection="0"/>
    <xf numFmtId="0" fontId="29" fillId="26" borderId="50" applyNumberFormat="0" applyAlignment="0" applyProtection="0"/>
    <xf numFmtId="0" fontId="29" fillId="26" borderId="50" applyNumberFormat="0" applyAlignment="0" applyProtection="0"/>
    <xf numFmtId="0" fontId="29" fillId="26" borderId="50" applyNumberFormat="0" applyAlignment="0" applyProtection="0"/>
    <xf numFmtId="0" fontId="29" fillId="26" borderId="50" applyNumberFormat="0" applyAlignment="0" applyProtection="0"/>
    <xf numFmtId="0" fontId="29" fillId="26" borderId="50" applyNumberFormat="0" applyAlignment="0" applyProtection="0"/>
    <xf numFmtId="0" fontId="29" fillId="26" borderId="50" applyNumberFormat="0" applyAlignment="0" applyProtection="0"/>
    <xf numFmtId="0" fontId="29" fillId="26" borderId="50" applyNumberFormat="0" applyAlignment="0" applyProtection="0"/>
    <xf numFmtId="0" fontId="29" fillId="26" borderId="50" applyNumberFormat="0" applyAlignment="0" applyProtection="0"/>
    <xf numFmtId="0" fontId="29" fillId="26" borderId="50" applyNumberFormat="0" applyAlignment="0" applyProtection="0"/>
    <xf numFmtId="0" fontId="29" fillId="26" borderId="50" applyNumberFormat="0" applyAlignment="0" applyProtection="0"/>
    <xf numFmtId="0" fontId="29" fillId="26" borderId="50" applyNumberFormat="0" applyAlignment="0" applyProtection="0"/>
    <xf numFmtId="0" fontId="29" fillId="26" borderId="50" applyNumberFormat="0" applyAlignment="0" applyProtection="0"/>
    <xf numFmtId="0" fontId="15" fillId="28" borderId="51" applyNumberFormat="0" applyFont="0" applyAlignment="0" applyProtection="0"/>
    <xf numFmtId="0" fontId="15" fillId="28" borderId="51" applyNumberFormat="0" applyFont="0" applyAlignment="0" applyProtection="0"/>
    <xf numFmtId="0" fontId="15" fillId="28" borderId="51" applyNumberFormat="0" applyFont="0" applyAlignment="0" applyProtection="0"/>
    <xf numFmtId="0" fontId="15" fillId="28" borderId="51" applyNumberFormat="0" applyFont="0" applyAlignment="0" applyProtection="0"/>
    <xf numFmtId="0" fontId="15" fillId="28" borderId="51" applyNumberFormat="0" applyFont="0" applyAlignment="0" applyProtection="0"/>
    <xf numFmtId="0" fontId="33" fillId="13" borderId="50" applyNumberFormat="0" applyAlignment="0" applyProtection="0"/>
    <xf numFmtId="0" fontId="33" fillId="13" borderId="50" applyNumberFormat="0" applyAlignment="0" applyProtection="0"/>
    <xf numFmtId="0" fontId="33" fillId="13" borderId="50" applyNumberFormat="0" applyAlignment="0" applyProtection="0"/>
    <xf numFmtId="0" fontId="33" fillId="13" borderId="50" applyNumberFormat="0" applyAlignment="0" applyProtection="0"/>
    <xf numFmtId="0" fontId="33" fillId="13" borderId="50" applyNumberFormat="0" applyAlignment="0" applyProtection="0"/>
    <xf numFmtId="10" fontId="55" fillId="33" borderId="55" applyNumberFormat="0" applyBorder="0" applyAlignment="0" applyProtection="0"/>
    <xf numFmtId="0" fontId="33" fillId="13" borderId="50" applyNumberFormat="0" applyAlignment="0" applyProtection="0"/>
    <xf numFmtId="0" fontId="33" fillId="13" borderId="50" applyNumberFormat="0" applyAlignment="0" applyProtection="0"/>
    <xf numFmtId="0" fontId="33" fillId="13" borderId="50" applyNumberFormat="0" applyAlignment="0" applyProtection="0"/>
    <xf numFmtId="0" fontId="33" fillId="13" borderId="50" applyNumberFormat="0" applyAlignment="0" applyProtection="0"/>
    <xf numFmtId="0" fontId="33" fillId="13" borderId="50" applyNumberFormat="0" applyAlignment="0" applyProtection="0"/>
    <xf numFmtId="0" fontId="33" fillId="13" borderId="50" applyNumberFormat="0" applyAlignment="0" applyProtection="0"/>
    <xf numFmtId="0" fontId="33" fillId="13" borderId="50" applyNumberFormat="0" applyAlignment="0" applyProtection="0"/>
    <xf numFmtId="0" fontId="33" fillId="13" borderId="50" applyNumberFormat="0" applyAlignment="0" applyProtection="0"/>
    <xf numFmtId="0" fontId="33" fillId="13" borderId="50" applyNumberFormat="0" applyAlignment="0" applyProtection="0"/>
    <xf numFmtId="0" fontId="33" fillId="13" borderId="50" applyNumberFormat="0" applyAlignment="0" applyProtection="0"/>
    <xf numFmtId="0" fontId="33" fillId="13" borderId="50" applyNumberFormat="0" applyAlignment="0" applyProtection="0"/>
    <xf numFmtId="0" fontId="33" fillId="13" borderId="50" applyNumberFormat="0" applyAlignment="0" applyProtection="0"/>
    <xf numFmtId="0" fontId="33" fillId="13" borderId="50" applyNumberFormat="0" applyAlignment="0" applyProtection="0"/>
    <xf numFmtId="0" fontId="33" fillId="13" borderId="50" applyNumberFormat="0" applyAlignment="0" applyProtection="0"/>
    <xf numFmtId="0" fontId="33" fillId="13" borderId="50" applyNumberFormat="0" applyAlignment="0" applyProtection="0"/>
    <xf numFmtId="0" fontId="33" fillId="13" borderId="50" applyNumberFormat="0" applyAlignment="0" applyProtection="0"/>
    <xf numFmtId="0" fontId="33" fillId="13" borderId="50" applyNumberFormat="0" applyAlignment="0" applyProtection="0"/>
    <xf numFmtId="0" fontId="33" fillId="13" borderId="50" applyNumberFormat="0" applyAlignment="0" applyProtection="0"/>
    <xf numFmtId="0" fontId="33" fillId="13" borderId="50" applyNumberFormat="0" applyAlignment="0" applyProtection="0"/>
    <xf numFmtId="0" fontId="33" fillId="13" borderId="50" applyNumberFormat="0" applyAlignment="0" applyProtection="0"/>
    <xf numFmtId="0" fontId="15" fillId="28" borderId="51" applyNumberFormat="0" applyFont="0" applyAlignment="0" applyProtection="0"/>
    <xf numFmtId="0" fontId="15" fillId="28" borderId="51" applyNumberFormat="0" applyFont="0" applyAlignment="0" applyProtection="0"/>
    <xf numFmtId="0" fontId="15" fillId="28" borderId="51" applyNumberFormat="0" applyFont="0" applyAlignment="0" applyProtection="0"/>
    <xf numFmtId="0" fontId="15" fillId="28" borderId="51" applyNumberFormat="0" applyFont="0" applyAlignment="0" applyProtection="0"/>
    <xf numFmtId="0" fontId="15" fillId="28" borderId="51" applyNumberFormat="0" applyFont="0" applyAlignment="0" applyProtection="0"/>
    <xf numFmtId="0" fontId="15" fillId="28" borderId="51" applyNumberFormat="0" applyFont="0" applyAlignment="0" applyProtection="0"/>
    <xf numFmtId="0" fontId="15" fillId="28" borderId="51" applyNumberFormat="0" applyFont="0" applyAlignment="0" applyProtection="0"/>
    <xf numFmtId="0" fontId="45" fillId="26" borderId="52" applyNumberFormat="0" applyAlignment="0" applyProtection="0"/>
    <xf numFmtId="0" fontId="45" fillId="26" borderId="52" applyNumberFormat="0" applyAlignment="0" applyProtection="0"/>
    <xf numFmtId="0" fontId="45" fillId="26" borderId="52" applyNumberFormat="0" applyAlignment="0" applyProtection="0"/>
    <xf numFmtId="0" fontId="45" fillId="26" borderId="52" applyNumberFormat="0" applyAlignment="0" applyProtection="0"/>
    <xf numFmtId="0" fontId="45" fillId="26" borderId="52" applyNumberFormat="0" applyAlignment="0" applyProtection="0"/>
    <xf numFmtId="0" fontId="45" fillId="26" borderId="52" applyNumberFormat="0" applyAlignment="0" applyProtection="0"/>
    <xf numFmtId="0" fontId="45" fillId="26" borderId="52" applyNumberFormat="0" applyAlignment="0" applyProtection="0"/>
    <xf numFmtId="0" fontId="45" fillId="26" borderId="52" applyNumberFormat="0" applyAlignment="0" applyProtection="0"/>
    <xf numFmtId="4" fontId="62" fillId="36" borderId="54" applyNumberFormat="0" applyProtection="0">
      <alignment horizontal="left" vertical="center" indent="1"/>
    </xf>
    <xf numFmtId="4" fontId="62" fillId="36" borderId="54" applyNumberFormat="0" applyProtection="0">
      <alignment horizontal="left" vertical="center" indent="1"/>
    </xf>
    <xf numFmtId="4" fontId="62" fillId="36" borderId="54" applyNumberFormat="0" applyProtection="0">
      <alignment horizontal="left" vertical="center" indent="1"/>
    </xf>
    <xf numFmtId="4" fontId="62" fillId="36" borderId="54" applyNumberFormat="0" applyProtection="0">
      <alignment horizontal="left" vertical="center" indent="1"/>
    </xf>
    <xf numFmtId="4" fontId="62" fillId="36" borderId="54" applyNumberFormat="0" applyProtection="0">
      <alignment horizontal="left" vertical="center" indent="1"/>
    </xf>
    <xf numFmtId="4" fontId="62" fillId="36" borderId="54" applyNumberFormat="0" applyProtection="0">
      <alignment horizontal="left" vertical="center" indent="1"/>
    </xf>
    <xf numFmtId="4" fontId="62" fillId="36" borderId="54" applyNumberFormat="0" applyProtection="0">
      <alignment horizontal="left" vertical="center" indent="1"/>
    </xf>
    <xf numFmtId="4" fontId="62" fillId="36" borderId="54" applyNumberFormat="0" applyProtection="0">
      <alignment horizontal="left" vertical="center" indent="1"/>
    </xf>
    <xf numFmtId="0" fontId="45" fillId="26" borderId="52" applyNumberFormat="0" applyAlignment="0" applyProtection="0"/>
    <xf numFmtId="0" fontId="45" fillId="26" borderId="52" applyNumberFormat="0" applyAlignment="0" applyProtection="0"/>
    <xf numFmtId="0" fontId="45" fillId="26" borderId="52" applyNumberFormat="0" applyAlignment="0" applyProtection="0"/>
    <xf numFmtId="0" fontId="45" fillId="26" borderId="52" applyNumberFormat="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29" fillId="26" borderId="50" applyNumberFormat="0" applyAlignment="0" applyProtection="0"/>
    <xf numFmtId="0" fontId="33" fillId="13" borderId="50" applyNumberFormat="0" applyAlignment="0" applyProtection="0"/>
    <xf numFmtId="0" fontId="15" fillId="28" borderId="51" applyNumberFormat="0" applyFont="0" applyAlignment="0" applyProtection="0"/>
    <xf numFmtId="0" fontId="45" fillId="26" borderId="52" applyNumberFormat="0" applyAlignment="0" applyProtection="0"/>
    <xf numFmtId="4" fontId="62" fillId="36" borderId="54" applyNumberFormat="0" applyProtection="0">
      <alignment horizontal="left" vertical="center" indent="1"/>
    </xf>
    <xf numFmtId="0" fontId="68" fillId="0" borderId="0"/>
    <xf numFmtId="9" fontId="68" fillId="0" borderId="0" applyFont="0" applyFill="0" applyBorder="0" applyAlignment="0" applyProtection="0"/>
    <xf numFmtId="0" fontId="68" fillId="0" borderId="0"/>
    <xf numFmtId="9" fontId="68" fillId="0" borderId="0" applyFont="0" applyFill="0" applyBorder="0" applyAlignment="0" applyProtection="0"/>
    <xf numFmtId="0" fontId="69" fillId="0" borderId="0"/>
    <xf numFmtId="44" fontId="70" fillId="0" borderId="0" applyFont="0" applyFill="0" applyBorder="0" applyAlignment="0" applyProtection="0"/>
    <xf numFmtId="9" fontId="70" fillId="0" borderId="0" applyFont="0" applyFill="0" applyBorder="0" applyAlignment="0" applyProtection="0"/>
    <xf numFmtId="214" fontId="7" fillId="38" borderId="56" applyAlignment="0" applyProtection="0"/>
    <xf numFmtId="0" fontId="1" fillId="0" borderId="0"/>
    <xf numFmtId="0" fontId="74" fillId="39" borderId="0" applyNumberFormat="0" applyBorder="0" applyAlignment="0" applyProtection="0"/>
    <xf numFmtId="0" fontId="76" fillId="42" borderId="0" applyNumberFormat="0" applyBorder="0" applyAlignment="0" applyProtection="0"/>
    <xf numFmtId="0" fontId="1" fillId="43" borderId="0" applyNumberFormat="0" applyBorder="0" applyAlignment="0" applyProtection="0"/>
    <xf numFmtId="9" fontId="1" fillId="0" borderId="0" applyFont="0" applyFill="0" applyBorder="0" applyAlignment="0" applyProtection="0"/>
    <xf numFmtId="0" fontId="1" fillId="44" borderId="0" applyNumberFormat="0" applyBorder="0" applyAlignment="0" applyProtection="0"/>
  </cellStyleXfs>
  <cellXfs count="156">
    <xf numFmtId="0" fontId="0" fillId="0" borderId="0" xfId="0"/>
    <xf numFmtId="0" fontId="0" fillId="0" borderId="0" xfId="0" applyBorder="1"/>
    <xf numFmtId="0" fontId="0" fillId="0" borderId="0" xfId="0" applyAlignment="1">
      <alignment vertical="center"/>
    </xf>
    <xf numFmtId="0" fontId="4" fillId="0" borderId="0" xfId="0" applyFont="1" applyBorder="1" applyAlignment="1">
      <alignment horizontal="left"/>
    </xf>
    <xf numFmtId="0" fontId="0" fillId="0" borderId="0" xfId="0" applyAlignment="1">
      <alignment horizontal="center" vertical="center"/>
    </xf>
    <xf numFmtId="166" fontId="0" fillId="0" borderId="0" xfId="0" applyNumberFormat="1" applyAlignment="1">
      <alignment vertical="center"/>
    </xf>
    <xf numFmtId="0" fontId="0" fillId="0" borderId="6" xfId="0" applyBorder="1" applyAlignment="1">
      <alignment horizontal="center" vertical="center"/>
    </xf>
    <xf numFmtId="167" fontId="0" fillId="0" borderId="4" xfId="0" applyNumberFormat="1" applyBorder="1" applyAlignment="1">
      <alignment horizontal="right" vertical="center"/>
    </xf>
    <xf numFmtId="9" fontId="0" fillId="0" borderId="0" xfId="1" applyFont="1" applyBorder="1"/>
    <xf numFmtId="38" fontId="0" fillId="0" borderId="0" xfId="0" applyNumberFormat="1" applyBorder="1"/>
    <xf numFmtId="166" fontId="4" fillId="0" borderId="0" xfId="0" applyNumberFormat="1" applyFont="1" applyBorder="1"/>
    <xf numFmtId="0" fontId="6" fillId="0" borderId="0" xfId="0" applyFont="1" applyBorder="1" applyAlignment="1">
      <alignment horizontal="right"/>
    </xf>
    <xf numFmtId="0" fontId="4" fillId="0" borderId="5" xfId="0" applyFont="1" applyBorder="1" applyAlignment="1">
      <alignment vertical="center"/>
    </xf>
    <xf numFmtId="0" fontId="0" fillId="0" borderId="0" xfId="0" applyFill="1" applyBorder="1" applyAlignment="1">
      <alignment wrapText="1"/>
    </xf>
    <xf numFmtId="166" fontId="3" fillId="0" borderId="1" xfId="0" applyNumberFormat="1" applyFont="1" applyFill="1" applyBorder="1" applyAlignment="1">
      <alignment vertical="center"/>
    </xf>
    <xf numFmtId="0" fontId="0" fillId="0" borderId="5" xfId="0" applyBorder="1" applyAlignment="1">
      <alignment vertical="center"/>
    </xf>
    <xf numFmtId="0" fontId="0" fillId="0" borderId="0" xfId="0" applyFill="1" applyBorder="1" applyAlignment="1">
      <alignment horizontal="center"/>
    </xf>
    <xf numFmtId="0" fontId="3" fillId="0" borderId="1" xfId="0" applyFont="1" applyFill="1" applyBorder="1" applyAlignment="1">
      <alignment horizontal="center" vertical="center"/>
    </xf>
    <xf numFmtId="0" fontId="7" fillId="0" borderId="1" xfId="0" applyFont="1" applyFill="1" applyBorder="1" applyAlignment="1">
      <alignment vertical="center"/>
    </xf>
    <xf numFmtId="9" fontId="4" fillId="0" borderId="6" xfId="1" applyFont="1" applyFill="1" applyBorder="1" applyAlignment="1">
      <alignment horizontal="center"/>
    </xf>
    <xf numFmtId="9" fontId="0" fillId="0" borderId="6" xfId="0" applyNumberFormat="1" applyFill="1" applyBorder="1" applyAlignment="1">
      <alignment vertical="center"/>
    </xf>
    <xf numFmtId="0" fontId="5" fillId="0" borderId="10" xfId="0" applyFont="1" applyBorder="1"/>
    <xf numFmtId="0" fontId="0" fillId="0" borderId="11" xfId="0" applyBorder="1"/>
    <xf numFmtId="0" fontId="0" fillId="0" borderId="12" xfId="0" applyBorder="1"/>
    <xf numFmtId="0" fontId="4" fillId="0" borderId="13" xfId="0" applyFont="1" applyFill="1" applyBorder="1" applyAlignment="1">
      <alignment horizontal="left"/>
    </xf>
    <xf numFmtId="0" fontId="0" fillId="0" borderId="15" xfId="0" applyBorder="1"/>
    <xf numFmtId="0" fontId="11" fillId="0" borderId="0" xfId="0" applyFont="1"/>
    <xf numFmtId="0" fontId="11" fillId="0" borderId="0" xfId="0" applyFont="1" applyBorder="1"/>
    <xf numFmtId="0" fontId="11" fillId="0" borderId="0" xfId="0" applyFont="1" applyFill="1" applyBorder="1" applyAlignment="1">
      <alignment horizontal="center"/>
    </xf>
    <xf numFmtId="0" fontId="4" fillId="0" borderId="12" xfId="0" applyFont="1" applyBorder="1" applyAlignment="1">
      <alignment horizontal="left"/>
    </xf>
    <xf numFmtId="0" fontId="4" fillId="0" borderId="12" xfId="0" applyFont="1" applyFill="1" applyBorder="1" applyAlignment="1">
      <alignment horizontal="left"/>
    </xf>
    <xf numFmtId="0" fontId="4" fillId="0" borderId="12" xfId="0" applyFont="1" applyBorder="1"/>
    <xf numFmtId="0" fontId="4" fillId="0" borderId="0" xfId="0" applyFont="1" applyFill="1" applyBorder="1" applyAlignment="1">
      <alignment horizontal="left"/>
    </xf>
    <xf numFmtId="0" fontId="4" fillId="0" borderId="0" xfId="0" applyFont="1" applyBorder="1"/>
    <xf numFmtId="0" fontId="0" fillId="0" borderId="0" xfId="0" applyFill="1" applyBorder="1"/>
    <xf numFmtId="0" fontId="4" fillId="0" borderId="0" xfId="0" applyFont="1" applyBorder="1" applyAlignment="1"/>
    <xf numFmtId="0" fontId="4" fillId="0" borderId="0" xfId="0" applyFont="1" applyFill="1" applyBorder="1"/>
    <xf numFmtId="0" fontId="4" fillId="0" borderId="15" xfId="0" applyFont="1" applyBorder="1"/>
    <xf numFmtId="0" fontId="11" fillId="0" borderId="0" xfId="0" applyFont="1" applyFill="1" applyBorder="1"/>
    <xf numFmtId="0" fontId="0" fillId="0" borderId="0" xfId="0" applyFont="1" applyBorder="1"/>
    <xf numFmtId="0" fontId="0" fillId="0" borderId="12" xfId="0" applyFont="1" applyBorder="1" applyAlignment="1">
      <alignment horizontal="left"/>
    </xf>
    <xf numFmtId="9" fontId="0" fillId="0" borderId="6" xfId="1" applyFont="1" applyFill="1" applyBorder="1" applyAlignment="1">
      <alignment horizontal="center"/>
    </xf>
    <xf numFmtId="9" fontId="0" fillId="0" borderId="6" xfId="0" applyNumberFormat="1" applyFont="1" applyFill="1" applyBorder="1" applyAlignment="1">
      <alignment vertical="center"/>
    </xf>
    <xf numFmtId="0" fontId="0" fillId="0" borderId="0" xfId="0" applyFont="1" applyAlignment="1">
      <alignment vertical="center"/>
    </xf>
    <xf numFmtId="0" fontId="0" fillId="0" borderId="0" xfId="0" applyFont="1" applyBorder="1" applyAlignment="1"/>
    <xf numFmtId="0" fontId="0" fillId="0" borderId="0" xfId="0" applyFont="1" applyFill="1" applyBorder="1"/>
    <xf numFmtId="9" fontId="20" fillId="0" borderId="6" xfId="0" applyNumberFormat="1" applyFont="1" applyFill="1" applyBorder="1" applyAlignment="1">
      <alignment vertical="center"/>
    </xf>
    <xf numFmtId="0" fontId="11" fillId="0" borderId="0" xfId="0" applyFont="1" applyFill="1" applyBorder="1" applyAlignment="1">
      <alignment horizontal="left"/>
    </xf>
    <xf numFmtId="213" fontId="0" fillId="0" borderId="0" xfId="0" applyNumberFormat="1" applyAlignment="1">
      <alignment vertical="center"/>
    </xf>
    <xf numFmtId="0" fontId="0" fillId="0" borderId="0" xfId="0"/>
    <xf numFmtId="166" fontId="4" fillId="37" borderId="7" xfId="0" applyNumberFormat="1" applyFont="1" applyFill="1" applyBorder="1" applyAlignment="1">
      <alignment vertical="center"/>
    </xf>
    <xf numFmtId="166" fontId="4" fillId="2" borderId="7" xfId="0" applyNumberFormat="1" applyFont="1" applyFill="1" applyBorder="1" applyAlignment="1">
      <alignment vertical="center"/>
    </xf>
    <xf numFmtId="0" fontId="0" fillId="0" borderId="6" xfId="0" applyFill="1" applyBorder="1" applyAlignment="1">
      <alignment vertical="center"/>
    </xf>
    <xf numFmtId="0" fontId="0" fillId="0" borderId="6" xfId="0" applyFill="1" applyBorder="1" applyAlignment="1">
      <alignment horizontal="center" vertical="center"/>
    </xf>
    <xf numFmtId="9" fontId="20" fillId="4" borderId="6" xfId="0" applyNumberFormat="1" applyFont="1" applyFill="1" applyBorder="1" applyAlignment="1">
      <alignment vertical="center"/>
    </xf>
    <xf numFmtId="9" fontId="0" fillId="0" borderId="0" xfId="0" applyNumberFormat="1" applyFill="1" applyBorder="1" applyAlignment="1">
      <alignment vertical="center"/>
    </xf>
    <xf numFmtId="215" fontId="0" fillId="0" borderId="0" xfId="0" applyNumberFormat="1" applyAlignment="1">
      <alignment vertical="center"/>
    </xf>
    <xf numFmtId="166" fontId="0" fillId="0" borderId="0" xfId="0" applyNumberFormat="1" applyFill="1" applyAlignment="1">
      <alignment vertical="center"/>
    </xf>
    <xf numFmtId="0" fontId="0" fillId="0" borderId="4" xfId="0" applyFill="1" applyBorder="1" applyAlignment="1">
      <alignment vertical="center"/>
    </xf>
    <xf numFmtId="0" fontId="3" fillId="0" borderId="5" xfId="0" applyFont="1" applyFill="1" applyBorder="1" applyAlignment="1">
      <alignment vertical="center"/>
    </xf>
    <xf numFmtId="0" fontId="3" fillId="0" borderId="4" xfId="0" applyFont="1" applyFill="1" applyBorder="1" applyAlignment="1">
      <alignment vertical="center"/>
    </xf>
    <xf numFmtId="0" fontId="0" fillId="0" borderId="5" xfId="0" applyFill="1" applyBorder="1" applyAlignment="1">
      <alignment vertical="center"/>
    </xf>
    <xf numFmtId="10" fontId="4" fillId="37" borderId="14" xfId="0" applyNumberFormat="1" applyFont="1" applyFill="1" applyBorder="1" applyAlignment="1">
      <alignment vertical="center"/>
    </xf>
    <xf numFmtId="0" fontId="0" fillId="0" borderId="6" xfId="0" applyFont="1" applyFill="1" applyBorder="1" applyAlignment="1">
      <alignment vertical="center"/>
    </xf>
    <xf numFmtId="0" fontId="0" fillId="0" borderId="5" xfId="0" applyFont="1" applyFill="1" applyBorder="1" applyAlignment="1">
      <alignment vertical="center"/>
    </xf>
    <xf numFmtId="0" fontId="0" fillId="0" borderId="6" xfId="0" applyFont="1" applyFill="1" applyBorder="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horizontal="center" vertical="center"/>
    </xf>
    <xf numFmtId="0" fontId="7" fillId="0" borderId="3" xfId="0" applyFont="1" applyFill="1" applyBorder="1" applyAlignment="1">
      <alignment vertical="center"/>
    </xf>
    <xf numFmtId="0" fontId="3" fillId="2" borderId="4" xfId="0" applyFont="1" applyFill="1" applyBorder="1" applyAlignment="1">
      <alignment vertical="center"/>
    </xf>
    <xf numFmtId="0" fontId="0" fillId="2" borderId="4" xfId="0" applyFont="1" applyFill="1" applyBorder="1" applyAlignment="1">
      <alignment vertical="center"/>
    </xf>
    <xf numFmtId="0" fontId="11" fillId="45" borderId="0" xfId="0" applyFont="1" applyFill="1" applyBorder="1"/>
    <xf numFmtId="0" fontId="11" fillId="4" borderId="0" xfId="0" applyFont="1" applyFill="1" applyBorder="1"/>
    <xf numFmtId="9" fontId="0" fillId="4" borderId="6" xfId="0" applyNumberFormat="1" applyFont="1" applyFill="1" applyBorder="1" applyAlignment="1">
      <alignment vertical="center"/>
    </xf>
    <xf numFmtId="213" fontId="0" fillId="4" borderId="4" xfId="0" applyNumberFormat="1" applyFill="1" applyBorder="1" applyAlignment="1">
      <alignment vertical="center"/>
    </xf>
    <xf numFmtId="0" fontId="3" fillId="46" borderId="5" xfId="0" applyFont="1" applyFill="1" applyBorder="1" applyAlignment="1">
      <alignment vertical="center"/>
    </xf>
    <xf numFmtId="0" fontId="0" fillId="46" borderId="4" xfId="0" applyFill="1" applyBorder="1" applyAlignment="1">
      <alignment vertical="center"/>
    </xf>
    <xf numFmtId="0" fontId="3" fillId="45" borderId="0" xfId="0" applyFont="1" applyFill="1" applyBorder="1"/>
    <xf numFmtId="0" fontId="3" fillId="4" borderId="0" xfId="0" applyFont="1" applyFill="1" applyBorder="1"/>
    <xf numFmtId="0" fontId="12" fillId="47" borderId="9" xfId="0" applyFont="1" applyFill="1" applyBorder="1"/>
    <xf numFmtId="0" fontId="12" fillId="47" borderId="16" xfId="0" applyFont="1" applyFill="1" applyBorder="1"/>
    <xf numFmtId="2" fontId="0" fillId="4" borderId="5" xfId="0" applyNumberFormat="1" applyFill="1" applyBorder="1" applyAlignment="1">
      <alignment vertical="center"/>
    </xf>
    <xf numFmtId="2" fontId="3" fillId="2" borderId="4" xfId="0" applyNumberFormat="1" applyFont="1" applyFill="1" applyBorder="1" applyAlignment="1">
      <alignment vertical="center"/>
    </xf>
    <xf numFmtId="2" fontId="0" fillId="4" borderId="5" xfId="0" applyNumberFormat="1" applyFont="1" applyFill="1" applyBorder="1" applyAlignment="1">
      <alignment vertical="center"/>
    </xf>
    <xf numFmtId="2" fontId="3" fillId="4" borderId="5" xfId="0" applyNumberFormat="1" applyFont="1" applyFill="1" applyBorder="1" applyAlignment="1">
      <alignment vertical="center"/>
    </xf>
    <xf numFmtId="2" fontId="0" fillId="0" borderId="0" xfId="0" applyNumberFormat="1" applyFill="1" applyAlignment="1">
      <alignment vertical="center"/>
    </xf>
    <xf numFmtId="2" fontId="0" fillId="0" borderId="0" xfId="1" applyNumberFormat="1" applyFont="1" applyFill="1" applyAlignment="1">
      <alignment vertical="center"/>
    </xf>
    <xf numFmtId="2" fontId="0" fillId="0" borderId="0" xfId="0" quotePrefix="1" applyNumberFormat="1" applyFill="1" applyAlignment="1">
      <alignment vertical="center"/>
    </xf>
    <xf numFmtId="2" fontId="73" fillId="45" borderId="57" xfId="0" applyNumberFormat="1" applyFont="1" applyFill="1" applyBorder="1" applyAlignment="1">
      <alignment vertical="center"/>
    </xf>
    <xf numFmtId="2" fontId="3" fillId="2" borderId="0" xfId="0" applyNumberFormat="1" applyFont="1" applyFill="1" applyBorder="1" applyAlignment="1">
      <alignment vertical="center"/>
    </xf>
    <xf numFmtId="2" fontId="3" fillId="4" borderId="4" xfId="0" applyNumberFormat="1" applyFont="1" applyFill="1" applyBorder="1" applyAlignment="1">
      <alignment vertical="center"/>
    </xf>
    <xf numFmtId="2" fontId="73" fillId="0" borderId="58" xfId="0" applyNumberFormat="1" applyFont="1" applyFill="1" applyBorder="1" applyAlignment="1">
      <alignment vertical="center"/>
    </xf>
    <xf numFmtId="2" fontId="73" fillId="45" borderId="58" xfId="0" applyNumberFormat="1" applyFont="1" applyFill="1" applyBorder="1" applyAlignment="1">
      <alignment vertical="center"/>
    </xf>
    <xf numFmtId="2" fontId="71" fillId="0" borderId="0" xfId="0" applyNumberFormat="1" applyFont="1" applyFill="1" applyAlignment="1">
      <alignment vertical="center"/>
    </xf>
    <xf numFmtId="2" fontId="3" fillId="4" borderId="2" xfId="0" applyNumberFormat="1" applyFont="1" applyFill="1" applyBorder="1" applyAlignment="1">
      <alignment vertical="center"/>
    </xf>
    <xf numFmtId="2" fontId="3" fillId="0" borderId="4" xfId="0" applyNumberFormat="1" applyFont="1" applyFill="1" applyBorder="1" applyAlignment="1">
      <alignment vertical="center"/>
    </xf>
    <xf numFmtId="2" fontId="3" fillId="0" borderId="4" xfId="0" applyNumberFormat="1" applyFont="1" applyBorder="1" applyAlignment="1">
      <alignment vertical="center"/>
    </xf>
    <xf numFmtId="2" fontId="0" fillId="0" borderId="0" xfId="0" applyNumberFormat="1" applyAlignment="1">
      <alignment vertical="center"/>
    </xf>
    <xf numFmtId="2" fontId="0" fillId="0" borderId="4" xfId="0" applyNumberFormat="1" applyFill="1" applyBorder="1" applyAlignment="1">
      <alignment vertical="center"/>
    </xf>
    <xf numFmtId="213" fontId="3" fillId="4" borderId="1" xfId="0" applyNumberFormat="1" applyFont="1" applyFill="1" applyBorder="1" applyAlignment="1">
      <alignment vertical="center"/>
    </xf>
    <xf numFmtId="0" fontId="3" fillId="46" borderId="59" xfId="0" applyFont="1" applyFill="1" applyBorder="1" applyAlignment="1">
      <alignment vertical="center"/>
    </xf>
    <xf numFmtId="0" fontId="0" fillId="46" borderId="60" xfId="0" applyFill="1" applyBorder="1" applyAlignment="1">
      <alignment vertical="center"/>
    </xf>
    <xf numFmtId="0" fontId="0" fillId="0" borderId="0" xfId="0" applyBorder="1" applyAlignment="1">
      <alignment horizontal="center" vertical="center"/>
    </xf>
    <xf numFmtId="38" fontId="3" fillId="0" borderId="5" xfId="0" applyNumberFormat="1" applyFont="1" applyBorder="1" applyAlignment="1">
      <alignment horizontal="right" vertical="center"/>
    </xf>
    <xf numFmtId="2" fontId="3" fillId="0" borderId="5" xfId="0" applyNumberFormat="1" applyFont="1" applyFill="1" applyBorder="1" applyAlignment="1">
      <alignment vertical="center"/>
    </xf>
    <xf numFmtId="215" fontId="3" fillId="4" borderId="5" xfId="0" applyNumberFormat="1" applyFont="1" applyFill="1" applyBorder="1" applyAlignment="1">
      <alignment vertical="center"/>
    </xf>
    <xf numFmtId="215" fontId="3" fillId="0" borderId="5" xfId="0" applyNumberFormat="1" applyFont="1" applyBorder="1" applyAlignment="1">
      <alignment vertical="center"/>
    </xf>
    <xf numFmtId="0" fontId="0" fillId="0" borderId="0" xfId="0" applyFont="1" applyFill="1" applyBorder="1" applyAlignment="1"/>
    <xf numFmtId="0" fontId="3" fillId="0" borderId="59" xfId="0" applyFont="1" applyFill="1" applyBorder="1" applyAlignment="1">
      <alignment vertical="center"/>
    </xf>
    <xf numFmtId="0" fontId="0" fillId="0" borderId="60" xfId="0" applyFill="1" applyBorder="1" applyAlignment="1">
      <alignment vertical="center"/>
    </xf>
    <xf numFmtId="0" fontId="77" fillId="0" borderId="0" xfId="168" applyFont="1" applyFill="1" applyBorder="1"/>
    <xf numFmtId="0" fontId="78" fillId="0" borderId="0" xfId="194" applyFont="1" applyFill="1" applyBorder="1"/>
    <xf numFmtId="0" fontId="0" fillId="0" borderId="0" xfId="0" applyFill="1"/>
    <xf numFmtId="0" fontId="81" fillId="0" borderId="0" xfId="0" applyFont="1" applyFill="1" applyBorder="1" applyAlignment="1">
      <alignment horizontal="left"/>
    </xf>
    <xf numFmtId="166" fontId="0" fillId="48" borderId="5" xfId="0" applyNumberFormat="1" applyFill="1" applyBorder="1" applyAlignment="1">
      <alignment horizontal="center" vertical="center"/>
    </xf>
    <xf numFmtId="166" fontId="74" fillId="49" borderId="0" xfId="168" applyNumberFormat="1" applyFont="1" applyFill="1" applyBorder="1" applyAlignment="1">
      <alignment horizontal="center"/>
    </xf>
    <xf numFmtId="166" fontId="75" fillId="49" borderId="0" xfId="194" applyNumberFormat="1" applyFont="1" applyFill="1" applyBorder="1" applyAlignment="1">
      <alignment horizontal="center"/>
    </xf>
    <xf numFmtId="166" fontId="3" fillId="3" borderId="5" xfId="0" applyNumberFormat="1" applyFont="1" applyFill="1" applyBorder="1" applyAlignment="1">
      <alignment horizontal="center" vertical="center"/>
    </xf>
    <xf numFmtId="166" fontId="82" fillId="40" borderId="0" xfId="168" applyNumberFormat="1" applyFont="1" applyFill="1" applyBorder="1" applyAlignment="1">
      <alignment horizontal="center"/>
    </xf>
    <xf numFmtId="166" fontId="82" fillId="50" borderId="0" xfId="168" applyNumberFormat="1" applyFont="1" applyFill="1" applyBorder="1" applyAlignment="1">
      <alignment horizontal="center"/>
    </xf>
    <xf numFmtId="166" fontId="83" fillId="41" borderId="0" xfId="194" applyNumberFormat="1" applyFont="1" applyFill="1" applyBorder="1" applyAlignment="1">
      <alignment horizontal="center"/>
    </xf>
    <xf numFmtId="0" fontId="12" fillId="0" borderId="0" xfId="0" applyFont="1" applyFill="1" applyBorder="1"/>
    <xf numFmtId="0" fontId="0" fillId="0" borderId="0" xfId="0" applyFont="1" applyFill="1" applyBorder="1" applyAlignment="1">
      <alignment horizontal="center"/>
    </xf>
    <xf numFmtId="49" fontId="72" fillId="0" borderId="0" xfId="0" applyNumberFormat="1" applyFont="1" applyFill="1" applyBorder="1" applyAlignment="1"/>
    <xf numFmtId="0" fontId="0" fillId="0" borderId="67" xfId="0" applyBorder="1" applyAlignment="1">
      <alignment horizontal="center" vertical="center"/>
    </xf>
    <xf numFmtId="0" fontId="3" fillId="0" borderId="67" xfId="0" applyFont="1" applyBorder="1" applyAlignment="1">
      <alignment horizontal="center" vertical="center"/>
    </xf>
    <xf numFmtId="0" fontId="0" fillId="0" borderId="67" xfId="0" applyBorder="1"/>
    <xf numFmtId="49" fontId="72" fillId="0" borderId="67" xfId="0" applyNumberFormat="1" applyFont="1" applyFill="1" applyBorder="1" applyAlignment="1"/>
    <xf numFmtId="0" fontId="72" fillId="0" borderId="67" xfId="168" applyFont="1" applyFill="1" applyBorder="1"/>
    <xf numFmtId="0" fontId="1" fillId="0" borderId="67" xfId="168" applyFont="1" applyFill="1" applyBorder="1"/>
    <xf numFmtId="0" fontId="72" fillId="0" borderId="67" xfId="194" applyFont="1" applyFill="1" applyBorder="1"/>
    <xf numFmtId="38" fontId="3" fillId="0" borderId="67" xfId="0" applyNumberFormat="1" applyFont="1" applyBorder="1" applyAlignment="1">
      <alignment horizontal="right" vertical="center"/>
    </xf>
    <xf numFmtId="0" fontId="0" fillId="51" borderId="0" xfId="0" applyFill="1" applyBorder="1"/>
    <xf numFmtId="0" fontId="0" fillId="51" borderId="0" xfId="0" applyFill="1"/>
    <xf numFmtId="0" fontId="0" fillId="51" borderId="0" xfId="0" applyFont="1" applyFill="1" applyBorder="1" applyAlignment="1">
      <alignment horizontal="right" vertical="center"/>
    </xf>
    <xf numFmtId="213" fontId="0" fillId="51" borderId="0" xfId="0" applyNumberFormat="1" applyFill="1" applyBorder="1"/>
    <xf numFmtId="166" fontId="0" fillId="51" borderId="0" xfId="0" applyNumberFormat="1" applyFont="1" applyFill="1" applyBorder="1" applyAlignment="1">
      <alignment vertical="center"/>
    </xf>
    <xf numFmtId="0" fontId="0" fillId="51" borderId="0" xfId="0" applyFill="1" applyBorder="1" applyAlignment="1">
      <alignment vertical="center"/>
    </xf>
    <xf numFmtId="0" fontId="3" fillId="51" borderId="0" xfId="0" applyFont="1" applyFill="1" applyBorder="1" applyAlignment="1">
      <alignment horizontal="right" vertical="center"/>
    </xf>
    <xf numFmtId="166" fontId="3" fillId="51" borderId="0" xfId="0" applyNumberFormat="1" applyFont="1" applyFill="1" applyBorder="1" applyAlignment="1">
      <alignment vertical="center"/>
    </xf>
    <xf numFmtId="0" fontId="85" fillId="51" borderId="0" xfId="0" applyFont="1" applyFill="1" applyBorder="1"/>
    <xf numFmtId="0" fontId="0" fillId="51" borderId="61" xfId="0" applyFill="1" applyBorder="1"/>
    <xf numFmtId="0" fontId="85" fillId="51" borderId="62" xfId="0" applyFont="1" applyFill="1" applyBorder="1"/>
    <xf numFmtId="0" fontId="0" fillId="51" borderId="62" xfId="0" applyFill="1" applyBorder="1"/>
    <xf numFmtId="0" fontId="0" fillId="51" borderId="63" xfId="0" applyFill="1" applyBorder="1"/>
    <xf numFmtId="0" fontId="0" fillId="51" borderId="64" xfId="0" applyFill="1" applyBorder="1"/>
    <xf numFmtId="166" fontId="0" fillId="51" borderId="65" xfId="0" applyNumberFormat="1" applyFont="1" applyFill="1" applyBorder="1" applyAlignment="1">
      <alignment vertical="center"/>
    </xf>
    <xf numFmtId="0" fontId="0" fillId="51" borderId="65" xfId="0" applyFill="1" applyBorder="1"/>
    <xf numFmtId="0" fontId="0" fillId="51" borderId="66" xfId="0" applyFill="1" applyBorder="1"/>
    <xf numFmtId="0" fontId="0" fillId="51" borderId="34" xfId="0" applyFill="1" applyBorder="1"/>
    <xf numFmtId="0" fontId="3" fillId="51" borderId="34" xfId="0" applyFont="1" applyFill="1" applyBorder="1" applyAlignment="1">
      <alignment horizontal="right" vertical="center"/>
    </xf>
    <xf numFmtId="213" fontId="0" fillId="51" borderId="34" xfId="0" applyNumberFormat="1" applyFill="1" applyBorder="1"/>
    <xf numFmtId="166" fontId="3" fillId="51" borderId="68" xfId="0" applyNumberFormat="1" applyFont="1" applyFill="1" applyBorder="1" applyAlignment="1">
      <alignment vertical="center"/>
    </xf>
  </cellXfs>
  <cellStyles count="773">
    <cellStyle name="# ##0" xfId="47"/>
    <cellStyle name="# ##0 2" xfId="48"/>
    <cellStyle name="# ##0 2 2" xfId="49"/>
    <cellStyle name="# ##0 2 3" xfId="50"/>
    <cellStyle name="# ##0 3" xfId="51"/>
    <cellStyle name="# ##0,00" xfId="3"/>
    <cellStyle name="# ##0,00;-# ##0,00;" xfId="4"/>
    <cellStyle name="# ##0,00;-# ##0,00; 2" xfId="52"/>
    <cellStyle name="# ##0,00;-# ##0,00; 3" xfId="53"/>
    <cellStyle name="# ##0,00;-# ##0,00; 4" xfId="54"/>
    <cellStyle name="# ##0,00;-# ##0,00; 4 2" xfId="55"/>
    <cellStyle name="# ##0,00;-# ##0,00; 4 3" xfId="56"/>
    <cellStyle name="# ##0,00;-# ##0,00; 5" xfId="57"/>
    <cellStyle name="$" xfId="58"/>
    <cellStyle name="£" xfId="59"/>
    <cellStyle name="0" xfId="5"/>
    <cellStyle name="0 2" xfId="60"/>
    <cellStyle name="0 3" xfId="61"/>
    <cellStyle name="0 4" xfId="62"/>
    <cellStyle name="0,0" xfId="63"/>
    <cellStyle name="0,0 2" xfId="64"/>
    <cellStyle name="0,00&quot; %&quot;;-0,00&quot; %&quot;;" xfId="6"/>
    <cellStyle name="0,00%" xfId="65"/>
    <cellStyle name="0,00% 2" xfId="66"/>
    <cellStyle name="0,00%;-0,00%;" xfId="7"/>
    <cellStyle name="01- 0 ---------------" xfId="67"/>
    <cellStyle name="02- # ##0" xfId="68"/>
    <cellStyle name="03- 0,00" xfId="69"/>
    <cellStyle name="04- # ##0,00" xfId="70"/>
    <cellStyle name="05- 0%" xfId="71"/>
    <cellStyle name="06- 0,0%" xfId="72"/>
    <cellStyle name="07- 0,00%" xfId="73"/>
    <cellStyle name="11 •  0" xfId="8"/>
    <cellStyle name="11- 0;-0; -----------" xfId="74"/>
    <cellStyle name="12- # ##0;-# ##0;" xfId="75"/>
    <cellStyle name="12 •  # ##0" xfId="9"/>
    <cellStyle name="13 •  # ##0,00" xfId="10"/>
    <cellStyle name="13- 0,00;-0,00;" xfId="76"/>
    <cellStyle name="14- # ##0,00;-# ##0,00;" xfId="77"/>
    <cellStyle name="15- 0%;-0%;" xfId="78"/>
    <cellStyle name="16- 0,0%;-0,0%;" xfId="79"/>
    <cellStyle name="17 •  0%" xfId="11"/>
    <cellStyle name="17- 0,00%;-0,00%;" xfId="80"/>
    <cellStyle name="18 •  0,0%" xfId="12"/>
    <cellStyle name="19 •  0,00%" xfId="13"/>
    <cellStyle name="20 % - Accent1 2" xfId="81"/>
    <cellStyle name="20 % - Accent1 2 2" xfId="390"/>
    <cellStyle name="20 % - Accent2 2" xfId="82"/>
    <cellStyle name="20 % - Accent2 2 2" xfId="391"/>
    <cellStyle name="20 % - Accent3 2" xfId="83"/>
    <cellStyle name="20 % - Accent3 2 2" xfId="392"/>
    <cellStyle name="20 % - Accent4 2" xfId="84"/>
    <cellStyle name="20 % - Accent4 2 2" xfId="393"/>
    <cellStyle name="20 % - Accent5 2" xfId="85"/>
    <cellStyle name="20 % - Accent6 2" xfId="86"/>
    <cellStyle name="20% - Accent1" xfId="87"/>
    <cellStyle name="20% - Accent2" xfId="88"/>
    <cellStyle name="20% - Accent3" xfId="89"/>
    <cellStyle name="20% - Accent4" xfId="90"/>
    <cellStyle name="20% - Accent5" xfId="91"/>
    <cellStyle name="20% - Accent5 2" xfId="772"/>
    <cellStyle name="20% - Accent6" xfId="92"/>
    <cellStyle name="21- +0;-0; ----------" xfId="93"/>
    <cellStyle name="21 •  0;-0;" xfId="14"/>
    <cellStyle name="21 •  0;-0; 2" xfId="394"/>
    <cellStyle name="21 •  0;-0; 2 2" xfId="584"/>
    <cellStyle name="21 •  0;-0; 3" xfId="578"/>
    <cellStyle name="22- +# ##0;-# ##0;" xfId="94"/>
    <cellStyle name="22 •  # ##0;-# ##0;" xfId="15"/>
    <cellStyle name="22 •  # ##0;-# ##0; 2" xfId="395"/>
    <cellStyle name="22 •  # ##0;-# ##0; 2 2" xfId="556"/>
    <cellStyle name="22 •  # ##0;-# ##0; 3" xfId="594"/>
    <cellStyle name="23- +0,00;-0,00;" xfId="95"/>
    <cellStyle name="23 •  # ##0,00;-# ##0,00;" xfId="16"/>
    <cellStyle name="24- +# ##0,00;-# ##0,00;" xfId="96"/>
    <cellStyle name="25- +0%;-0%;" xfId="97"/>
    <cellStyle name="26- +0,0%;-0,0%;" xfId="98"/>
    <cellStyle name="27- +0,00%;-0,00%;" xfId="99"/>
    <cellStyle name="27 •  0%;-0%;" xfId="17"/>
    <cellStyle name="28 •  0,0%;-0,0%;" xfId="18"/>
    <cellStyle name="29 •  0,00%;-0,00%;" xfId="19"/>
    <cellStyle name="30 ________ cadre épais" xfId="20"/>
    <cellStyle name="31 •  +0;-0;" xfId="21"/>
    <cellStyle name="31- 0;-0[Rouge]; ----" xfId="100"/>
    <cellStyle name="32- # ##0;-# ##0[Rouge];" xfId="101"/>
    <cellStyle name="32 •  +# ##0;-# ##0;" xfId="22"/>
    <cellStyle name="33 •  +# ##0,00;-# ##0,00;" xfId="23"/>
    <cellStyle name="33- 0,00;-0,00[Rouge];" xfId="102"/>
    <cellStyle name="34- # ##0,00;-# ##0,00[Rouge];" xfId="103"/>
    <cellStyle name="35- 0%;-0%[Rouge];" xfId="104"/>
    <cellStyle name="36- 0,0%;-0,0%[Rouge];" xfId="105"/>
    <cellStyle name="37 •  +0%;-0%;" xfId="24"/>
    <cellStyle name="37- 0,00%;-0,00%[Rouge];" xfId="106"/>
    <cellStyle name="38 •  +0,0%;-0,0%;" xfId="25"/>
    <cellStyle name="39 •  +0,00%;-0,00%;" xfId="26"/>
    <cellStyle name="40 % - Accent1 2" xfId="107"/>
    <cellStyle name="40 % - Accent1 2 2" xfId="396"/>
    <cellStyle name="40 % - Accent2 2" xfId="108"/>
    <cellStyle name="40 % - Accent3 2" xfId="109"/>
    <cellStyle name="40 % - Accent3 2 2" xfId="397"/>
    <cellStyle name="40 % - Accent4 2" xfId="110"/>
    <cellStyle name="40 % - Accent4 2 2" xfId="398"/>
    <cellStyle name="40 % - Accent5 2" xfId="111"/>
    <cellStyle name="40 % - Accent6 2" xfId="112"/>
    <cellStyle name="40 % - Accent6 2 2" xfId="399"/>
    <cellStyle name="40% - Accent1" xfId="113"/>
    <cellStyle name="40% - Accent2" xfId="114"/>
    <cellStyle name="40% - Accent3" xfId="115"/>
    <cellStyle name="40% - Accent4" xfId="116"/>
    <cellStyle name="40% - Accent5" xfId="117"/>
    <cellStyle name="40% - Accent6" xfId="118"/>
    <cellStyle name="41 •  Date &quot;JJ-MM-AA&quot; (centrée)" xfId="27"/>
    <cellStyle name="41 •  Date &quot;JJ-MM-AA&quot; (centrée) 2" xfId="119"/>
    <cellStyle name="41 •  Date &quot;JJ-MM-AAAA&quot; (centrée)" xfId="28"/>
    <cellStyle name="42 •  Date &quot;MMMM AAAA&quot; (gauche)" xfId="29"/>
    <cellStyle name="44444" xfId="120"/>
    <cellStyle name="50 ________ cadre double" xfId="30"/>
    <cellStyle name="51 •  Recopier" xfId="31"/>
    <cellStyle name="51 •  Recopier 2" xfId="121"/>
    <cellStyle name="52 •  Case ombrée" xfId="32"/>
    <cellStyle name="52 •  Case ombrée 2" xfId="122"/>
    <cellStyle name="53 •  Case noire" xfId="33"/>
    <cellStyle name="53 •  Case noire 2" xfId="123"/>
    <cellStyle name="54 •  Case hachurée" xfId="34"/>
    <cellStyle name="54 •  Case hachurée 2" xfId="124"/>
    <cellStyle name="58 •  Times 12 gras" xfId="35"/>
    <cellStyle name="58 •  Times 12 gras 2" xfId="125"/>
    <cellStyle name="58 •  Times 12 gras 2 2" xfId="571"/>
    <cellStyle name="58 •  Times 12 gras 3" xfId="576"/>
    <cellStyle name="59 •  Times 14 gras" xfId="36"/>
    <cellStyle name="59 •  Times 14 gras 2" xfId="126"/>
    <cellStyle name="59 •  Times 14 gras 2 2" xfId="570"/>
    <cellStyle name="59 •  Times 14 gras 3" xfId="575"/>
    <cellStyle name="60 • Vertical" xfId="37"/>
    <cellStyle name="60 • Vertical 2" xfId="127"/>
    <cellStyle name="60 % - Accent1 2" xfId="128"/>
    <cellStyle name="60 % - Accent1 2 2" xfId="400"/>
    <cellStyle name="60 % - Accent2 2" xfId="129"/>
    <cellStyle name="60 % - Accent3 2" xfId="130"/>
    <cellStyle name="60 % - Accent3 2 2" xfId="401"/>
    <cellStyle name="60 % - Accent4 2" xfId="131"/>
    <cellStyle name="60 % - Accent4 2 2" xfId="402"/>
    <cellStyle name="60 % - Accent5 2" xfId="132"/>
    <cellStyle name="60 % - Accent6 2" xfId="133"/>
    <cellStyle name="60 % - Accent6 2 2" xfId="403"/>
    <cellStyle name="60% - Accent1" xfId="134"/>
    <cellStyle name="60% - Accent2" xfId="135"/>
    <cellStyle name="60% - Accent3" xfId="136"/>
    <cellStyle name="60% - Accent4" xfId="137"/>
    <cellStyle name="60% - Accent5" xfId="138"/>
    <cellStyle name="60% - Accent6" xfId="139"/>
    <cellStyle name="60% - Accent6 2" xfId="770"/>
    <cellStyle name="Accent1 2" xfId="140"/>
    <cellStyle name="Accent1 2 2" xfId="404"/>
    <cellStyle name="Accent2 2" xfId="141"/>
    <cellStyle name="Accent2 2 2" xfId="405"/>
    <cellStyle name="Accent3 2" xfId="142"/>
    <cellStyle name="Accent4 2" xfId="143"/>
    <cellStyle name="Accent4 2 2" xfId="406"/>
    <cellStyle name="Accent5 2" xfId="144"/>
    <cellStyle name="Accent6 2" xfId="145"/>
    <cellStyle name="adi" xfId="324"/>
    <cellStyle name="Avertissement 2" xfId="146"/>
    <cellStyle name="Avertissement 2 2" xfId="407"/>
    <cellStyle name="Bad" xfId="147"/>
    <cellStyle name="Bad 2" xfId="769"/>
    <cellStyle name="Budgeted Holidays" xfId="325"/>
    <cellStyle name="Caché" xfId="326"/>
    <cellStyle name="Cadre" xfId="327"/>
    <cellStyle name="Cadre 2" xfId="408"/>
    <cellStyle name="Cadre 2 2" xfId="461"/>
    <cellStyle name="Cadre 2 2 2" xfId="677"/>
    <cellStyle name="Cadre 2 3" xfId="560"/>
    <cellStyle name="Cadre 3" xfId="462"/>
    <cellStyle name="Cadre 3 2" xfId="678"/>
    <cellStyle name="Cadre 4" xfId="585"/>
    <cellStyle name="Calcul 2" xfId="148"/>
    <cellStyle name="Calcul 2 2" xfId="409"/>
    <cellStyle name="Calcul 2 2 2" xfId="588"/>
    <cellStyle name="Calcul 2 2 3" xfId="583"/>
    <cellStyle name="Calcul 2 3" xfId="463"/>
    <cellStyle name="Calcul 2 3 2" xfId="596"/>
    <cellStyle name="Calcul 2 3 3" xfId="679"/>
    <cellStyle name="Calcul 2 4" xfId="464"/>
    <cellStyle name="Calcul 2 4 2" xfId="597"/>
    <cellStyle name="Calcul 2 4 3" xfId="680"/>
    <cellStyle name="Calcul 2 5" xfId="465"/>
    <cellStyle name="Calcul 2 5 2" xfId="598"/>
    <cellStyle name="Calcul 2 5 3" xfId="681"/>
    <cellStyle name="Calcul 2 6" xfId="466"/>
    <cellStyle name="Calcul 2 6 2" xfId="599"/>
    <cellStyle name="Calcul 2 6 3" xfId="682"/>
    <cellStyle name="Calcul 2 7" xfId="467"/>
    <cellStyle name="Calcul 2 7 2" xfId="600"/>
    <cellStyle name="Calcul 2 7 3" xfId="683"/>
    <cellStyle name="Calcul 2 8" xfId="562"/>
    <cellStyle name="Calcul 2 9" xfId="557"/>
    <cellStyle name="Calculation" xfId="149"/>
    <cellStyle name="Calculation 2" xfId="468"/>
    <cellStyle name="Calculation 2 2" xfId="469"/>
    <cellStyle name="Calculation 2 2 2" xfId="602"/>
    <cellStyle name="Calculation 2 2 3" xfId="685"/>
    <cellStyle name="Calculation 2 3" xfId="470"/>
    <cellStyle name="Calculation 2 3 2" xfId="603"/>
    <cellStyle name="Calculation 2 3 3" xfId="686"/>
    <cellStyle name="Calculation 2 4" xfId="471"/>
    <cellStyle name="Calculation 2 4 2" xfId="604"/>
    <cellStyle name="Calculation 2 4 3" xfId="687"/>
    <cellStyle name="Calculation 2 5" xfId="472"/>
    <cellStyle name="Calculation 2 5 2" xfId="605"/>
    <cellStyle name="Calculation 2 5 3" xfId="688"/>
    <cellStyle name="Calculation 2 6" xfId="473"/>
    <cellStyle name="Calculation 2 6 2" xfId="606"/>
    <cellStyle name="Calculation 2 6 3" xfId="689"/>
    <cellStyle name="Calculation 2 7" xfId="474"/>
    <cellStyle name="Calculation 2 7 2" xfId="607"/>
    <cellStyle name="Calculation 2 7 3" xfId="690"/>
    <cellStyle name="Calculation 2 8" xfId="601"/>
    <cellStyle name="Calculation 2 9" xfId="684"/>
    <cellStyle name="Calculation 3" xfId="475"/>
    <cellStyle name="Calculation 3 2" xfId="608"/>
    <cellStyle name="Calculation 3 3" xfId="691"/>
    <cellStyle name="Calculation 4" xfId="541"/>
    <cellStyle name="Calculation 4 2" xfId="671"/>
    <cellStyle name="Calculation 4 3" xfId="754"/>
    <cellStyle name="Calculation 5" xfId="563"/>
    <cellStyle name="Calculation 6" xfId="591"/>
    <cellStyle name="category" xfId="328"/>
    <cellStyle name="Cellule liée 2" xfId="150"/>
    <cellStyle name="Centré erg" xfId="410"/>
    <cellStyle name="charte" xfId="329"/>
    <cellStyle name="Check Cell" xfId="151"/>
    <cellStyle name="Comma [0]" xfId="330"/>
    <cellStyle name="Comma [0] 2" xfId="411"/>
    <cellStyle name="Comma0" xfId="331"/>
    <cellStyle name="Comma0 2" xfId="412"/>
    <cellStyle name="Commentaire 2" xfId="152"/>
    <cellStyle name="Commentaire 2 2" xfId="413"/>
    <cellStyle name="Commentaire 2 3" xfId="476"/>
    <cellStyle name="Commentaire 2 3 2" xfId="609"/>
    <cellStyle name="Commentaire 2 3 3" xfId="692"/>
    <cellStyle name="Commentaire 2 4" xfId="477"/>
    <cellStyle name="Commentaire 2 4 2" xfId="610"/>
    <cellStyle name="Commentaire 2 4 3" xfId="693"/>
    <cellStyle name="Commentaire 2 5" xfId="478"/>
    <cellStyle name="Commentaire 2 5 2" xfId="611"/>
    <cellStyle name="Commentaire 2 5 3" xfId="694"/>
    <cellStyle name="Commentaire 2 6" xfId="479"/>
    <cellStyle name="Commentaire 2 6 2" xfId="612"/>
    <cellStyle name="Commentaire 2 6 3" xfId="695"/>
    <cellStyle name="Commentaire 2 7" xfId="480"/>
    <cellStyle name="Commentaire 2 7 2" xfId="613"/>
    <cellStyle name="Commentaire 2 7 3" xfId="696"/>
    <cellStyle name="Commentaire 2 8" xfId="564"/>
    <cellStyle name="Commentaire 2 9" xfId="581"/>
    <cellStyle name="Contour double" xfId="38"/>
    <cellStyle name="Contour double 2" xfId="153"/>
    <cellStyle name="Contour épais" xfId="39"/>
    <cellStyle name="Contour épais 2" xfId="154"/>
    <cellStyle name="Contour fin" xfId="40"/>
    <cellStyle name="Contour fin 2" xfId="155"/>
    <cellStyle name="Contour fin 2 2" xfId="569"/>
    <cellStyle name="Contour fin 3" xfId="574"/>
    <cellStyle name="Coût" xfId="332"/>
    <cellStyle name="Currency $" xfId="333"/>
    <cellStyle name="Currency [0]" xfId="334"/>
    <cellStyle name="Currency [0] 2" xfId="414"/>
    <cellStyle name="Currency 2" xfId="335"/>
    <cellStyle name="Currency 2 2" xfId="415"/>
    <cellStyle name="Currency 3" xfId="336"/>
    <cellStyle name="Currency 4" xfId="764"/>
    <cellStyle name="Currency0" xfId="337"/>
    <cellStyle name="Currency0 2" xfId="416"/>
    <cellStyle name="Cyan_button_style" xfId="338"/>
    <cellStyle name="Date" xfId="156"/>
    <cellStyle name="Date anglaise" xfId="339"/>
    <cellStyle name="Date centrée" xfId="157"/>
    <cellStyle name="Date centrée 2" xfId="158"/>
    <cellStyle name="date centrée jj-mm-aa" xfId="41"/>
    <cellStyle name="Date mois" xfId="340"/>
    <cellStyle name="Date saisie" xfId="341"/>
    <cellStyle name="Date_Contractors &amp; temporary" xfId="342"/>
    <cellStyle name="Déf_kLoc" xfId="343"/>
    <cellStyle name="DM" xfId="159"/>
    <cellStyle name="Donnée" xfId="344"/>
    <cellStyle name="Donnée 2" xfId="481"/>
    <cellStyle name="Donnée 3" xfId="482"/>
    <cellStyle name="Emilie" xfId="345"/>
    <cellStyle name="Entrée 2" xfId="160"/>
    <cellStyle name="Entrée 2 2" xfId="417"/>
    <cellStyle name="Entrée 2 2 2" xfId="590"/>
    <cellStyle name="Entrée 2 2 3" xfId="555"/>
    <cellStyle name="Entrée 2 3" xfId="483"/>
    <cellStyle name="Entrée 2 3 2" xfId="614"/>
    <cellStyle name="Entrée 2 3 3" xfId="697"/>
    <cellStyle name="Entrée 2 4" xfId="484"/>
    <cellStyle name="Entrée 2 4 2" xfId="615"/>
    <cellStyle name="Entrée 2 4 3" xfId="698"/>
    <cellStyle name="Entrée 2 5" xfId="485"/>
    <cellStyle name="Entrée 2 5 2" xfId="616"/>
    <cellStyle name="Entrée 2 5 3" xfId="699"/>
    <cellStyle name="Entrée 2 6" xfId="486"/>
    <cellStyle name="Entrée 2 6 2" xfId="617"/>
    <cellStyle name="Entrée 2 6 3" xfId="700"/>
    <cellStyle name="Entrée 2 7" xfId="487"/>
    <cellStyle name="Entrée 2 7 2" xfId="618"/>
    <cellStyle name="Entrée 2 7 3" xfId="701"/>
    <cellStyle name="Entrée 2 8" xfId="566"/>
    <cellStyle name="Entrée 2 9" xfId="568"/>
    <cellStyle name="Euro" xfId="42"/>
    <cellStyle name="Euro 2" xfId="162"/>
    <cellStyle name="Euro 2 2" xfId="163"/>
    <cellStyle name="Euro 2 2 2" xfId="418"/>
    <cellStyle name="Euro 2 2 3" xfId="542"/>
    <cellStyle name="Euro 2 3" xfId="164"/>
    <cellStyle name="Euro 2 4" xfId="419"/>
    <cellStyle name="Euro 3" xfId="165"/>
    <cellStyle name="Euro 3 2" xfId="420"/>
    <cellStyle name="Euro 3 3" xfId="421"/>
    <cellStyle name="Euro 3 4" xfId="422"/>
    <cellStyle name="Euro 3 5" xfId="423"/>
    <cellStyle name="Euro 3 6" xfId="543"/>
    <cellStyle name="Euro 4" xfId="166"/>
    <cellStyle name="Euro 5" xfId="424"/>
    <cellStyle name="Euro 6" xfId="425"/>
    <cellStyle name="Euro 7" xfId="426"/>
    <cellStyle name="Euro 8" xfId="161"/>
    <cellStyle name="Euro_Coûts de production budget excel 2013" xfId="427"/>
    <cellStyle name="Explanatory Text" xfId="167"/>
    <cellStyle name="Fixé" xfId="346"/>
    <cellStyle name="Fixed" xfId="347"/>
    <cellStyle name="Fixed 2" xfId="428"/>
    <cellStyle name="Good" xfId="168"/>
    <cellStyle name="Good 2" xfId="768"/>
    <cellStyle name="Grey" xfId="348"/>
    <cellStyle name="H_Déf" xfId="349"/>
    <cellStyle name="H_Déf_09SBP2 2010-2012 Slides" xfId="350"/>
    <cellStyle name="H_Déf_09SBP2 2010-2012 Slides_1" xfId="351"/>
    <cellStyle name="H_Déf_09SBP2 2010-2012 Slides_Budget 2009 Sofradir Group - Sept 11 (pi)" xfId="352"/>
    <cellStyle name="H_Déf_09SBP2 Optimum 2011 formats v1" xfId="353"/>
    <cellStyle name="H_Déf_09SBP2 Optimum 2011 formats v1_09SBP2 2010-2012 Slides" xfId="354"/>
    <cellStyle name="H_Déf_09SBP2 Optimum 2011 formats v1_Budget 2009 Sofradir Group - Sept 11 (pi)" xfId="355"/>
    <cellStyle name="H_Déf_Budget 2009 Sofradir Group - Sept 11 (pi)" xfId="356"/>
    <cellStyle name="H_Déf_Cash forecast" xfId="357"/>
    <cellStyle name="H_Déf_Cash forecast DLJ Oct 2008" xfId="358"/>
    <cellStyle name="H_Déf_Cash forecast DLJ Oct 2008_Budget 2009 Sofradir Group - Sept 11 (pi)" xfId="359"/>
    <cellStyle name="H_Déf_Cash forecast_Budget 2009 Sofradir Group - Sept 11 (pi)" xfId="360"/>
    <cellStyle name="HEADER" xfId="361"/>
    <cellStyle name="Heading 1" xfId="169"/>
    <cellStyle name="Heading 2" xfId="170"/>
    <cellStyle name="Heading 3" xfId="171"/>
    <cellStyle name="Heading 4" xfId="172"/>
    <cellStyle name="Input" xfId="173"/>
    <cellStyle name="Input [yellow]" xfId="362"/>
    <cellStyle name="Input [yellow] 2" xfId="488"/>
    <cellStyle name="Input [yellow] 2 2" xfId="619"/>
    <cellStyle name="Input [yellow] 2 3" xfId="702"/>
    <cellStyle name="Input 10" xfId="544"/>
    <cellStyle name="Input 10 2" xfId="672"/>
    <cellStyle name="Input 10 3" xfId="755"/>
    <cellStyle name="Input 11" xfId="567"/>
    <cellStyle name="Input 12" xfId="580"/>
    <cellStyle name="Input 2" xfId="489"/>
    <cellStyle name="Input 2 2" xfId="490"/>
    <cellStyle name="Input 2 2 2" xfId="621"/>
    <cellStyle name="Input 2 2 3" xfId="704"/>
    <cellStyle name="Input 2 3" xfId="491"/>
    <cellStyle name="Input 2 3 2" xfId="622"/>
    <cellStyle name="Input 2 3 3" xfId="705"/>
    <cellStyle name="Input 2 4" xfId="492"/>
    <cellStyle name="Input 2 4 2" xfId="623"/>
    <cellStyle name="Input 2 4 3" xfId="706"/>
    <cellStyle name="Input 2 5" xfId="493"/>
    <cellStyle name="Input 2 5 2" xfId="624"/>
    <cellStyle name="Input 2 5 3" xfId="707"/>
    <cellStyle name="Input 2 6" xfId="494"/>
    <cellStyle name="Input 2 6 2" xfId="625"/>
    <cellStyle name="Input 2 6 3" xfId="708"/>
    <cellStyle name="Input 2 7" xfId="495"/>
    <cellStyle name="Input 2 7 2" xfId="626"/>
    <cellStyle name="Input 2 7 3" xfId="709"/>
    <cellStyle name="Input 2 8" xfId="620"/>
    <cellStyle name="Input 2 9" xfId="703"/>
    <cellStyle name="Input 3" xfId="496"/>
    <cellStyle name="Input 3 2" xfId="497"/>
    <cellStyle name="Input 3 2 2" xfId="628"/>
    <cellStyle name="Input 3 2 3" xfId="711"/>
    <cellStyle name="Input 3 3" xfId="498"/>
    <cellStyle name="Input 3 3 2" xfId="629"/>
    <cellStyle name="Input 3 3 3" xfId="712"/>
    <cellStyle name="Input 3 4" xfId="499"/>
    <cellStyle name="Input 3 4 2" xfId="630"/>
    <cellStyle name="Input 3 4 3" xfId="713"/>
    <cellStyle name="Input 3 5" xfId="500"/>
    <cellStyle name="Input 3 5 2" xfId="631"/>
    <cellStyle name="Input 3 5 3" xfId="714"/>
    <cellStyle name="Input 3 6" xfId="501"/>
    <cellStyle name="Input 3 6 2" xfId="632"/>
    <cellStyle name="Input 3 6 3" xfId="715"/>
    <cellStyle name="Input 3 7" xfId="502"/>
    <cellStyle name="Input 3 7 2" xfId="633"/>
    <cellStyle name="Input 3 7 3" xfId="716"/>
    <cellStyle name="Input 3 8" xfId="627"/>
    <cellStyle name="Input 3 9" xfId="710"/>
    <cellStyle name="Input 4" xfId="503"/>
    <cellStyle name="Input 4 2" xfId="634"/>
    <cellStyle name="Input 4 3" xfId="717"/>
    <cellStyle name="Input 5" xfId="504"/>
    <cellStyle name="Input 5 2" xfId="635"/>
    <cellStyle name="Input 5 3" xfId="718"/>
    <cellStyle name="Input 6" xfId="505"/>
    <cellStyle name="Input 6 2" xfId="636"/>
    <cellStyle name="Input 6 3" xfId="719"/>
    <cellStyle name="Input 7" xfId="506"/>
    <cellStyle name="Input 7 2" xfId="637"/>
    <cellStyle name="Input 7 3" xfId="720"/>
    <cellStyle name="Input 8" xfId="507"/>
    <cellStyle name="Input 8 2" xfId="638"/>
    <cellStyle name="Input 8 3" xfId="721"/>
    <cellStyle name="Input 9" xfId="508"/>
    <cellStyle name="Input 9 2" xfId="639"/>
    <cellStyle name="Input 9 3" xfId="722"/>
    <cellStyle name="Insatisfaisant 2" xfId="174"/>
    <cellStyle name="Insatisfaisant 2 2" xfId="429"/>
    <cellStyle name="jours" xfId="175"/>
    <cellStyle name="kF [0]" xfId="176"/>
    <cellStyle name="Lien hypertexte 2" xfId="177"/>
    <cellStyle name="Lien hypertexte 2 2" xfId="178"/>
    <cellStyle name="Lien hypertexte 2 3" xfId="179"/>
    <cellStyle name="Lien hypertexte 3" xfId="180"/>
    <cellStyle name="Lien hypertexte 4" xfId="181"/>
    <cellStyle name="Lien hypertexte 5" xfId="182"/>
    <cellStyle name="Linked Cell" xfId="183"/>
    <cellStyle name="Masqué" xfId="363"/>
    <cellStyle name="Milliers 10" xfId="430"/>
    <cellStyle name="Milliers 11" xfId="431"/>
    <cellStyle name="Milliers 12" xfId="432"/>
    <cellStyle name="Milliers 13" xfId="540"/>
    <cellStyle name="Milliers 14" xfId="554"/>
    <cellStyle name="Milliers 2" xfId="44"/>
    <cellStyle name="Milliers 2 2" xfId="184"/>
    <cellStyle name="Milliers 2 2 2" xfId="433"/>
    <cellStyle name="Milliers 2 3" xfId="185"/>
    <cellStyle name="Milliers 2 4" xfId="434"/>
    <cellStyle name="Milliers 2 5" xfId="545"/>
    <cellStyle name="Milliers 3" xfId="43"/>
    <cellStyle name="Milliers 3 2" xfId="187"/>
    <cellStyle name="Milliers 3 2 2" xfId="188"/>
    <cellStyle name="Milliers 3 3" xfId="189"/>
    <cellStyle name="Milliers 3 4" xfId="190"/>
    <cellStyle name="Milliers 3 5" xfId="435"/>
    <cellStyle name="Milliers 3 6" xfId="546"/>
    <cellStyle name="Milliers 3 7" xfId="186"/>
    <cellStyle name="Milliers 4" xfId="191"/>
    <cellStyle name="Milliers 4 2" xfId="436"/>
    <cellStyle name="Milliers 4 3" xfId="437"/>
    <cellStyle name="Milliers 4 4" xfId="438"/>
    <cellStyle name="Milliers 5" xfId="192"/>
    <cellStyle name="Milliers 6" xfId="364"/>
    <cellStyle name="Milliers 6 2" xfId="439"/>
    <cellStyle name="Milliers 7" xfId="440"/>
    <cellStyle name="Milliers 8" xfId="441"/>
    <cellStyle name="Milliers 9" xfId="442"/>
    <cellStyle name="Model" xfId="365"/>
    <cellStyle name="mois/année" xfId="193"/>
    <cellStyle name="Monétaire 2" xfId="315"/>
    <cellStyle name="Monétaire 2 2" xfId="443"/>
    <cellStyle name="Monétaire 3" xfId="444"/>
    <cellStyle name="Monétaire0" xfId="366"/>
    <cellStyle name="Monétaire0 2" xfId="445"/>
    <cellStyle name="Neutral" xfId="194"/>
    <cellStyle name="Neutre 2" xfId="195"/>
    <cellStyle name="Non modifiable" xfId="367"/>
    <cellStyle name="Normaali" xfId="0" builtinId="0"/>
    <cellStyle name="Normal - Style1" xfId="368"/>
    <cellStyle name="Normal 10" xfId="196"/>
    <cellStyle name="Normal 10 2" xfId="197"/>
    <cellStyle name="Normal 10 3" xfId="198"/>
    <cellStyle name="Normal 10 4" xfId="199"/>
    <cellStyle name="Normal 11" xfId="200"/>
    <cellStyle name="Normal 11 2" xfId="201"/>
    <cellStyle name="Normal 11 3" xfId="202"/>
    <cellStyle name="Normal 12" xfId="203"/>
    <cellStyle name="Normal 12 2" xfId="204"/>
    <cellStyle name="Normal 13" xfId="205"/>
    <cellStyle name="Normal 14" xfId="316"/>
    <cellStyle name="Normal 15" xfId="317"/>
    <cellStyle name="Normal 16" xfId="318"/>
    <cellStyle name="Normal 17" xfId="446"/>
    <cellStyle name="Normal 18" xfId="447"/>
    <cellStyle name="Normal 19" xfId="759"/>
    <cellStyle name="Normal 2" xfId="45"/>
    <cellStyle name="Normal 2 2" xfId="207"/>
    <cellStyle name="Normal 2 2 2" xfId="208"/>
    <cellStyle name="Normal 2 2 2 2" xfId="448"/>
    <cellStyle name="Normal 2 2 3" xfId="209"/>
    <cellStyle name="Normal 2 3" xfId="210"/>
    <cellStyle name="Normal 2 3 2" xfId="211"/>
    <cellStyle name="Normal 2 3 2 2" xfId="212"/>
    <cellStyle name="Normal 2 3 3" xfId="213"/>
    <cellStyle name="Normal 2 3 4" xfId="214"/>
    <cellStyle name="Normal 2 4" xfId="215"/>
    <cellStyle name="Normal 2 5" xfId="314"/>
    <cellStyle name="Normal 2 5 2" xfId="389"/>
    <cellStyle name="Normal 2 6" xfId="547"/>
    <cellStyle name="Normal 2 7" xfId="206"/>
    <cellStyle name="Normal 20" xfId="761"/>
    <cellStyle name="Normal 21" xfId="763"/>
    <cellStyle name="Normal 22" xfId="767"/>
    <cellStyle name="Normal 24" xfId="319"/>
    <cellStyle name="Normal 3" xfId="2"/>
    <cellStyle name="Normal 3 2" xfId="217"/>
    <cellStyle name="Normal 3 2 2" xfId="218"/>
    <cellStyle name="Normal 3 2 2 2" xfId="219"/>
    <cellStyle name="Normal 3 2 3" xfId="220"/>
    <cellStyle name="Normal 3 2 4" xfId="221"/>
    <cellStyle name="Normal 3 3" xfId="222"/>
    <cellStyle name="Normal 3 3 2" xfId="223"/>
    <cellStyle name="Normal 3 4" xfId="224"/>
    <cellStyle name="Normal 3 5" xfId="225"/>
    <cellStyle name="Normal 3 6" xfId="548"/>
    <cellStyle name="Normal 3 7" xfId="216"/>
    <cellStyle name="Normal 4" xfId="226"/>
    <cellStyle name="Normal 4 2" xfId="227"/>
    <cellStyle name="Normal 4 2 2" xfId="449"/>
    <cellStyle name="Normal 4 3" xfId="228"/>
    <cellStyle name="Normal 4 4" xfId="229"/>
    <cellStyle name="Normal 4 5" xfId="230"/>
    <cellStyle name="Normal 4 6" xfId="549"/>
    <cellStyle name="Normal 5" xfId="231"/>
    <cellStyle name="Normal 5 2" xfId="232"/>
    <cellStyle name="Normal 5 2 2" xfId="233"/>
    <cellStyle name="Normal 5 2 2 2" xfId="234"/>
    <cellStyle name="Normal 5 2 3" xfId="235"/>
    <cellStyle name="Normal 5 2 4" xfId="236"/>
    <cellStyle name="Normal 5 3" xfId="237"/>
    <cellStyle name="Normal 5 4" xfId="238"/>
    <cellStyle name="Normal 5 4 2" xfId="239"/>
    <cellStyle name="Normal 5 5" xfId="240"/>
    <cellStyle name="Normal 5 5 2" xfId="241"/>
    <cellStyle name="Normal 5 6" xfId="242"/>
    <cellStyle name="Normal 5 7" xfId="243"/>
    <cellStyle name="Normal 5 8" xfId="550"/>
    <cellStyle name="Normal 6" xfId="244"/>
    <cellStyle name="Normal 6 2" xfId="245"/>
    <cellStyle name="Normal 6 2 2" xfId="246"/>
    <cellStyle name="Normal 6 2 2 2" xfId="247"/>
    <cellStyle name="Normal 6 2 3" xfId="248"/>
    <cellStyle name="Normal 6 2 4" xfId="249"/>
    <cellStyle name="Normal 6 3" xfId="250"/>
    <cellStyle name="Normal 6 4" xfId="251"/>
    <cellStyle name="Normal 7" xfId="252"/>
    <cellStyle name="Normal 7 2" xfId="253"/>
    <cellStyle name="Normal 7 2 2" xfId="254"/>
    <cellStyle name="Normal 7 2 2 2" xfId="255"/>
    <cellStyle name="Normal 7 2 3" xfId="256"/>
    <cellStyle name="Normal 7 2 3 2" xfId="257"/>
    <cellStyle name="Normal 7 2 4" xfId="258"/>
    <cellStyle name="Normal 7 2 5" xfId="259"/>
    <cellStyle name="Normal 7 3" xfId="260"/>
    <cellStyle name="Normal 7 3 2" xfId="261"/>
    <cellStyle name="Normal 7 4" xfId="262"/>
    <cellStyle name="Normal 7 5" xfId="263"/>
    <cellStyle name="Normal 8" xfId="264"/>
    <cellStyle name="Normal 8 2" xfId="265"/>
    <cellStyle name="Normal 8 2 2" xfId="266"/>
    <cellStyle name="Normal 8 3" xfId="267"/>
    <cellStyle name="Normal 8 4" xfId="268"/>
    <cellStyle name="Normal 9" xfId="269"/>
    <cellStyle name="Normal 9 2" xfId="270"/>
    <cellStyle name="Normal 9 3" xfId="271"/>
    <cellStyle name="Normal 9 4" xfId="272"/>
    <cellStyle name="Note" xfId="273"/>
    <cellStyle name="Note 2" xfId="450"/>
    <cellStyle name="Note 2 2" xfId="509"/>
    <cellStyle name="Note 2 2 2" xfId="640"/>
    <cellStyle name="Note 2 2 3" xfId="723"/>
    <cellStyle name="Note 2 3" xfId="510"/>
    <cellStyle name="Note 2 3 2" xfId="641"/>
    <cellStyle name="Note 2 3 3" xfId="724"/>
    <cellStyle name="Note 2 4" xfId="511"/>
    <cellStyle name="Note 2 4 2" xfId="642"/>
    <cellStyle name="Note 2 4 3" xfId="725"/>
    <cellStyle name="Note 2 5" xfId="512"/>
    <cellStyle name="Note 2 5 2" xfId="643"/>
    <cellStyle name="Note 2 5 3" xfId="726"/>
    <cellStyle name="Note 2 6" xfId="513"/>
    <cellStyle name="Note 2 6 2" xfId="644"/>
    <cellStyle name="Note 2 6 3" xfId="727"/>
    <cellStyle name="Note 2 7" xfId="514"/>
    <cellStyle name="Note 2 7 2" xfId="645"/>
    <cellStyle name="Note 2 7 3" xfId="728"/>
    <cellStyle name="Note 2 8" xfId="592"/>
    <cellStyle name="Note 2 9" xfId="559"/>
    <cellStyle name="Note 3" xfId="515"/>
    <cellStyle name="Note 3 2" xfId="646"/>
    <cellStyle name="Note 3 3" xfId="729"/>
    <cellStyle name="Note 4" xfId="551"/>
    <cellStyle name="Note 4 2" xfId="673"/>
    <cellStyle name="Note 4 3" xfId="756"/>
    <cellStyle name="Note 5" xfId="572"/>
    <cellStyle name="Note 6" xfId="565"/>
    <cellStyle name="Output" xfId="274"/>
    <cellStyle name="Output 2" xfId="516"/>
    <cellStyle name="Output 2 2" xfId="517"/>
    <cellStyle name="Output 2 2 2" xfId="648"/>
    <cellStyle name="Output 2 2 3" xfId="731"/>
    <cellStyle name="Output 2 3" xfId="518"/>
    <cellStyle name="Output 2 3 2" xfId="649"/>
    <cellStyle name="Output 2 3 3" xfId="732"/>
    <cellStyle name="Output 2 4" xfId="519"/>
    <cellStyle name="Output 2 4 2" xfId="650"/>
    <cellStyle name="Output 2 4 3" xfId="733"/>
    <cellStyle name="Output 2 5" xfId="520"/>
    <cellStyle name="Output 2 5 2" xfId="651"/>
    <cellStyle name="Output 2 5 3" xfId="734"/>
    <cellStyle name="Output 2 6" xfId="521"/>
    <cellStyle name="Output 2 6 2" xfId="652"/>
    <cellStyle name="Output 2 6 3" xfId="735"/>
    <cellStyle name="Output 2 7" xfId="522"/>
    <cellStyle name="Output 2 7 2" xfId="653"/>
    <cellStyle name="Output 2 7 3" xfId="736"/>
    <cellStyle name="Output 2 8" xfId="647"/>
    <cellStyle name="Output 2 9" xfId="730"/>
    <cellStyle name="Output 3" xfId="523"/>
    <cellStyle name="Output 3 2" xfId="654"/>
    <cellStyle name="Output 3 3" xfId="737"/>
    <cellStyle name="Output 4" xfId="552"/>
    <cellStyle name="Output 4 2" xfId="674"/>
    <cellStyle name="Output 4 3" xfId="757"/>
    <cellStyle name="Output 5" xfId="573"/>
    <cellStyle name="Output 6" xfId="589"/>
    <cellStyle name="OUTPUT AMOUNTS" xfId="369"/>
    <cellStyle name="OUTPUT LINE ITEMS" xfId="370"/>
    <cellStyle name="Percent [2]" xfId="371"/>
    <cellStyle name="Percent [2] 2" xfId="451"/>
    <cellStyle name="Percent 10" xfId="771"/>
    <cellStyle name="Percent 2" xfId="372"/>
    <cellStyle name="Percent 2 2" xfId="452"/>
    <cellStyle name="Percent 3" xfId="373"/>
    <cellStyle name="Percent 4" xfId="374"/>
    <cellStyle name="Percent 5" xfId="375"/>
    <cellStyle name="Percent 6" xfId="376"/>
    <cellStyle name="Percent 7" xfId="760"/>
    <cellStyle name="Percent 8" xfId="762"/>
    <cellStyle name="Percent 9" xfId="765"/>
    <cellStyle name="PET_Heading3N_PandL" xfId="766"/>
    <cellStyle name="Positif" xfId="275"/>
    <cellStyle name="Pourcentage 2" xfId="46"/>
    <cellStyle name="Pourcentage 2 2" xfId="277"/>
    <cellStyle name="Pourcentage 2 2 2" xfId="278"/>
    <cellStyle name="Pourcentage 2 2 2 2" xfId="279"/>
    <cellStyle name="Pourcentage 2 2 3" xfId="280"/>
    <cellStyle name="Pourcentage 2 2 4" xfId="281"/>
    <cellStyle name="Pourcentage 2 3" xfId="282"/>
    <cellStyle name="Pourcentage 2 4" xfId="283"/>
    <cellStyle name="Pourcentage 2 5" xfId="284"/>
    <cellStyle name="Pourcentage 2 6" xfId="276"/>
    <cellStyle name="Pourcentage 3" xfId="285"/>
    <cellStyle name="Pourcentage 3 2" xfId="286"/>
    <cellStyle name="Pourcentage 3 2 2" xfId="287"/>
    <cellStyle name="Pourcentage 3 2 2 2" xfId="288"/>
    <cellStyle name="Pourcentage 3 2 3" xfId="289"/>
    <cellStyle name="Pourcentage 3 2 4" xfId="290"/>
    <cellStyle name="Pourcentage 3 3" xfId="291"/>
    <cellStyle name="Pourcentage 3 3 2" xfId="292"/>
    <cellStyle name="Pourcentage 3 4" xfId="293"/>
    <cellStyle name="Pourcentage 3 5" xfId="294"/>
    <cellStyle name="Pourcentage 4" xfId="295"/>
    <cellStyle name="Pourcentage 4 2" xfId="453"/>
    <cellStyle name="Pourcentage 5" xfId="296"/>
    <cellStyle name="Pourcentage 6" xfId="297"/>
    <cellStyle name="Pourcentage 7" xfId="320"/>
    <cellStyle name="Pourcentage 8" xfId="321"/>
    <cellStyle name="Pourcentage 9" xfId="322"/>
    <cellStyle name="Pourcentage entier" xfId="377"/>
    <cellStyle name="Prosenttia" xfId="1" builtinId="5"/>
    <cellStyle name="Recopier" xfId="298"/>
    <cellStyle name="Retour ligne" xfId="299"/>
    <cellStyle name="SAPBEXstdItem" xfId="378"/>
    <cellStyle name="SAPBEXstdItem 2" xfId="524"/>
    <cellStyle name="SAPBEXstdItem 2 2" xfId="525"/>
    <cellStyle name="SAPBEXstdItem 2 2 2" xfId="656"/>
    <cellStyle name="SAPBEXstdItem 2 2 3" xfId="739"/>
    <cellStyle name="SAPBEXstdItem 2 3" xfId="526"/>
    <cellStyle name="SAPBEXstdItem 2 3 2" xfId="657"/>
    <cellStyle name="SAPBEXstdItem 2 3 3" xfId="740"/>
    <cellStyle name="SAPBEXstdItem 2 4" xfId="527"/>
    <cellStyle name="SAPBEXstdItem 2 4 2" xfId="658"/>
    <cellStyle name="SAPBEXstdItem 2 4 3" xfId="741"/>
    <cellStyle name="SAPBEXstdItem 2 5" xfId="528"/>
    <cellStyle name="SAPBEXstdItem 2 5 2" xfId="659"/>
    <cellStyle name="SAPBEXstdItem 2 5 3" xfId="742"/>
    <cellStyle name="SAPBEXstdItem 2 6" xfId="529"/>
    <cellStyle name="SAPBEXstdItem 2 6 2" xfId="660"/>
    <cellStyle name="SAPBEXstdItem 2 6 3" xfId="743"/>
    <cellStyle name="SAPBEXstdItem 2 7" xfId="530"/>
    <cellStyle name="SAPBEXstdItem 2 7 2" xfId="661"/>
    <cellStyle name="SAPBEXstdItem 2 7 3" xfId="744"/>
    <cellStyle name="SAPBEXstdItem 2 8" xfId="655"/>
    <cellStyle name="SAPBEXstdItem 2 9" xfId="738"/>
    <cellStyle name="SAPBEXstdItem 3" xfId="531"/>
    <cellStyle name="SAPBEXstdItem 3 2" xfId="662"/>
    <cellStyle name="SAPBEXstdItem 3 3" xfId="745"/>
    <cellStyle name="SAPBEXstdItem 4" xfId="553"/>
    <cellStyle name="SAPBEXstdItem 4 2" xfId="675"/>
    <cellStyle name="SAPBEXstdItem 4 3" xfId="758"/>
    <cellStyle name="SAPBEXstdItem 5" xfId="582"/>
    <cellStyle name="SAPBEXstdItem 6" xfId="561"/>
    <cellStyle name="Satisfaisant 2" xfId="300"/>
    <cellStyle name="Sortie 2" xfId="301"/>
    <cellStyle name="Sortie 2 2" xfId="454"/>
    <cellStyle name="Sortie 2 2 2" xfId="593"/>
    <cellStyle name="Sortie 2 2 3" xfId="558"/>
    <cellStyle name="Sortie 2 3" xfId="532"/>
    <cellStyle name="Sortie 2 3 2" xfId="663"/>
    <cellStyle name="Sortie 2 3 3" xfId="746"/>
    <cellStyle name="Sortie 2 4" xfId="533"/>
    <cellStyle name="Sortie 2 4 2" xfId="664"/>
    <cellStyle name="Sortie 2 4 3" xfId="747"/>
    <cellStyle name="Sortie 2 5" xfId="534"/>
    <cellStyle name="Sortie 2 5 2" xfId="665"/>
    <cellStyle name="Sortie 2 5 3" xfId="748"/>
    <cellStyle name="Sortie 2 6" xfId="535"/>
    <cellStyle name="Sortie 2 6 2" xfId="666"/>
    <cellStyle name="Sortie 2 6 3" xfId="749"/>
    <cellStyle name="Sortie 2 7" xfId="577"/>
    <cellStyle name="Sortie 2 8" xfId="587"/>
    <cellStyle name="Statutory Holiday" xfId="379"/>
    <cellStyle name="Stock Check" xfId="380"/>
    <cellStyle name="Style 1" xfId="302"/>
    <cellStyle name="Style 1 2" xfId="303"/>
    <cellStyle name="subhead" xfId="381"/>
    <cellStyle name="Texte explicatif 2" xfId="304"/>
    <cellStyle name="Title" xfId="305"/>
    <cellStyle name="Titre 2" xfId="306"/>
    <cellStyle name="Titre 2 2" xfId="308"/>
    <cellStyle name="Titre 1 2" xfId="307"/>
    <cellStyle name="Titre 1 2 2" xfId="455"/>
    <cellStyle name="Titre 2 2 2" xfId="456"/>
    <cellStyle name="Titre 3 2" xfId="309"/>
    <cellStyle name="Titre 3 2 2" xfId="457"/>
    <cellStyle name="Titre 4 2" xfId="310"/>
    <cellStyle name="Titre 4 2 2" xfId="458"/>
    <cellStyle name="TitreSérie" xfId="382"/>
    <cellStyle name="Total 2" xfId="311"/>
    <cellStyle name="Total 2 2" xfId="459"/>
    <cellStyle name="Total 2 2 2" xfId="595"/>
    <cellStyle name="Total 2 2 3" xfId="676"/>
    <cellStyle name="Total 2 3" xfId="536"/>
    <cellStyle name="Total 2 3 2" xfId="667"/>
    <cellStyle name="Total 2 3 3" xfId="750"/>
    <cellStyle name="Total 2 4" xfId="537"/>
    <cellStyle name="Total 2 4 2" xfId="668"/>
    <cellStyle name="Total 2 4 3" xfId="751"/>
    <cellStyle name="Total 2 5" xfId="538"/>
    <cellStyle name="Total 2 5 2" xfId="669"/>
    <cellStyle name="Total 2 5 3" xfId="752"/>
    <cellStyle name="Total 2 6" xfId="539"/>
    <cellStyle name="Total 2 6 2" xfId="670"/>
    <cellStyle name="Total 2 6 3" xfId="753"/>
    <cellStyle name="Total 2 7" xfId="579"/>
    <cellStyle name="Total 2 8" xfId="586"/>
    <cellStyle name="TypeDonnée" xfId="383"/>
    <cellStyle name="Variation" xfId="384"/>
    <cellStyle name="Vérification 2" xfId="312"/>
    <cellStyle name="Virgule0" xfId="385"/>
    <cellStyle name="Virgule0 2" xfId="460"/>
    <cellStyle name="Warning Text" xfId="313"/>
    <cellStyle name="Währung" xfId="323"/>
    <cellStyle name="콤마 [0]_  종  합  _010704 수주&amp;GM from 심양보-1" xfId="386"/>
    <cellStyle name="콤마_작성요령" xfId="387"/>
    <cellStyle name="표준_04.10.22경영비용" xfId="388"/>
  </cellStyles>
  <dxfs count="81">
    <dxf>
      <fill>
        <patternFill>
          <bgColor theme="3" tint="0.79998168889431442"/>
        </patternFill>
      </fill>
    </dxf>
    <dxf>
      <fill>
        <patternFill>
          <bgColor theme="6" tint="0.39994506668294322"/>
        </patternFill>
      </fill>
    </dxf>
    <dxf>
      <fill>
        <patternFill>
          <bgColor theme="3" tint="0.39994506668294322"/>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3" tint="0.79998168889431442"/>
        </patternFill>
      </fill>
    </dxf>
    <dxf>
      <fill>
        <patternFill>
          <bgColor theme="6" tint="0.39994506668294322"/>
        </patternFill>
      </fill>
    </dxf>
    <dxf>
      <fill>
        <patternFill>
          <bgColor theme="3" tint="0.39994506668294322"/>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3" tint="0.79998168889431442"/>
        </patternFill>
      </fill>
    </dxf>
    <dxf>
      <fill>
        <patternFill>
          <bgColor theme="6" tint="0.39994506668294322"/>
        </patternFill>
      </fill>
    </dxf>
    <dxf>
      <fill>
        <patternFill>
          <bgColor theme="3" tint="0.39994506668294322"/>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000FF"/>
      <color rgb="FFE23E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enZ22\_Migration\W73B9N6R1\Documents\Calalysts%20-%20Battery%20Material%20Projects\IPCEI\EBMI-CAM_BBML_Subsidies_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M1"/>
      <sheetName val="CAM1_Report"/>
      <sheetName val="Invest"/>
      <sheetName val="CAM_PCAM Vol Dev Update"/>
      <sheetName val="CAM Price Assumptions"/>
      <sheetName val="VolPrice"/>
      <sheetName val="VarCost1"/>
      <sheetName val="FixedCost"/>
      <sheetName val="WorkingCap"/>
      <sheetName val="wkst"/>
      <sheetName val="CAM Variable Costs"/>
      <sheetName val="Other CAM Cost Assumptions"/>
    </sheetNames>
    <sheetDataSet>
      <sheetData sheetId="0"/>
      <sheetData sheetId="1">
        <row r="86">
          <cell r="Q86" t="str">
            <v>Net sales</v>
          </cell>
          <cell r="S86" t="str">
            <v>mn €</v>
          </cell>
          <cell r="T86">
            <v>0</v>
          </cell>
          <cell r="U86">
            <v>0</v>
          </cell>
          <cell r="V86">
            <v>0</v>
          </cell>
          <cell r="W86">
            <v>0</v>
          </cell>
          <cell r="X86">
            <v>0</v>
          </cell>
          <cell r="Y86">
            <v>0</v>
          </cell>
          <cell r="Z86">
            <v>0</v>
          </cell>
          <cell r="AA86">
            <v>0</v>
          </cell>
          <cell r="AB86">
            <v>0</v>
          </cell>
          <cell r="AC86">
            <v>0</v>
          </cell>
          <cell r="AD86">
            <v>0</v>
          </cell>
          <cell r="AE86">
            <v>0</v>
          </cell>
          <cell r="AF86">
            <v>95.32060356588164</v>
          </cell>
          <cell r="AG86">
            <v>246.32000073642425</v>
          </cell>
          <cell r="AH86">
            <v>468.02126527900896</v>
          </cell>
          <cell r="AI86">
            <v>514.51804383106719</v>
          </cell>
          <cell r="AJ86">
            <v>508.7413311474819</v>
          </cell>
          <cell r="AK86">
            <v>510.49722162673186</v>
          </cell>
          <cell r="AL86">
            <v>512.27067101077444</v>
          </cell>
          <cell r="AM86">
            <v>514.06185488865742</v>
          </cell>
          <cell r="AN86">
            <v>515.87095060531919</v>
          </cell>
          <cell r="AO86">
            <v>517.69813727914755</v>
          </cell>
          <cell r="AP86">
            <v>519.54359581971426</v>
          </cell>
          <cell r="AQ86">
            <v>521.40750894568646</v>
          </cell>
          <cell r="AR86">
            <v>523.29006120291854</v>
          </cell>
          <cell r="AS86">
            <v>525.19143898272284</v>
          </cell>
          <cell r="AT86">
            <v>527.1118305403254</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row>
        <row r="87">
          <cell r="Q87" t="str">
            <v>Volume</v>
          </cell>
          <cell r="S87" t="str">
            <v>t</v>
          </cell>
          <cell r="T87">
            <v>0</v>
          </cell>
          <cell r="U87">
            <v>0</v>
          </cell>
          <cell r="V87">
            <v>0</v>
          </cell>
          <cell r="W87">
            <v>0</v>
          </cell>
          <cell r="X87">
            <v>0</v>
          </cell>
          <cell r="Y87">
            <v>0</v>
          </cell>
          <cell r="Z87">
            <v>0</v>
          </cell>
          <cell r="AA87">
            <v>0</v>
          </cell>
          <cell r="AB87">
            <v>0</v>
          </cell>
          <cell r="AC87">
            <v>0</v>
          </cell>
          <cell r="AD87">
            <v>0</v>
          </cell>
          <cell r="AE87">
            <v>0</v>
          </cell>
          <cell r="AF87">
            <v>3800</v>
          </cell>
          <cell r="AG87">
            <v>9387</v>
          </cell>
          <cell r="AH87">
            <v>18035</v>
          </cell>
          <cell r="AI87">
            <v>20050</v>
          </cell>
          <cell r="AJ87">
            <v>20050</v>
          </cell>
          <cell r="AK87">
            <v>20050</v>
          </cell>
          <cell r="AL87">
            <v>20050</v>
          </cell>
          <cell r="AM87">
            <v>20050</v>
          </cell>
          <cell r="AN87">
            <v>20050</v>
          </cell>
          <cell r="AO87">
            <v>20050</v>
          </cell>
          <cell r="AP87">
            <v>20050</v>
          </cell>
          <cell r="AQ87">
            <v>20050</v>
          </cell>
          <cell r="AR87">
            <v>20050</v>
          </cell>
          <cell r="AS87">
            <v>20050</v>
          </cell>
          <cell r="AT87">
            <v>20050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row>
        <row r="88">
          <cell r="Q88" t="str">
            <v>NCA_Customer_PCAM</v>
          </cell>
          <cell r="S88" t="str">
            <v>t</v>
          </cell>
          <cell r="T88">
            <v>0</v>
          </cell>
          <cell r="U88">
            <v>0</v>
          </cell>
          <cell r="V88">
            <v>0</v>
          </cell>
          <cell r="W88">
            <v>0</v>
          </cell>
          <cell r="X88">
            <v>0</v>
          </cell>
          <cell r="Y88">
            <v>0</v>
          </cell>
          <cell r="Z88">
            <v>0</v>
          </cell>
          <cell r="AA88">
            <v>0</v>
          </cell>
          <cell r="AB88">
            <v>0</v>
          </cell>
          <cell r="AC88">
            <v>0</v>
          </cell>
          <cell r="AD88">
            <v>0</v>
          </cell>
          <cell r="AE88">
            <v>0</v>
          </cell>
          <cell r="AF88">
            <v>3800</v>
          </cell>
          <cell r="AG88">
            <v>9387</v>
          </cell>
          <cell r="AH88">
            <v>18035</v>
          </cell>
          <cell r="AI88">
            <v>20050</v>
          </cell>
          <cell r="AJ88">
            <v>20050</v>
          </cell>
          <cell r="AK88">
            <v>20050</v>
          </cell>
          <cell r="AL88">
            <v>20050</v>
          </cell>
          <cell r="AM88">
            <v>20050</v>
          </cell>
          <cell r="AN88">
            <v>20050</v>
          </cell>
          <cell r="AO88">
            <v>20050</v>
          </cell>
          <cell r="AP88">
            <v>20050</v>
          </cell>
          <cell r="AQ88">
            <v>20050</v>
          </cell>
          <cell r="AR88">
            <v>20050</v>
          </cell>
          <cell r="AS88">
            <v>20050</v>
          </cell>
          <cell r="AT88">
            <v>20050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row>
        <row r="89">
          <cell r="Q89" t="str">
            <v>Europe</v>
          </cell>
          <cell r="S89" t="str">
            <v>t</v>
          </cell>
          <cell r="AE89">
            <v>0</v>
          </cell>
          <cell r="AF89">
            <v>3800</v>
          </cell>
          <cell r="AG89">
            <v>9387</v>
          </cell>
          <cell r="AH89">
            <v>18035</v>
          </cell>
          <cell r="AI89">
            <v>20050</v>
          </cell>
          <cell r="AJ89">
            <v>20050</v>
          </cell>
          <cell r="AK89">
            <v>20050</v>
          </cell>
          <cell r="AL89">
            <v>20050</v>
          </cell>
          <cell r="AM89">
            <v>20050</v>
          </cell>
          <cell r="AN89">
            <v>20050</v>
          </cell>
          <cell r="AO89">
            <v>20050</v>
          </cell>
          <cell r="AP89">
            <v>20050</v>
          </cell>
          <cell r="AQ89">
            <v>20050</v>
          </cell>
          <cell r="AR89">
            <v>20050</v>
          </cell>
          <cell r="AS89">
            <v>20050</v>
          </cell>
          <cell r="AT89">
            <v>20050</v>
          </cell>
        </row>
        <row r="90">
          <cell r="Q90" t="str">
            <v>NCA_BASF_PCAM</v>
          </cell>
          <cell r="S90" t="str">
            <v>t</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row>
        <row r="91">
          <cell r="Q91" t="str">
            <v>Europe</v>
          </cell>
          <cell r="S91" t="str">
            <v>t</v>
          </cell>
          <cell r="AC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row>
        <row r="92">
          <cell r="Q92" t="str">
            <v>Price</v>
          </cell>
          <cell r="S92" t="str">
            <v>€ / t</v>
          </cell>
          <cell r="T92">
            <v>0</v>
          </cell>
          <cell r="U92">
            <v>0</v>
          </cell>
          <cell r="V92">
            <v>0</v>
          </cell>
          <cell r="W92">
            <v>0</v>
          </cell>
          <cell r="X92">
            <v>0</v>
          </cell>
          <cell r="Y92">
            <v>0</v>
          </cell>
          <cell r="Z92">
            <v>0</v>
          </cell>
          <cell r="AA92">
            <v>0</v>
          </cell>
          <cell r="AB92">
            <v>0</v>
          </cell>
          <cell r="AC92">
            <v>0</v>
          </cell>
          <cell r="AD92">
            <v>0</v>
          </cell>
          <cell r="AE92">
            <v>0</v>
          </cell>
          <cell r="AF92">
            <v>25084.369359442539</v>
          </cell>
          <cell r="AG92">
            <v>26240.545513627811</v>
          </cell>
          <cell r="AH92">
            <v>25950.721667813083</v>
          </cell>
          <cell r="AI92">
            <v>25661.747821998364</v>
          </cell>
          <cell r="AJ92">
            <v>25373.632476183633</v>
          </cell>
          <cell r="AK92">
            <v>25461.208061183632</v>
          </cell>
          <cell r="AL92">
            <v>25549.659402033638</v>
          </cell>
          <cell r="AM92">
            <v>25638.995256292143</v>
          </cell>
          <cell r="AN92">
            <v>25729.224469093228</v>
          </cell>
          <cell r="AO92">
            <v>25820.355974022321</v>
          </cell>
          <cell r="AP92">
            <v>25912.398794000714</v>
          </cell>
          <cell r="AQ92">
            <v>26005.362042178876</v>
          </cell>
          <cell r="AR92">
            <v>26099.254922838827</v>
          </cell>
          <cell r="AS92">
            <v>26194.086732305379</v>
          </cell>
          <cell r="AT92">
            <v>26289.866859866604</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row>
        <row r="93">
          <cell r="Q93" t="str">
            <v>NCA_Customer_PCAM</v>
          </cell>
          <cell r="S93" t="str">
            <v>€ / t</v>
          </cell>
          <cell r="T93">
            <v>0</v>
          </cell>
          <cell r="U93">
            <v>0</v>
          </cell>
          <cell r="V93">
            <v>0</v>
          </cell>
          <cell r="W93">
            <v>0</v>
          </cell>
          <cell r="X93">
            <v>0</v>
          </cell>
          <cell r="Y93">
            <v>0</v>
          </cell>
          <cell r="Z93">
            <v>0</v>
          </cell>
          <cell r="AA93">
            <v>0</v>
          </cell>
          <cell r="AB93">
            <v>0</v>
          </cell>
          <cell r="AC93">
            <v>0</v>
          </cell>
          <cell r="AD93">
            <v>0</v>
          </cell>
          <cell r="AE93">
            <v>0</v>
          </cell>
          <cell r="AF93">
            <v>25084.369359442539</v>
          </cell>
          <cell r="AG93">
            <v>26240.545513627811</v>
          </cell>
          <cell r="AH93">
            <v>25950.721667813083</v>
          </cell>
          <cell r="AI93">
            <v>25661.747821998364</v>
          </cell>
          <cell r="AJ93">
            <v>25373.632476183633</v>
          </cell>
          <cell r="AK93">
            <v>25461.208061183632</v>
          </cell>
          <cell r="AL93">
            <v>25549.659402033638</v>
          </cell>
          <cell r="AM93">
            <v>25638.995256292143</v>
          </cell>
          <cell r="AN93">
            <v>25729.224469093228</v>
          </cell>
          <cell r="AO93">
            <v>25820.355974022321</v>
          </cell>
          <cell r="AP93">
            <v>25912.398794000714</v>
          </cell>
          <cell r="AQ93">
            <v>26005.362042178876</v>
          </cell>
          <cell r="AR93">
            <v>26099.254922838827</v>
          </cell>
          <cell r="AS93">
            <v>26194.086732305379</v>
          </cell>
          <cell r="AT93">
            <v>26289.866859866604</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row>
        <row r="94">
          <cell r="Q94" t="str">
            <v>Europe</v>
          </cell>
          <cell r="S94" t="str">
            <v>€ / t</v>
          </cell>
          <cell r="AE94">
            <v>25765.01705107198</v>
          </cell>
          <cell r="AF94">
            <v>25084.369359442535</v>
          </cell>
          <cell r="AG94">
            <v>26240.545513627807</v>
          </cell>
          <cell r="AH94">
            <v>25950.721667813086</v>
          </cell>
          <cell r="AI94">
            <v>25661.74782199836</v>
          </cell>
          <cell r="AJ94">
            <v>25373.632476183637</v>
          </cell>
          <cell r="AK94">
            <v>25461.208061183635</v>
          </cell>
          <cell r="AL94">
            <v>25549.659402033638</v>
          </cell>
          <cell r="AM94">
            <v>25638.995256292139</v>
          </cell>
          <cell r="AN94">
            <v>25729.224469093224</v>
          </cell>
          <cell r="AO94">
            <v>25820.355974022321</v>
          </cell>
          <cell r="AP94">
            <v>25912.39879400071</v>
          </cell>
          <cell r="AQ94">
            <v>26005.362042178876</v>
          </cell>
          <cell r="AR94">
            <v>26099.254922838831</v>
          </cell>
          <cell r="AS94">
            <v>26194.086732305379</v>
          </cell>
          <cell r="AT94">
            <v>26289.866859866601</v>
          </cell>
        </row>
        <row r="95">
          <cell r="Q95" t="str">
            <v>NCA_BASF_PCAM</v>
          </cell>
          <cell r="S95" t="str">
            <v>€ / t</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row>
        <row r="96">
          <cell r="Q96" t="str">
            <v>Europe</v>
          </cell>
          <cell r="S96" t="str">
            <v>€ / t</v>
          </cell>
          <cell r="AE96">
            <v>25765.01705107198</v>
          </cell>
          <cell r="AF96">
            <v>25084.369359442535</v>
          </cell>
          <cell r="AG96">
            <v>26240.545513627807</v>
          </cell>
          <cell r="AH96">
            <v>25950.721667813086</v>
          </cell>
          <cell r="AI96">
            <v>25661.74782199836</v>
          </cell>
          <cell r="AJ96">
            <v>25373.632476183637</v>
          </cell>
          <cell r="AK96">
            <v>25461.208061183635</v>
          </cell>
          <cell r="AL96">
            <v>25549.659402033638</v>
          </cell>
          <cell r="AM96">
            <v>25638.995256292139</v>
          </cell>
          <cell r="AN96">
            <v>25729.224469093224</v>
          </cell>
          <cell r="AO96">
            <v>25820.355974022321</v>
          </cell>
          <cell r="AP96">
            <v>25912.39879400071</v>
          </cell>
          <cell r="AQ96">
            <v>26005.362042178876</v>
          </cell>
          <cell r="AR96">
            <v>26099.254922838831</v>
          </cell>
          <cell r="AS96">
            <v>26194.086732305379</v>
          </cell>
          <cell r="AT96">
            <v>26289.866859866601</v>
          </cell>
        </row>
        <row r="97">
          <cell r="Q97" t="str">
            <v>Net sales</v>
          </cell>
          <cell r="S97" t="str">
            <v>mn €</v>
          </cell>
          <cell r="T97">
            <v>0</v>
          </cell>
          <cell r="U97">
            <v>0</v>
          </cell>
          <cell r="V97">
            <v>0</v>
          </cell>
          <cell r="W97">
            <v>0</v>
          </cell>
          <cell r="X97">
            <v>0</v>
          </cell>
          <cell r="Y97">
            <v>0</v>
          </cell>
          <cell r="Z97">
            <v>0</v>
          </cell>
          <cell r="AA97">
            <v>0</v>
          </cell>
          <cell r="AB97">
            <v>0</v>
          </cell>
          <cell r="AC97">
            <v>0</v>
          </cell>
          <cell r="AD97">
            <v>0</v>
          </cell>
          <cell r="AE97">
            <v>0</v>
          </cell>
          <cell r="AF97">
            <v>95.32060356588164</v>
          </cell>
          <cell r="AG97">
            <v>246.32000073642425</v>
          </cell>
          <cell r="AH97">
            <v>468.02126527900896</v>
          </cell>
          <cell r="AI97">
            <v>514.51804383106719</v>
          </cell>
          <cell r="AJ97">
            <v>508.7413311474819</v>
          </cell>
          <cell r="AK97">
            <v>510.49722162673186</v>
          </cell>
          <cell r="AL97">
            <v>512.27067101077444</v>
          </cell>
          <cell r="AM97">
            <v>514.06185488865742</v>
          </cell>
          <cell r="AN97">
            <v>515.87095060531919</v>
          </cell>
          <cell r="AO97">
            <v>517.69813727914755</v>
          </cell>
          <cell r="AP97">
            <v>519.54359581971426</v>
          </cell>
          <cell r="AQ97">
            <v>521.40750894568646</v>
          </cell>
          <cell r="AR97">
            <v>523.29006120291854</v>
          </cell>
          <cell r="AS97">
            <v>525.19143898272284</v>
          </cell>
          <cell r="AT97">
            <v>527.1118305403254</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row>
        <row r="98">
          <cell r="Q98" t="str">
            <v>NCA_Customer_PCAM</v>
          </cell>
          <cell r="S98" t="str">
            <v>mn €</v>
          </cell>
          <cell r="T98">
            <v>0</v>
          </cell>
          <cell r="U98">
            <v>0</v>
          </cell>
          <cell r="V98">
            <v>0</v>
          </cell>
          <cell r="W98">
            <v>0</v>
          </cell>
          <cell r="X98">
            <v>0</v>
          </cell>
          <cell r="Y98">
            <v>0</v>
          </cell>
          <cell r="Z98">
            <v>0</v>
          </cell>
          <cell r="AA98">
            <v>0</v>
          </cell>
          <cell r="AB98">
            <v>0</v>
          </cell>
          <cell r="AC98">
            <v>0</v>
          </cell>
          <cell r="AD98">
            <v>0</v>
          </cell>
          <cell r="AE98">
            <v>0</v>
          </cell>
          <cell r="AF98">
            <v>95.32060356588164</v>
          </cell>
          <cell r="AG98">
            <v>246.32000073642425</v>
          </cell>
          <cell r="AH98">
            <v>468.02126527900896</v>
          </cell>
          <cell r="AI98">
            <v>514.51804383106719</v>
          </cell>
          <cell r="AJ98">
            <v>508.7413311474819</v>
          </cell>
          <cell r="AK98">
            <v>510.49722162673186</v>
          </cell>
          <cell r="AL98">
            <v>512.27067101077444</v>
          </cell>
          <cell r="AM98">
            <v>514.06185488865742</v>
          </cell>
          <cell r="AN98">
            <v>515.87095060531919</v>
          </cell>
          <cell r="AO98">
            <v>517.69813727914755</v>
          </cell>
          <cell r="AP98">
            <v>519.54359581971426</v>
          </cell>
          <cell r="AQ98">
            <v>521.40750894568646</v>
          </cell>
          <cell r="AR98">
            <v>523.29006120291854</v>
          </cell>
          <cell r="AS98">
            <v>525.19143898272284</v>
          </cell>
          <cell r="AT98">
            <v>527.1118305403254</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row>
        <row r="99">
          <cell r="Q99" t="str">
            <v>Europe</v>
          </cell>
          <cell r="S99" t="str">
            <v>mn €</v>
          </cell>
          <cell r="T99">
            <v>0</v>
          </cell>
          <cell r="U99">
            <v>0</v>
          </cell>
          <cell r="V99">
            <v>0</v>
          </cell>
          <cell r="W99">
            <v>0</v>
          </cell>
          <cell r="X99">
            <v>0</v>
          </cell>
          <cell r="Y99">
            <v>0</v>
          </cell>
          <cell r="Z99">
            <v>0</v>
          </cell>
          <cell r="AA99">
            <v>0</v>
          </cell>
          <cell r="AB99">
            <v>0</v>
          </cell>
          <cell r="AC99">
            <v>0</v>
          </cell>
          <cell r="AD99">
            <v>0</v>
          </cell>
          <cell r="AE99">
            <v>0</v>
          </cell>
          <cell r="AF99">
            <v>95.32060356588164</v>
          </cell>
          <cell r="AG99">
            <v>246.32000073642425</v>
          </cell>
          <cell r="AH99">
            <v>468.02126527900896</v>
          </cell>
          <cell r="AI99">
            <v>514.51804383106719</v>
          </cell>
          <cell r="AJ99">
            <v>508.7413311474819</v>
          </cell>
          <cell r="AK99">
            <v>510.49722162673186</v>
          </cell>
          <cell r="AL99">
            <v>512.27067101077444</v>
          </cell>
          <cell r="AM99">
            <v>514.06185488865742</v>
          </cell>
          <cell r="AN99">
            <v>515.87095060531919</v>
          </cell>
          <cell r="AO99">
            <v>517.69813727914755</v>
          </cell>
          <cell r="AP99">
            <v>519.54359581971426</v>
          </cell>
          <cell r="AQ99">
            <v>521.40750894568646</v>
          </cell>
          <cell r="AR99">
            <v>523.29006120291854</v>
          </cell>
          <cell r="AS99">
            <v>525.19143898272284</v>
          </cell>
          <cell r="AT99">
            <v>527.1118305403254</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row>
        <row r="100">
          <cell r="Q100" t="str">
            <v>NCA_BASF_PCAM</v>
          </cell>
          <cell r="S100" t="str">
            <v>mn €</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row>
        <row r="101">
          <cell r="Q101" t="str">
            <v>Europe</v>
          </cell>
          <cell r="S101" t="str">
            <v>mn €</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row>
        <row r="102">
          <cell r="Q102" t="str">
            <v>Variable Costs</v>
          </cell>
          <cell r="S102" t="str">
            <v>mn €</v>
          </cell>
          <cell r="T102">
            <v>0</v>
          </cell>
          <cell r="U102">
            <v>0</v>
          </cell>
          <cell r="V102">
            <v>0</v>
          </cell>
          <cell r="W102">
            <v>0</v>
          </cell>
          <cell r="X102">
            <v>0</v>
          </cell>
          <cell r="Y102">
            <v>0</v>
          </cell>
          <cell r="Z102">
            <v>0</v>
          </cell>
          <cell r="AA102">
            <v>0</v>
          </cell>
          <cell r="AB102">
            <v>0</v>
          </cell>
          <cell r="AC102">
            <v>0</v>
          </cell>
          <cell r="AD102">
            <v>0</v>
          </cell>
          <cell r="AE102">
            <v>0</v>
          </cell>
          <cell r="AF102">
            <v>82.39097231101583</v>
          </cell>
          <cell r="AG102">
            <v>208.06299479631213</v>
          </cell>
          <cell r="AH102">
            <v>394.50085972864082</v>
          </cell>
          <cell r="AI102">
            <v>432.9734354920671</v>
          </cell>
          <cell r="AJ102">
            <v>427.38819674756058</v>
          </cell>
          <cell r="AK102">
            <v>429.37444816122604</v>
          </cell>
          <cell r="AL102">
            <v>430.50809980292797</v>
          </cell>
          <cell r="AM102">
            <v>431.70463646279552</v>
          </cell>
          <cell r="AN102">
            <v>433.1634179109526</v>
          </cell>
          <cell r="AO102">
            <v>434.39608158101743</v>
          </cell>
          <cell r="AP102">
            <v>435.64153881949363</v>
          </cell>
          <cell r="AQ102">
            <v>436.89808035652652</v>
          </cell>
          <cell r="AR102">
            <v>438.16582903102409</v>
          </cell>
          <cell r="AS102">
            <v>439.4468290903659</v>
          </cell>
          <cell r="AT102">
            <v>440.52447361577538</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row>
        <row r="103">
          <cell r="Q103" t="str">
            <v>Distribution cost</v>
          </cell>
          <cell r="S103" t="str">
            <v>mn €</v>
          </cell>
          <cell r="T103">
            <v>0</v>
          </cell>
          <cell r="U103">
            <v>0</v>
          </cell>
          <cell r="V103">
            <v>0</v>
          </cell>
          <cell r="W103">
            <v>0</v>
          </cell>
          <cell r="X103">
            <v>0</v>
          </cell>
          <cell r="Y103">
            <v>0</v>
          </cell>
          <cell r="Z103">
            <v>0</v>
          </cell>
          <cell r="AA103">
            <v>0</v>
          </cell>
          <cell r="AB103">
            <v>0</v>
          </cell>
          <cell r="AC103">
            <v>0</v>
          </cell>
          <cell r="AD103">
            <v>0</v>
          </cell>
          <cell r="AE103">
            <v>0</v>
          </cell>
          <cell r="AF103">
            <v>0.52581816000000003</v>
          </cell>
          <cell r="AG103">
            <v>1.3248874129680002</v>
          </cell>
          <cell r="AH103">
            <v>2.5963813127447999</v>
          </cell>
          <cell r="AI103">
            <v>2.9441970738532803</v>
          </cell>
          <cell r="AJ103">
            <v>3.0030810153303458</v>
          </cell>
          <cell r="AK103">
            <v>3.0631426356369524</v>
          </cell>
          <cell r="AL103">
            <v>3.1244054883496917</v>
          </cell>
          <cell r="AM103">
            <v>3.1868935981166855</v>
          </cell>
          <cell r="AN103">
            <v>3.2506314700790191</v>
          </cell>
          <cell r="AO103">
            <v>3.3156440994806</v>
          </cell>
          <cell r="AP103">
            <v>3.381956981470212</v>
          </cell>
          <cell r="AQ103">
            <v>3.4495961210996162</v>
          </cell>
          <cell r="AR103">
            <v>3.5185880435216084</v>
          </cell>
          <cell r="AS103">
            <v>3.5889598043920405</v>
          </cell>
          <cell r="AT103">
            <v>3.6607390004798814</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row>
        <row r="104">
          <cell r="Q104" t="str">
            <v>NCA_Customer_PCAM</v>
          </cell>
          <cell r="S104" t="str">
            <v>mn €</v>
          </cell>
          <cell r="T104">
            <v>0</v>
          </cell>
          <cell r="U104">
            <v>0</v>
          </cell>
          <cell r="V104">
            <v>0</v>
          </cell>
          <cell r="W104">
            <v>0</v>
          </cell>
          <cell r="X104">
            <v>0</v>
          </cell>
          <cell r="Y104">
            <v>0</v>
          </cell>
          <cell r="Z104">
            <v>0</v>
          </cell>
          <cell r="AA104">
            <v>0</v>
          </cell>
          <cell r="AB104">
            <v>0</v>
          </cell>
          <cell r="AC104">
            <v>0</v>
          </cell>
          <cell r="AD104">
            <v>0</v>
          </cell>
          <cell r="AE104">
            <v>0</v>
          </cell>
          <cell r="AF104">
            <v>0.52581816000000003</v>
          </cell>
          <cell r="AG104">
            <v>1.3248874129680002</v>
          </cell>
          <cell r="AH104">
            <v>2.5963813127447999</v>
          </cell>
          <cell r="AI104">
            <v>2.9441970738532803</v>
          </cell>
          <cell r="AJ104">
            <v>3.0030810153303458</v>
          </cell>
          <cell r="AK104">
            <v>3.0631426356369524</v>
          </cell>
          <cell r="AL104">
            <v>3.1244054883496917</v>
          </cell>
          <cell r="AM104">
            <v>3.1868935981166855</v>
          </cell>
          <cell r="AN104">
            <v>3.2506314700790191</v>
          </cell>
          <cell r="AO104">
            <v>3.3156440994806</v>
          </cell>
          <cell r="AP104">
            <v>3.381956981470212</v>
          </cell>
          <cell r="AQ104">
            <v>3.4495961210996162</v>
          </cell>
          <cell r="AR104">
            <v>3.5185880435216084</v>
          </cell>
          <cell r="AS104">
            <v>3.5889598043920405</v>
          </cell>
          <cell r="AT104">
            <v>3.6607390004798814</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row>
        <row r="105">
          <cell r="Q105" t="str">
            <v>Europe</v>
          </cell>
          <cell r="S105" t="str">
            <v>mn €</v>
          </cell>
          <cell r="T105">
            <v>0</v>
          </cell>
          <cell r="U105">
            <v>0</v>
          </cell>
          <cell r="V105">
            <v>0</v>
          </cell>
          <cell r="W105">
            <v>0</v>
          </cell>
          <cell r="X105">
            <v>0</v>
          </cell>
          <cell r="Y105">
            <v>0</v>
          </cell>
          <cell r="Z105">
            <v>0</v>
          </cell>
          <cell r="AA105">
            <v>0</v>
          </cell>
          <cell r="AB105">
            <v>0</v>
          </cell>
          <cell r="AC105">
            <v>0</v>
          </cell>
          <cell r="AD105">
            <v>0</v>
          </cell>
          <cell r="AE105">
            <v>0</v>
          </cell>
          <cell r="AF105">
            <v>0.52581816000000003</v>
          </cell>
          <cell r="AG105">
            <v>1.3248874129680002</v>
          </cell>
          <cell r="AH105">
            <v>2.5963813127447999</v>
          </cell>
          <cell r="AI105">
            <v>2.9441970738532803</v>
          </cell>
          <cell r="AJ105">
            <v>3.0030810153303458</v>
          </cell>
          <cell r="AK105">
            <v>3.0631426356369524</v>
          </cell>
          <cell r="AL105">
            <v>3.1244054883496917</v>
          </cell>
          <cell r="AM105">
            <v>3.1868935981166855</v>
          </cell>
          <cell r="AN105">
            <v>3.2506314700790191</v>
          </cell>
          <cell r="AO105">
            <v>3.3156440994806</v>
          </cell>
          <cell r="AP105">
            <v>3.381956981470212</v>
          </cell>
          <cell r="AQ105">
            <v>3.4495961210996162</v>
          </cell>
          <cell r="AR105">
            <v>3.5185880435216084</v>
          </cell>
          <cell r="AS105">
            <v>3.5889598043920405</v>
          </cell>
          <cell r="AT105">
            <v>3.6607390004798814</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row>
        <row r="106">
          <cell r="Q106" t="str">
            <v>Cost per unit</v>
          </cell>
          <cell r="S106" t="str">
            <v>€ / t</v>
          </cell>
          <cell r="AC106">
            <v>133</v>
          </cell>
          <cell r="AD106">
            <v>133</v>
          </cell>
          <cell r="AE106">
            <v>135.66</v>
          </cell>
          <cell r="AF106">
            <v>138.3732</v>
          </cell>
          <cell r="AG106">
            <v>141.14066400000002</v>
          </cell>
          <cell r="AH106">
            <v>143.96347728000001</v>
          </cell>
          <cell r="AI106">
            <v>146.84274682560002</v>
          </cell>
          <cell r="AJ106">
            <v>149.77960176211201</v>
          </cell>
          <cell r="AK106">
            <v>152.77519379735423</v>
          </cell>
          <cell r="AL106">
            <v>155.83069767330133</v>
          </cell>
          <cell r="AM106">
            <v>158.94731162676737</v>
          </cell>
          <cell r="AN106">
            <v>162.12625785930271</v>
          </cell>
          <cell r="AO106">
            <v>165.36878301648878</v>
          </cell>
          <cell r="AP106">
            <v>168.67615867681855</v>
          </cell>
          <cell r="AQ106">
            <v>172.04968185035494</v>
          </cell>
          <cell r="AR106">
            <v>175.49067548736201</v>
          </cell>
          <cell r="AS106">
            <v>179.00048899710927</v>
          </cell>
          <cell r="AT106">
            <v>182.58049877705145</v>
          </cell>
        </row>
        <row r="107">
          <cell r="Q107" t="str">
            <v>NCA_BASF_PCAM</v>
          </cell>
          <cell r="S107" t="str">
            <v>mn €</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row>
        <row r="108">
          <cell r="Q108" t="str">
            <v>Europe</v>
          </cell>
          <cell r="S108" t="str">
            <v>mn €</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row>
        <row r="109">
          <cell r="Q109" t="str">
            <v>Cost per unit</v>
          </cell>
          <cell r="S109" t="str">
            <v>€ / t</v>
          </cell>
          <cell r="AC109">
            <v>133</v>
          </cell>
          <cell r="AD109">
            <v>133</v>
          </cell>
          <cell r="AE109">
            <v>135.66</v>
          </cell>
          <cell r="AF109">
            <v>138.3732</v>
          </cell>
          <cell r="AG109">
            <v>141.14066400000002</v>
          </cell>
          <cell r="AH109">
            <v>143.96347728000001</v>
          </cell>
          <cell r="AI109">
            <v>146.84274682560002</v>
          </cell>
          <cell r="AJ109">
            <v>149.77960176211201</v>
          </cell>
          <cell r="AK109">
            <v>152.77519379735423</v>
          </cell>
          <cell r="AL109">
            <v>155.83069767330133</v>
          </cell>
          <cell r="AM109">
            <v>158.94731162676737</v>
          </cell>
          <cell r="AN109">
            <v>162.12625785930271</v>
          </cell>
          <cell r="AO109">
            <v>165.36878301648878</v>
          </cell>
          <cell r="AP109">
            <v>168.67615867681855</v>
          </cell>
          <cell r="AQ109">
            <v>172.04968185035494</v>
          </cell>
          <cell r="AR109">
            <v>175.49067548736201</v>
          </cell>
          <cell r="AS109">
            <v>179.00048899710927</v>
          </cell>
          <cell r="AT109">
            <v>182.58049877705145</v>
          </cell>
        </row>
        <row r="110">
          <cell r="Q110" t="str">
            <v>Raw material costs</v>
          </cell>
          <cell r="S110" t="str">
            <v>mn €</v>
          </cell>
          <cell r="T110">
            <v>0</v>
          </cell>
          <cell r="U110">
            <v>0</v>
          </cell>
          <cell r="V110">
            <v>0</v>
          </cell>
          <cell r="W110">
            <v>0</v>
          </cell>
          <cell r="X110">
            <v>0</v>
          </cell>
          <cell r="Y110">
            <v>0</v>
          </cell>
          <cell r="Z110">
            <v>0</v>
          </cell>
          <cell r="AA110">
            <v>0</v>
          </cell>
          <cell r="AB110">
            <v>0</v>
          </cell>
          <cell r="AC110">
            <v>0</v>
          </cell>
          <cell r="AD110">
            <v>0</v>
          </cell>
          <cell r="AE110">
            <v>0</v>
          </cell>
          <cell r="AF110">
            <v>80.09544274809808</v>
          </cell>
          <cell r="AG110">
            <v>202.12717892744058</v>
          </cell>
          <cell r="AH110">
            <v>382.29043961002964</v>
          </cell>
          <cell r="AI110">
            <v>418.28356214502639</v>
          </cell>
          <cell r="AJ110">
            <v>411.57278516530471</v>
          </cell>
          <cell r="AK110">
            <v>412.38565705495085</v>
          </cell>
          <cell r="AL110">
            <v>413.20705173997732</v>
          </cell>
          <cell r="AM110">
            <v>414.03706232986735</v>
          </cell>
          <cell r="AN110">
            <v>414.87578302283015</v>
          </cell>
          <cell r="AO110">
            <v>415.72330911983966</v>
          </cell>
          <cell r="AP110">
            <v>416.57973703887893</v>
          </cell>
          <cell r="AQ110">
            <v>417.44516432938929</v>
          </cell>
          <cell r="AR110">
            <v>418.31968968693121</v>
          </cell>
          <cell r="AS110">
            <v>419.20341296805731</v>
          </cell>
          <cell r="AT110">
            <v>420.09643520540385</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row>
        <row r="111">
          <cell r="Q111" t="str">
            <v>NCA_Customer_PCAM</v>
          </cell>
          <cell r="S111" t="str">
            <v>mn €</v>
          </cell>
          <cell r="T111">
            <v>0</v>
          </cell>
          <cell r="U111">
            <v>0</v>
          </cell>
          <cell r="V111">
            <v>0</v>
          </cell>
          <cell r="W111">
            <v>0</v>
          </cell>
          <cell r="X111">
            <v>0</v>
          </cell>
          <cell r="Y111">
            <v>0</v>
          </cell>
          <cell r="Z111">
            <v>0</v>
          </cell>
          <cell r="AA111">
            <v>0</v>
          </cell>
          <cell r="AB111">
            <v>0</v>
          </cell>
          <cell r="AC111">
            <v>0</v>
          </cell>
          <cell r="AD111">
            <v>0</v>
          </cell>
          <cell r="AE111">
            <v>0</v>
          </cell>
          <cell r="AF111">
            <v>80.09544274809808</v>
          </cell>
          <cell r="AG111">
            <v>202.12717892744058</v>
          </cell>
          <cell r="AH111">
            <v>382.29043961002964</v>
          </cell>
          <cell r="AI111">
            <v>418.28356214502639</v>
          </cell>
          <cell r="AJ111">
            <v>411.57278516530471</v>
          </cell>
          <cell r="AK111">
            <v>412.38565705495085</v>
          </cell>
          <cell r="AL111">
            <v>413.20705173997732</v>
          </cell>
          <cell r="AM111">
            <v>414.03706232986735</v>
          </cell>
          <cell r="AN111">
            <v>414.87578302283015</v>
          </cell>
          <cell r="AO111">
            <v>415.72330911983966</v>
          </cell>
          <cell r="AP111">
            <v>416.57973703887893</v>
          </cell>
          <cell r="AQ111">
            <v>417.44516432938929</v>
          </cell>
          <cell r="AR111">
            <v>418.31968968693121</v>
          </cell>
          <cell r="AS111">
            <v>419.20341296805731</v>
          </cell>
          <cell r="AT111">
            <v>420.09643520540385</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row>
        <row r="112">
          <cell r="Q112" t="str">
            <v>Cost per unit</v>
          </cell>
          <cell r="S112" t="str">
            <v>€ / t</v>
          </cell>
          <cell r="AC112">
            <v>0</v>
          </cell>
          <cell r="AD112">
            <v>22516.055521238653</v>
          </cell>
          <cell r="AE112">
            <v>21796.741412109204</v>
          </cell>
          <cell r="AF112">
            <v>21077.748091604757</v>
          </cell>
          <cell r="AG112">
            <v>21532.670600558282</v>
          </cell>
          <cell r="AH112">
            <v>21197.141092876609</v>
          </cell>
          <cell r="AI112">
            <v>20862.023049627252</v>
          </cell>
          <cell r="AJ112">
            <v>20527.320955875548</v>
          </cell>
          <cell r="AK112">
            <v>20567.863194760641</v>
          </cell>
          <cell r="AL112">
            <v>20608.830510722059</v>
          </cell>
          <cell r="AM112">
            <v>20650.227547624308</v>
          </cell>
          <cell r="AN112">
            <v>20692.059003632425</v>
          </cell>
          <cell r="AO112">
            <v>20734.329631912202</v>
          </cell>
          <cell r="AP112">
            <v>20777.044241340594</v>
          </cell>
          <cell r="AQ112">
            <v>20820.207697226397</v>
          </cell>
          <cell r="AR112">
            <v>20863.824922041455</v>
          </cell>
          <cell r="AS112">
            <v>20907.90089616246</v>
          </cell>
          <cell r="AT112">
            <v>20952.440658623633</v>
          </cell>
        </row>
        <row r="113">
          <cell r="Q113" t="str">
            <v>otherRaws811</v>
          </cell>
          <cell r="S113" t="str">
            <v>LiOH &amp; Other RM</v>
          </cell>
          <cell r="AD113">
            <v>8708.2124537386553</v>
          </cell>
          <cell r="AE113">
            <v>7960.3100421092067</v>
          </cell>
          <cell r="AF113">
            <v>7212.4425360797586</v>
          </cell>
          <cell r="AG113">
            <v>6839.434479577033</v>
          </cell>
          <cell r="AH113">
            <v>6466.4627388605504</v>
          </cell>
          <cell r="AI113">
            <v>6093.5280402460312</v>
          </cell>
          <cell r="AJ113">
            <v>5720.6311245755169</v>
          </cell>
          <cell r="AK113">
            <v>5722.5965933226089</v>
          </cell>
          <cell r="AL113">
            <v>5724.6013714446444</v>
          </cell>
          <cell r="AM113">
            <v>5726.64624512912</v>
          </cell>
          <cell r="AN113">
            <v>5728.7320162872848</v>
          </cell>
          <cell r="AO113">
            <v>5730.8595028686132</v>
          </cell>
          <cell r="AP113">
            <v>5733.029539181568</v>
          </cell>
          <cell r="AQ113">
            <v>5735.242976220783</v>
          </cell>
          <cell r="AR113">
            <v>5737.5006820007811</v>
          </cell>
          <cell r="AS113">
            <v>5739.80354189638</v>
          </cell>
          <cell r="AT113">
            <v>5742.1524589898909</v>
          </cell>
        </row>
        <row r="114">
          <cell r="Q114" t="str">
            <v>Precursor811</v>
          </cell>
          <cell r="AD114">
            <v>13807.843067499998</v>
          </cell>
          <cell r="AE114">
            <v>13836.431369999998</v>
          </cell>
          <cell r="AF114">
            <v>13865.305555524998</v>
          </cell>
          <cell r="AG114">
            <v>14693.236120981248</v>
          </cell>
          <cell r="AH114">
            <v>14730.67835401606</v>
          </cell>
          <cell r="AI114">
            <v>14768.49500938122</v>
          </cell>
          <cell r="AJ114">
            <v>14806.689831300033</v>
          </cell>
          <cell r="AK114">
            <v>14845.266601438034</v>
          </cell>
          <cell r="AL114">
            <v>14884.229139277415</v>
          </cell>
          <cell r="AM114">
            <v>14923.581302495189</v>
          </cell>
          <cell r="AN114">
            <v>14963.326987345139</v>
          </cell>
          <cell r="AO114">
            <v>15003.47012904359</v>
          </cell>
          <cell r="AP114">
            <v>15044.014702159027</v>
          </cell>
          <cell r="AQ114">
            <v>15084.964721005616</v>
          </cell>
          <cell r="AR114">
            <v>15126.324240040674</v>
          </cell>
          <cell r="AS114">
            <v>15168.097354266079</v>
          </cell>
          <cell r="AT114">
            <v>15210.288199633742</v>
          </cell>
        </row>
        <row r="115">
          <cell r="Q115" t="str">
            <v>NCA_BASF_PCAM</v>
          </cell>
          <cell r="S115" t="str">
            <v>mn €</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row>
        <row r="116">
          <cell r="Q116" t="str">
            <v>Cost per unit</v>
          </cell>
          <cell r="S116" t="str">
            <v>€ / t</v>
          </cell>
          <cell r="AD116">
            <v>22516.055521238653</v>
          </cell>
          <cell r="AE116">
            <v>21796.741412109204</v>
          </cell>
          <cell r="AF116">
            <v>21077.748091604757</v>
          </cell>
          <cell r="AG116">
            <v>21532.670600558282</v>
          </cell>
          <cell r="AH116">
            <v>21197.141092876609</v>
          </cell>
          <cell r="AI116">
            <v>20862.023049627252</v>
          </cell>
          <cell r="AJ116">
            <v>20527.320955875548</v>
          </cell>
          <cell r="AK116">
            <v>20567.863194760641</v>
          </cell>
          <cell r="AL116">
            <v>20608.830510722059</v>
          </cell>
          <cell r="AM116">
            <v>20650.227547624308</v>
          </cell>
          <cell r="AN116">
            <v>20692.059003632425</v>
          </cell>
          <cell r="AO116">
            <v>20734.329631912202</v>
          </cell>
          <cell r="AP116">
            <v>20777.044241340594</v>
          </cell>
          <cell r="AQ116">
            <v>20820.207697226397</v>
          </cell>
          <cell r="AR116">
            <v>20863.824922041455</v>
          </cell>
          <cell r="AS116">
            <v>20907.90089616246</v>
          </cell>
          <cell r="AT116">
            <v>20952.440658623633</v>
          </cell>
        </row>
        <row r="117">
          <cell r="Q117" t="str">
            <v>otherRawsNCA</v>
          </cell>
          <cell r="S117" t="str">
            <v>LiOH &amp; Other RM</v>
          </cell>
          <cell r="AD117">
            <v>8708.2124537386553</v>
          </cell>
          <cell r="AE117">
            <v>7960.3100421092067</v>
          </cell>
          <cell r="AF117">
            <v>7212.4425360797586</v>
          </cell>
          <cell r="AG117">
            <v>6839.434479577033</v>
          </cell>
          <cell r="AH117">
            <v>6466.4627388605504</v>
          </cell>
          <cell r="AI117">
            <v>6093.5280402460312</v>
          </cell>
          <cell r="AJ117">
            <v>5720.6311245755169</v>
          </cell>
          <cell r="AK117">
            <v>5722.5965933226089</v>
          </cell>
          <cell r="AL117">
            <v>5724.6013714446444</v>
          </cell>
          <cell r="AM117">
            <v>5726.64624512912</v>
          </cell>
          <cell r="AN117">
            <v>5728.7320162872848</v>
          </cell>
          <cell r="AO117">
            <v>5730.8595028686132</v>
          </cell>
          <cell r="AP117">
            <v>5733.029539181568</v>
          </cell>
          <cell r="AQ117">
            <v>5735.242976220783</v>
          </cell>
          <cell r="AR117">
            <v>5737.5006820007811</v>
          </cell>
          <cell r="AS117">
            <v>5739.80354189638</v>
          </cell>
          <cell r="AT117">
            <v>5742.1524589898909</v>
          </cell>
        </row>
        <row r="118">
          <cell r="Q118" t="str">
            <v>PrecursorNCA</v>
          </cell>
          <cell r="AD118">
            <v>13807.843067499998</v>
          </cell>
          <cell r="AE118">
            <v>13836.431369999998</v>
          </cell>
          <cell r="AF118">
            <v>13865.305555524998</v>
          </cell>
          <cell r="AG118">
            <v>14693.236120981248</v>
          </cell>
          <cell r="AH118">
            <v>14730.67835401606</v>
          </cell>
          <cell r="AI118">
            <v>14768.49500938122</v>
          </cell>
          <cell r="AJ118">
            <v>14806.689831300033</v>
          </cell>
          <cell r="AK118">
            <v>14845.266601438034</v>
          </cell>
          <cell r="AL118">
            <v>14884.229139277415</v>
          </cell>
          <cell r="AM118">
            <v>14923.581302495189</v>
          </cell>
          <cell r="AN118">
            <v>14963.326987345139</v>
          </cell>
          <cell r="AO118">
            <v>15003.47012904359</v>
          </cell>
          <cell r="AP118">
            <v>15044.014702159027</v>
          </cell>
          <cell r="AQ118">
            <v>15084.964721005616</v>
          </cell>
          <cell r="AR118">
            <v>15126.324240040674</v>
          </cell>
          <cell r="AS118">
            <v>15168.097354266079</v>
          </cell>
          <cell r="AT118">
            <v>15210.288199633742</v>
          </cell>
        </row>
        <row r="119">
          <cell r="Q119" t="str">
            <v>Variable manufacturing costs</v>
          </cell>
          <cell r="S119" t="str">
            <v>mn €</v>
          </cell>
          <cell r="T119">
            <v>0</v>
          </cell>
          <cell r="U119">
            <v>0</v>
          </cell>
          <cell r="V119">
            <v>0</v>
          </cell>
          <cell r="W119">
            <v>0</v>
          </cell>
          <cell r="X119">
            <v>0</v>
          </cell>
          <cell r="Y119">
            <v>0</v>
          </cell>
          <cell r="Z119">
            <v>0</v>
          </cell>
          <cell r="AA119">
            <v>0</v>
          </cell>
          <cell r="AB119">
            <v>0</v>
          </cell>
          <cell r="AC119">
            <v>0</v>
          </cell>
          <cell r="AD119">
            <v>0</v>
          </cell>
          <cell r="AE119">
            <v>0</v>
          </cell>
          <cell r="AF119">
            <v>1.7697114029177448</v>
          </cell>
          <cell r="AG119">
            <v>4.6109284559035411</v>
          </cell>
          <cell r="AH119">
            <v>9.6140388058663842</v>
          </cell>
          <cell r="AI119">
            <v>11.745676273187454</v>
          </cell>
          <cell r="AJ119">
            <v>12.812330566925514</v>
          </cell>
          <cell r="AK119">
            <v>13.925648470638254</v>
          </cell>
          <cell r="AL119">
            <v>14.176642574600947</v>
          </cell>
          <cell r="AM119">
            <v>14.480680534811494</v>
          </cell>
          <cell r="AN119">
            <v>15.037003418043422</v>
          </cell>
          <cell r="AO119">
            <v>15.357128361697139</v>
          </cell>
          <cell r="AP119">
            <v>15.679844799144439</v>
          </cell>
          <cell r="AQ119">
            <v>16.003319906037657</v>
          </cell>
          <cell r="AR119">
            <v>16.32755130057128</v>
          </cell>
          <cell r="AS119">
            <v>16.654456317916509</v>
          </cell>
          <cell r="AT119">
            <v>16.767299409891628</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row>
        <row r="120">
          <cell r="Q120" t="str">
            <v>NCA_Customer_PCAM</v>
          </cell>
          <cell r="S120" t="str">
            <v>mn €</v>
          </cell>
          <cell r="T120">
            <v>0</v>
          </cell>
          <cell r="U120">
            <v>0</v>
          </cell>
          <cell r="V120">
            <v>0</v>
          </cell>
          <cell r="W120">
            <v>0</v>
          </cell>
          <cell r="X120">
            <v>0</v>
          </cell>
          <cell r="Y120">
            <v>0</v>
          </cell>
          <cell r="Z120">
            <v>0</v>
          </cell>
          <cell r="AA120">
            <v>0</v>
          </cell>
          <cell r="AB120">
            <v>0</v>
          </cell>
          <cell r="AC120">
            <v>0</v>
          </cell>
          <cell r="AD120">
            <v>0</v>
          </cell>
          <cell r="AE120">
            <v>0</v>
          </cell>
          <cell r="AF120">
            <v>1.7697114029177448</v>
          </cell>
          <cell r="AG120">
            <v>4.6109284559035411</v>
          </cell>
          <cell r="AH120">
            <v>9.6140388058663842</v>
          </cell>
          <cell r="AI120">
            <v>11.745676273187454</v>
          </cell>
          <cell r="AJ120">
            <v>12.812330566925514</v>
          </cell>
          <cell r="AK120">
            <v>13.925648470638254</v>
          </cell>
          <cell r="AL120">
            <v>14.176642574600947</v>
          </cell>
          <cell r="AM120">
            <v>14.480680534811494</v>
          </cell>
          <cell r="AN120">
            <v>15.037003418043422</v>
          </cell>
          <cell r="AO120">
            <v>15.357128361697139</v>
          </cell>
          <cell r="AP120">
            <v>15.679844799144439</v>
          </cell>
          <cell r="AQ120">
            <v>16.003319906037657</v>
          </cell>
          <cell r="AR120">
            <v>16.32755130057128</v>
          </cell>
          <cell r="AS120">
            <v>16.654456317916509</v>
          </cell>
          <cell r="AT120">
            <v>16.767299409891628</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row>
        <row r="121">
          <cell r="Q121" t="str">
            <v>Cost per unit</v>
          </cell>
          <cell r="S121" t="str">
            <v>€ / t</v>
          </cell>
          <cell r="AC121">
            <v>0</v>
          </cell>
          <cell r="AD121">
            <v>383.93301046033343</v>
          </cell>
          <cell r="AE121">
            <v>446.75696227406229</v>
          </cell>
          <cell r="AF121">
            <v>465.71352708361707</v>
          </cell>
          <cell r="AG121">
            <v>491.20362798588911</v>
          </cell>
          <cell r="AH121">
            <v>533.07672890858805</v>
          </cell>
          <cell r="AI121">
            <v>585.81926549563366</v>
          </cell>
          <cell r="AJ121">
            <v>639.01898089404062</v>
          </cell>
          <cell r="AK121">
            <v>694.54605838594784</v>
          </cell>
          <cell r="AL121">
            <v>707.06446756114451</v>
          </cell>
          <cell r="AM121">
            <v>722.22845560157077</v>
          </cell>
          <cell r="AN121">
            <v>749.97523282012082</v>
          </cell>
          <cell r="AO121">
            <v>765.94156417442093</v>
          </cell>
          <cell r="AP121">
            <v>782.03714708949826</v>
          </cell>
          <cell r="AQ121">
            <v>798.17056887968374</v>
          </cell>
          <cell r="AR121">
            <v>814.34171075168479</v>
          </cell>
          <cell r="AS121">
            <v>830.64620039483839</v>
          </cell>
          <cell r="AT121">
            <v>836.27428478262482</v>
          </cell>
        </row>
        <row r="122">
          <cell r="Q122" t="str">
            <v>NCA_BASF_PCAM</v>
          </cell>
          <cell r="S122" t="str">
            <v>mn €</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row>
        <row r="123">
          <cell r="Q123" t="str">
            <v>Cost per unit</v>
          </cell>
          <cell r="S123" t="str">
            <v>€ / t</v>
          </cell>
          <cell r="AD123">
            <v>383.93301046033343</v>
          </cell>
          <cell r="AE123">
            <v>446.75696227406229</v>
          </cell>
          <cell r="AF123">
            <v>465.71352708361707</v>
          </cell>
          <cell r="AG123">
            <v>491.20362798588911</v>
          </cell>
          <cell r="AH123">
            <v>533.07672890858805</v>
          </cell>
          <cell r="AI123">
            <v>585.81926549563366</v>
          </cell>
          <cell r="AJ123">
            <v>639.01898089404062</v>
          </cell>
          <cell r="AK123">
            <v>694.54605838594784</v>
          </cell>
          <cell r="AL123">
            <v>707.06446756114451</v>
          </cell>
          <cell r="AM123">
            <v>722.22845560157077</v>
          </cell>
          <cell r="AN123">
            <v>749.97523282012082</v>
          </cell>
          <cell r="AO123">
            <v>765.94156417442093</v>
          </cell>
          <cell r="AP123">
            <v>782.03714708949826</v>
          </cell>
          <cell r="AQ123">
            <v>798.17056887968374</v>
          </cell>
          <cell r="AR123">
            <v>814.34171075168479</v>
          </cell>
          <cell r="AS123">
            <v>830.64620039483839</v>
          </cell>
          <cell r="AT123">
            <v>836.27428478262482</v>
          </cell>
        </row>
        <row r="124">
          <cell r="Q124" t="str">
            <v>Other CM1 effects</v>
          </cell>
          <cell r="S124" t="str">
            <v>mn €</v>
          </cell>
          <cell r="AC124">
            <v>0</v>
          </cell>
          <cell r="AD124">
            <v>0</v>
          </cell>
          <cell r="AE124">
            <v>-5.5825495935958172</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row>
        <row r="125">
          <cell r="Q125" t="str">
            <v xml:space="preserve">   Start-Up</v>
          </cell>
          <cell r="S125" t="str">
            <v>1kt PCAM &amp; other RM Scrap</v>
          </cell>
          <cell r="AE125">
            <v>5.5825495935958172</v>
          </cell>
        </row>
        <row r="126">
          <cell r="Q126" t="str">
            <v>Contribution Margin 1</v>
          </cell>
          <cell r="S126" t="str">
            <v>mn €</v>
          </cell>
          <cell r="T126">
            <v>0</v>
          </cell>
          <cell r="U126">
            <v>0</v>
          </cell>
          <cell r="V126">
            <v>0</v>
          </cell>
          <cell r="W126">
            <v>0</v>
          </cell>
          <cell r="X126">
            <v>0</v>
          </cell>
          <cell r="Y126">
            <v>0</v>
          </cell>
          <cell r="Z126">
            <v>0</v>
          </cell>
          <cell r="AA126">
            <v>0</v>
          </cell>
          <cell r="AB126">
            <v>0</v>
          </cell>
          <cell r="AC126">
            <v>0</v>
          </cell>
          <cell r="AD126">
            <v>0</v>
          </cell>
          <cell r="AE126">
            <v>-5.5825495935958172</v>
          </cell>
          <cell r="AF126">
            <v>12.929631254865811</v>
          </cell>
          <cell r="AG126">
            <v>38.257005940112123</v>
          </cell>
          <cell r="AH126">
            <v>73.520405550368139</v>
          </cell>
          <cell r="AI126">
            <v>81.544608339000092</v>
          </cell>
          <cell r="AJ126">
            <v>81.353134399921316</v>
          </cell>
          <cell r="AK126">
            <v>81.122773465505816</v>
          </cell>
          <cell r="AL126">
            <v>81.762571207846463</v>
          </cell>
          <cell r="AM126">
            <v>82.357218425861902</v>
          </cell>
          <cell r="AN126">
            <v>82.707532694366591</v>
          </cell>
          <cell r="AO126">
            <v>83.302055698130118</v>
          </cell>
          <cell r="AP126">
            <v>83.902057000220623</v>
          </cell>
          <cell r="AQ126">
            <v>84.509428589159938</v>
          </cell>
          <cell r="AR126">
            <v>85.124232171894448</v>
          </cell>
          <cell r="AS126">
            <v>85.744609892356948</v>
          </cell>
          <cell r="AT126">
            <v>86.587356924550022</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v>
          </cell>
          <cell r="CA126">
            <v>0</v>
          </cell>
        </row>
        <row r="127">
          <cell r="Q127" t="str">
            <v>CM1 (relative to Net Sales)</v>
          </cell>
          <cell r="S127" t="str">
            <v>%</v>
          </cell>
          <cell r="T127">
            <v>0</v>
          </cell>
          <cell r="U127">
            <v>0</v>
          </cell>
          <cell r="V127">
            <v>0</v>
          </cell>
          <cell r="W127">
            <v>0</v>
          </cell>
          <cell r="X127">
            <v>0</v>
          </cell>
          <cell r="Y127">
            <v>0</v>
          </cell>
          <cell r="Z127">
            <v>0</v>
          </cell>
          <cell r="AA127">
            <v>0</v>
          </cell>
          <cell r="AB127">
            <v>0</v>
          </cell>
          <cell r="AC127">
            <v>0</v>
          </cell>
          <cell r="AD127">
            <v>0</v>
          </cell>
          <cell r="AE127">
            <v>0</v>
          </cell>
          <cell r="AF127">
            <v>0.13564361503365205</v>
          </cell>
          <cell r="AG127">
            <v>0.15531424904894017</v>
          </cell>
          <cell r="AH127">
            <v>0.157087745802617</v>
          </cell>
          <cell r="AI127">
            <v>0.15848736369248462</v>
          </cell>
          <cell r="AJ127">
            <v>0.1599106056832984</v>
          </cell>
          <cell r="AK127">
            <v>0.15890933393722093</v>
          </cell>
          <cell r="AL127">
            <v>0.1596081443556365</v>
          </cell>
          <cell r="AM127">
            <v>0.16020877184847718</v>
          </cell>
          <cell r="AN127">
            <v>0.16032601292497314</v>
          </cell>
          <cell r="AO127">
            <v>0.16090854824384446</v>
          </cell>
          <cell r="AP127">
            <v>0.16149185106948233</v>
          </cell>
          <cell r="AQ127">
            <v>0.16207942375061393</v>
          </cell>
          <cell r="AR127">
            <v>0.16267121904859844</v>
          </cell>
          <cell r="AS127">
            <v>0.16326353311935399</v>
          </cell>
          <cell r="AT127">
            <v>0.16426752713137191</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0</v>
          </cell>
          <cell r="BZ127">
            <v>0</v>
          </cell>
          <cell r="CA127">
            <v>0</v>
          </cell>
        </row>
        <row r="128">
          <cell r="Q128" t="str">
            <v>CM1 (per Unit of Volume of Products)</v>
          </cell>
          <cell r="S128" t="str">
            <v>€ / t</v>
          </cell>
          <cell r="T128">
            <v>0</v>
          </cell>
          <cell r="U128">
            <v>0</v>
          </cell>
          <cell r="V128">
            <v>0</v>
          </cell>
          <cell r="W128">
            <v>0</v>
          </cell>
          <cell r="X128">
            <v>0</v>
          </cell>
          <cell r="Y128">
            <v>0</v>
          </cell>
          <cell r="Z128">
            <v>0</v>
          </cell>
          <cell r="AA128">
            <v>0</v>
          </cell>
          <cell r="AB128">
            <v>0</v>
          </cell>
          <cell r="AC128">
            <v>0</v>
          </cell>
          <cell r="AD128">
            <v>0</v>
          </cell>
          <cell r="AE128">
            <v>0</v>
          </cell>
          <cell r="AF128">
            <v>3402.5345407541608</v>
          </cell>
          <cell r="AG128">
            <v>4075.5306210836393</v>
          </cell>
          <cell r="AH128">
            <v>4076.5403687478865</v>
          </cell>
          <cell r="AI128">
            <v>4067.0627600498797</v>
          </cell>
          <cell r="AJ128">
            <v>4057.5129376519362</v>
          </cell>
          <cell r="AK128">
            <v>4046.0236142396916</v>
          </cell>
          <cell r="AL128">
            <v>4077.9337260771304</v>
          </cell>
          <cell r="AM128">
            <v>4107.5919414394966</v>
          </cell>
          <cell r="AN128">
            <v>4125.0639747813766</v>
          </cell>
          <cell r="AO128">
            <v>4154.7159949192073</v>
          </cell>
          <cell r="AP128">
            <v>4184.6412468937961</v>
          </cell>
          <cell r="AQ128">
            <v>4214.9340942224408</v>
          </cell>
          <cell r="AR128">
            <v>4245.5976145583263</v>
          </cell>
          <cell r="AS128">
            <v>4276.5391467509698</v>
          </cell>
          <cell r="AT128">
            <v>4318.5714176832926</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row>
        <row r="129">
          <cell r="Q129" t="str">
            <v>Fixed Costs (1)</v>
          </cell>
          <cell r="S129" t="str">
            <v>mn €</v>
          </cell>
          <cell r="T129">
            <v>0</v>
          </cell>
          <cell r="U129">
            <v>0</v>
          </cell>
          <cell r="V129">
            <v>0</v>
          </cell>
          <cell r="W129">
            <v>0</v>
          </cell>
          <cell r="X129">
            <v>0</v>
          </cell>
          <cell r="Y129">
            <v>0</v>
          </cell>
          <cell r="Z129">
            <v>0</v>
          </cell>
          <cell r="AA129">
            <v>0</v>
          </cell>
          <cell r="AB129">
            <v>0</v>
          </cell>
          <cell r="AC129">
            <v>0</v>
          </cell>
          <cell r="AD129">
            <v>0</v>
          </cell>
          <cell r="AE129">
            <v>0</v>
          </cell>
          <cell r="AF129">
            <v>13.095340510040911</v>
          </cell>
          <cell r="AG129">
            <v>34.990665191634562</v>
          </cell>
          <cell r="AH129">
            <v>67.313060332079075</v>
          </cell>
          <cell r="AI129">
            <v>74.934976881188135</v>
          </cell>
          <cell r="AJ129">
            <v>75.040926540804733</v>
          </cell>
          <cell r="AK129">
            <v>75.149707158771335</v>
          </cell>
          <cell r="AL129">
            <v>75.257463151941707</v>
          </cell>
          <cell r="AM129">
            <v>75.371214325336567</v>
          </cell>
          <cell r="AN129">
            <v>75.491821086691573</v>
          </cell>
          <cell r="AO129">
            <v>36.086386282946215</v>
          </cell>
          <cell r="AP129">
            <v>36.210752141148262</v>
          </cell>
          <cell r="AQ129">
            <v>36.337041336640084</v>
          </cell>
          <cell r="AR129">
            <v>36.465283666689807</v>
          </cell>
          <cell r="AS129">
            <v>36.595509390897426</v>
          </cell>
          <cell r="AT129">
            <v>36.604817696296067</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0</v>
          </cell>
          <cell r="BZ129">
            <v>0</v>
          </cell>
          <cell r="CA129">
            <v>0</v>
          </cell>
        </row>
        <row r="130">
          <cell r="Q130" t="str">
            <v>Fixed manufacturing expenditure</v>
          </cell>
          <cell r="S130" t="str">
            <v>mn €</v>
          </cell>
          <cell r="T130">
            <v>0</v>
          </cell>
          <cell r="U130">
            <v>0</v>
          </cell>
          <cell r="V130">
            <v>0</v>
          </cell>
          <cell r="W130">
            <v>0</v>
          </cell>
          <cell r="X130">
            <v>0</v>
          </cell>
          <cell r="Y130">
            <v>0</v>
          </cell>
          <cell r="Z130">
            <v>0</v>
          </cell>
          <cell r="AA130">
            <v>0</v>
          </cell>
          <cell r="AB130">
            <v>0</v>
          </cell>
          <cell r="AC130">
            <v>0</v>
          </cell>
          <cell r="AD130">
            <v>0</v>
          </cell>
          <cell r="AE130">
            <v>0</v>
          </cell>
          <cell r="AF130">
            <v>5.794344708239108</v>
          </cell>
          <cell r="AG130">
            <v>14.438955131634568</v>
          </cell>
          <cell r="AH130">
            <v>27.827592032079071</v>
          </cell>
          <cell r="AI130">
            <v>31.037907881188136</v>
          </cell>
          <cell r="AJ130">
            <v>31.143857540804735</v>
          </cell>
          <cell r="AK130">
            <v>31.25263815877134</v>
          </cell>
          <cell r="AL130">
            <v>31.360394151941708</v>
          </cell>
          <cell r="AM130">
            <v>31.474145325336572</v>
          </cell>
          <cell r="AN130">
            <v>31.594752086691567</v>
          </cell>
          <cell r="AO130">
            <v>31.717223949612887</v>
          </cell>
          <cell r="AP130">
            <v>31.841589807814934</v>
          </cell>
          <cell r="AQ130">
            <v>31.967879003306752</v>
          </cell>
          <cell r="AR130">
            <v>32.096121333356479</v>
          </cell>
          <cell r="AS130">
            <v>32.226347057564098</v>
          </cell>
          <cell r="AT130">
            <v>32.235655362962738</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BZ130">
            <v>0</v>
          </cell>
          <cell r="CA130">
            <v>0</v>
          </cell>
        </row>
        <row r="131">
          <cell r="Q131" t="str">
            <v>Total fixed manufacturing expenditure</v>
          </cell>
          <cell r="S131" t="str">
            <v>mn €</v>
          </cell>
          <cell r="T131">
            <v>0</v>
          </cell>
          <cell r="U131">
            <v>0</v>
          </cell>
          <cell r="V131">
            <v>0</v>
          </cell>
          <cell r="W131">
            <v>0</v>
          </cell>
          <cell r="X131">
            <v>0</v>
          </cell>
          <cell r="Y131">
            <v>0</v>
          </cell>
          <cell r="Z131">
            <v>0</v>
          </cell>
          <cell r="AA131">
            <v>0</v>
          </cell>
          <cell r="AB131">
            <v>0</v>
          </cell>
          <cell r="AC131">
            <v>0</v>
          </cell>
          <cell r="AD131">
            <v>0.37028496412925133</v>
          </cell>
          <cell r="AE131">
            <v>11.476221900035931</v>
          </cell>
          <cell r="AF131">
            <v>36.595861315194369</v>
          </cell>
          <cell r="AG131">
            <v>36.916472052756966</v>
          </cell>
          <cell r="AH131">
            <v>37.031450444685206</v>
          </cell>
          <cell r="AI131">
            <v>37.152607937581806</v>
          </cell>
          <cell r="AJ131">
            <v>37.279430472783723</v>
          </cell>
          <cell r="AK131">
            <v>37.409641686309833</v>
          </cell>
          <cell r="AL131">
            <v>37.538626416289326</v>
          </cell>
          <cell r="AM131">
            <v>37.67478742184926</v>
          </cell>
          <cell r="AN131">
            <v>37.819154617486163</v>
          </cell>
          <cell r="AO131">
            <v>37.965754353651334</v>
          </cell>
          <cell r="AP131">
            <v>38.114621216337078</v>
          </cell>
          <cell r="AQ131">
            <v>38.26579032814773</v>
          </cell>
          <cell r="AR131">
            <v>38.419297356636179</v>
          </cell>
          <cell r="AS131">
            <v>38.575178522769988</v>
          </cell>
          <cell r="AT131">
            <v>38.586320633970359</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row>
        <row r="132">
          <cell r="Q132" t="str">
            <v>Personnel costs</v>
          </cell>
          <cell r="S132" t="str">
            <v>mn €</v>
          </cell>
          <cell r="AD132">
            <v>0.37028496412925133</v>
          </cell>
          <cell r="AE132">
            <v>4.3962219000359291</v>
          </cell>
          <cell r="AF132">
            <v>8.2758613151943692</v>
          </cell>
          <cell r="AG132">
            <v>8.5964720527569654</v>
          </cell>
          <cell r="AH132">
            <v>8.7114504446852035</v>
          </cell>
          <cell r="AI132">
            <v>8.8326079375818054</v>
          </cell>
          <cell r="AJ132">
            <v>8.9594304727837208</v>
          </cell>
          <cell r="AK132">
            <v>9.0896416863098271</v>
          </cell>
          <cell r="AL132">
            <v>9.2186264162893217</v>
          </cell>
          <cell r="AM132">
            <v>9.3547874218492577</v>
          </cell>
          <cell r="AN132">
            <v>9.499154617486159</v>
          </cell>
          <cell r="AO132">
            <v>9.6457543536513324</v>
          </cell>
          <cell r="AP132">
            <v>9.7946212163370738</v>
          </cell>
          <cell r="AQ132">
            <v>9.9457903281477265</v>
          </cell>
          <cell r="AR132">
            <v>10.099297356636175</v>
          </cell>
          <cell r="AS132">
            <v>10.255178522769985</v>
          </cell>
          <cell r="AT132">
            <v>10.266320633970357</v>
          </cell>
        </row>
        <row r="133">
          <cell r="Q133" t="str">
            <v>Maintenance costs</v>
          </cell>
          <cell r="S133" t="str">
            <v>mn €</v>
          </cell>
          <cell r="T133">
            <v>0</v>
          </cell>
          <cell r="U133">
            <v>0</v>
          </cell>
          <cell r="V133">
            <v>0</v>
          </cell>
          <cell r="W133">
            <v>0</v>
          </cell>
          <cell r="X133">
            <v>0</v>
          </cell>
          <cell r="Y133">
            <v>0</v>
          </cell>
          <cell r="Z133">
            <v>0</v>
          </cell>
          <cell r="AA133">
            <v>0</v>
          </cell>
          <cell r="AB133">
            <v>0</v>
          </cell>
          <cell r="AC133">
            <v>0</v>
          </cell>
          <cell r="AD133">
            <v>0</v>
          </cell>
          <cell r="AE133">
            <v>4.2480000000000002</v>
          </cell>
          <cell r="AF133">
            <v>16.992000000000001</v>
          </cell>
          <cell r="AG133">
            <v>16.992000000000001</v>
          </cell>
          <cell r="AH133">
            <v>16.992000000000001</v>
          </cell>
          <cell r="AI133">
            <v>16.992000000000001</v>
          </cell>
          <cell r="AJ133">
            <v>16.992000000000001</v>
          </cell>
          <cell r="AK133">
            <v>16.992000000000001</v>
          </cell>
          <cell r="AL133">
            <v>16.992000000000001</v>
          </cell>
          <cell r="AM133">
            <v>16.992000000000001</v>
          </cell>
          <cell r="AN133">
            <v>16.992000000000001</v>
          </cell>
          <cell r="AO133">
            <v>16.992000000000001</v>
          </cell>
          <cell r="AP133">
            <v>16.992000000000001</v>
          </cell>
          <cell r="AQ133">
            <v>16.992000000000001</v>
          </cell>
          <cell r="AR133">
            <v>16.992000000000001</v>
          </cell>
          <cell r="AS133">
            <v>16.992000000000001</v>
          </cell>
          <cell r="AT133">
            <v>16.992000000000001</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row>
        <row r="134">
          <cell r="Q134" t="str">
            <v>Relative to Capital Base</v>
          </cell>
          <cell r="S134" t="str">
            <v>%</v>
          </cell>
          <cell r="AE134">
            <v>7.4999999999999997E-3</v>
          </cell>
          <cell r="AF134">
            <v>0.03</v>
          </cell>
          <cell r="AG134">
            <v>0.03</v>
          </cell>
          <cell r="AH134">
            <v>0.03</v>
          </cell>
          <cell r="AI134">
            <v>0.03</v>
          </cell>
          <cell r="AJ134">
            <v>0.03</v>
          </cell>
          <cell r="AK134">
            <v>0.03</v>
          </cell>
          <cell r="AL134">
            <v>0.03</v>
          </cell>
          <cell r="AM134">
            <v>0.03</v>
          </cell>
          <cell r="AN134">
            <v>0.03</v>
          </cell>
          <cell r="AO134">
            <v>0.03</v>
          </cell>
          <cell r="AP134">
            <v>0.03</v>
          </cell>
          <cell r="AQ134">
            <v>0.03</v>
          </cell>
          <cell r="AR134">
            <v>0.03</v>
          </cell>
          <cell r="AS134">
            <v>0.03</v>
          </cell>
          <cell r="AT134">
            <v>0.03</v>
          </cell>
        </row>
        <row r="135">
          <cell r="Q135" t="str">
            <v>Other</v>
          </cell>
          <cell r="S135" t="str">
            <v>mn €</v>
          </cell>
          <cell r="T135">
            <v>0</v>
          </cell>
          <cell r="U135">
            <v>0</v>
          </cell>
          <cell r="V135">
            <v>0</v>
          </cell>
          <cell r="W135">
            <v>0</v>
          </cell>
          <cell r="X135">
            <v>0</v>
          </cell>
          <cell r="Y135">
            <v>0</v>
          </cell>
          <cell r="Z135">
            <v>0</v>
          </cell>
          <cell r="AA135">
            <v>0</v>
          </cell>
          <cell r="AB135">
            <v>0</v>
          </cell>
          <cell r="AC135">
            <v>0</v>
          </cell>
          <cell r="AD135">
            <v>0</v>
          </cell>
          <cell r="AE135">
            <v>2.8320000000000003</v>
          </cell>
          <cell r="AF135">
            <v>11.328000000000001</v>
          </cell>
          <cell r="AG135">
            <v>11.328000000000001</v>
          </cell>
          <cell r="AH135">
            <v>11.328000000000001</v>
          </cell>
          <cell r="AI135">
            <v>11.328000000000001</v>
          </cell>
          <cell r="AJ135">
            <v>11.328000000000001</v>
          </cell>
          <cell r="AK135">
            <v>11.328000000000001</v>
          </cell>
          <cell r="AL135">
            <v>11.328000000000001</v>
          </cell>
          <cell r="AM135">
            <v>11.328000000000001</v>
          </cell>
          <cell r="AN135">
            <v>11.328000000000001</v>
          </cell>
          <cell r="AO135">
            <v>11.328000000000001</v>
          </cell>
          <cell r="AP135">
            <v>11.328000000000001</v>
          </cell>
          <cell r="AQ135">
            <v>11.328000000000001</v>
          </cell>
          <cell r="AR135">
            <v>11.328000000000001</v>
          </cell>
          <cell r="AS135">
            <v>11.328000000000001</v>
          </cell>
          <cell r="AT135">
            <v>11.328000000000001</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row>
        <row r="136">
          <cell r="Q136" t="str">
            <v>Relative to Capital Base</v>
          </cell>
          <cell r="S136" t="str">
            <v>%</v>
          </cell>
          <cell r="AE136">
            <v>5.0000000000000001E-3</v>
          </cell>
          <cell r="AF136">
            <v>0.02</v>
          </cell>
          <cell r="AG136">
            <v>0.02</v>
          </cell>
          <cell r="AH136">
            <v>0.02</v>
          </cell>
          <cell r="AI136">
            <v>0.02</v>
          </cell>
          <cell r="AJ136">
            <v>0.02</v>
          </cell>
          <cell r="AK136">
            <v>0.02</v>
          </cell>
          <cell r="AL136">
            <v>0.02</v>
          </cell>
          <cell r="AM136">
            <v>0.02</v>
          </cell>
          <cell r="AN136">
            <v>0.02</v>
          </cell>
          <cell r="AO136">
            <v>0.02</v>
          </cell>
          <cell r="AP136">
            <v>0.02</v>
          </cell>
          <cell r="AQ136">
            <v>0.02</v>
          </cell>
          <cell r="AR136">
            <v>0.02</v>
          </cell>
          <cell r="AS136">
            <v>0.02</v>
          </cell>
          <cell r="AT136">
            <v>0.02</v>
          </cell>
        </row>
        <row r="137">
          <cell r="Q137" t="str">
            <v>Capacity Utilization</v>
          </cell>
          <cell r="S137" t="str">
            <v>%</v>
          </cell>
          <cell r="T137">
            <v>0</v>
          </cell>
          <cell r="U137">
            <v>0</v>
          </cell>
          <cell r="V137">
            <v>0</v>
          </cell>
          <cell r="W137">
            <v>0</v>
          </cell>
          <cell r="X137">
            <v>0</v>
          </cell>
          <cell r="Y137">
            <v>0</v>
          </cell>
          <cell r="Z137">
            <v>0</v>
          </cell>
          <cell r="AA137">
            <v>0</v>
          </cell>
          <cell r="AB137">
            <v>0</v>
          </cell>
          <cell r="AC137">
            <v>0</v>
          </cell>
          <cell r="AD137">
            <v>0</v>
          </cell>
          <cell r="AE137">
            <v>0</v>
          </cell>
          <cell r="AF137">
            <v>0.15833333333333333</v>
          </cell>
          <cell r="AG137">
            <v>0.391125</v>
          </cell>
          <cell r="AH137">
            <v>0.75145833333333334</v>
          </cell>
          <cell r="AI137">
            <v>0.8354166666666667</v>
          </cell>
          <cell r="AJ137">
            <v>0.8354166666666667</v>
          </cell>
          <cell r="AK137">
            <v>0.8354166666666667</v>
          </cell>
          <cell r="AL137">
            <v>0.8354166666666667</v>
          </cell>
          <cell r="AM137">
            <v>0.8354166666666667</v>
          </cell>
          <cell r="AN137">
            <v>0.8354166666666667</v>
          </cell>
          <cell r="AO137">
            <v>0.8354166666666667</v>
          </cell>
          <cell r="AP137">
            <v>0.8354166666666667</v>
          </cell>
          <cell r="AQ137">
            <v>0.8354166666666667</v>
          </cell>
          <cell r="AR137">
            <v>0.8354166666666667</v>
          </cell>
          <cell r="AS137">
            <v>0.8354166666666667</v>
          </cell>
          <cell r="AT137">
            <v>0.8354166666666667</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row>
        <row r="138">
          <cell r="Q138" t="str">
            <v>NCA_Customer_PCAM</v>
          </cell>
          <cell r="S138" t="str">
            <v>%</v>
          </cell>
          <cell r="T138">
            <v>0</v>
          </cell>
          <cell r="U138">
            <v>0</v>
          </cell>
          <cell r="V138">
            <v>0</v>
          </cell>
          <cell r="W138">
            <v>0</v>
          </cell>
          <cell r="X138">
            <v>0</v>
          </cell>
          <cell r="Y138">
            <v>0</v>
          </cell>
          <cell r="Z138">
            <v>0</v>
          </cell>
          <cell r="AA138">
            <v>0</v>
          </cell>
          <cell r="AB138">
            <v>0</v>
          </cell>
          <cell r="AC138">
            <v>0</v>
          </cell>
          <cell r="AD138">
            <v>0</v>
          </cell>
          <cell r="AE138">
            <v>0</v>
          </cell>
          <cell r="AF138">
            <v>0.15833333333333333</v>
          </cell>
          <cell r="AG138">
            <v>0.391125</v>
          </cell>
          <cell r="AH138">
            <v>0.75145833333333334</v>
          </cell>
          <cell r="AI138">
            <v>0.8354166666666667</v>
          </cell>
          <cell r="AJ138">
            <v>0.8354166666666667</v>
          </cell>
          <cell r="AK138">
            <v>0.8354166666666667</v>
          </cell>
          <cell r="AL138">
            <v>0.8354166666666667</v>
          </cell>
          <cell r="AM138">
            <v>0.8354166666666667</v>
          </cell>
          <cell r="AN138">
            <v>0.8354166666666667</v>
          </cell>
          <cell r="AO138">
            <v>0.8354166666666667</v>
          </cell>
          <cell r="AP138">
            <v>0.8354166666666667</v>
          </cell>
          <cell r="AQ138">
            <v>0.8354166666666667</v>
          </cell>
          <cell r="AR138">
            <v>0.8354166666666667</v>
          </cell>
          <cell r="AS138">
            <v>0.8354166666666667</v>
          </cell>
          <cell r="AT138">
            <v>0.8354166666666667</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row>
        <row r="139">
          <cell r="Q139" t="str">
            <v>NCA_BASF_PCAM</v>
          </cell>
          <cell r="S139" t="str">
            <v>%</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row>
        <row r="140">
          <cell r="Q140" t="str">
            <v>Depreciation</v>
          </cell>
          <cell r="S140" t="str">
            <v>mn €</v>
          </cell>
          <cell r="T140">
            <v>0</v>
          </cell>
          <cell r="U140">
            <v>0</v>
          </cell>
          <cell r="V140">
            <v>0</v>
          </cell>
          <cell r="W140">
            <v>0</v>
          </cell>
          <cell r="X140">
            <v>0</v>
          </cell>
          <cell r="Y140">
            <v>0</v>
          </cell>
          <cell r="Z140">
            <v>0</v>
          </cell>
          <cell r="AA140">
            <v>0</v>
          </cell>
          <cell r="AB140">
            <v>0</v>
          </cell>
          <cell r="AC140">
            <v>0</v>
          </cell>
          <cell r="AD140">
            <v>0</v>
          </cell>
          <cell r="AE140">
            <v>0</v>
          </cell>
          <cell r="AF140">
            <v>7.0634958018018024</v>
          </cell>
          <cell r="AG140">
            <v>19.965022560000001</v>
          </cell>
          <cell r="AH140">
            <v>38.358280800000003</v>
          </cell>
          <cell r="AI140">
            <v>42.643944000000005</v>
          </cell>
          <cell r="AJ140">
            <v>42.643944000000005</v>
          </cell>
          <cell r="AK140">
            <v>42.643944000000005</v>
          </cell>
          <cell r="AL140">
            <v>42.643944000000005</v>
          </cell>
          <cell r="AM140">
            <v>42.643944000000005</v>
          </cell>
          <cell r="AN140">
            <v>42.643944000000005</v>
          </cell>
          <cell r="AO140">
            <v>3.1160373333333338</v>
          </cell>
          <cell r="AP140">
            <v>3.1160373333333338</v>
          </cell>
          <cell r="AQ140">
            <v>3.1160373333333338</v>
          </cell>
          <cell r="AR140">
            <v>3.1160373333333338</v>
          </cell>
          <cell r="AS140">
            <v>3.1160373333333338</v>
          </cell>
          <cell r="AT140">
            <v>3.1160373333333338</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row>
        <row r="141">
          <cell r="Q141" t="str">
            <v>Total depreciation</v>
          </cell>
          <cell r="S141" t="str">
            <v>mn €</v>
          </cell>
          <cell r="T141">
            <v>0</v>
          </cell>
          <cell r="U141">
            <v>0</v>
          </cell>
          <cell r="V141">
            <v>0</v>
          </cell>
          <cell r="W141">
            <v>0</v>
          </cell>
          <cell r="X141">
            <v>0</v>
          </cell>
          <cell r="Y141">
            <v>0</v>
          </cell>
          <cell r="Z141">
            <v>0</v>
          </cell>
          <cell r="AA141">
            <v>0</v>
          </cell>
          <cell r="AB141">
            <v>0</v>
          </cell>
          <cell r="AC141">
            <v>0</v>
          </cell>
          <cell r="AD141">
            <v>0</v>
          </cell>
          <cell r="AE141">
            <v>41.366957837837838</v>
          </cell>
          <cell r="AF141">
            <v>44.61155243243244</v>
          </cell>
          <cell r="AG141">
            <v>51.045120000000004</v>
          </cell>
          <cell r="AH141">
            <v>51.045120000000004</v>
          </cell>
          <cell r="AI141">
            <v>51.045120000000004</v>
          </cell>
          <cell r="AJ141">
            <v>51.045120000000004</v>
          </cell>
          <cell r="AK141">
            <v>51.045120000000004</v>
          </cell>
          <cell r="AL141">
            <v>51.045120000000004</v>
          </cell>
          <cell r="AM141">
            <v>51.045120000000004</v>
          </cell>
          <cell r="AN141">
            <v>51.045120000000004</v>
          </cell>
          <cell r="AO141">
            <v>3.7299200000000003</v>
          </cell>
          <cell r="AP141">
            <v>3.7299200000000003</v>
          </cell>
          <cell r="AQ141">
            <v>3.7299200000000003</v>
          </cell>
          <cell r="AR141">
            <v>3.7299200000000003</v>
          </cell>
          <cell r="AS141">
            <v>3.7299200000000003</v>
          </cell>
          <cell r="AT141">
            <v>3.7299200000000003</v>
          </cell>
          <cell r="AU141">
            <v>3.7299200000000003</v>
          </cell>
          <cell r="AV141">
            <v>3.7299200000000003</v>
          </cell>
          <cell r="AW141">
            <v>3.7299200000000003</v>
          </cell>
          <cell r="AX141">
            <v>3.7299200000000003</v>
          </cell>
          <cell r="AY141">
            <v>3.7299200000000003</v>
          </cell>
          <cell r="AZ141">
            <v>3.7299200000000003</v>
          </cell>
          <cell r="BA141">
            <v>3.7299200000000003</v>
          </cell>
          <cell r="BB141">
            <v>3.7299200000000003</v>
          </cell>
          <cell r="BC141">
            <v>3.7299200000000003</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row>
        <row r="142">
          <cell r="Q142" t="str">
            <v>Equipment</v>
          </cell>
          <cell r="S142" t="str">
            <v>mn €</v>
          </cell>
          <cell r="T142">
            <v>0</v>
          </cell>
          <cell r="U142">
            <v>0</v>
          </cell>
          <cell r="V142">
            <v>0</v>
          </cell>
          <cell r="W142">
            <v>0</v>
          </cell>
          <cell r="X142">
            <v>0</v>
          </cell>
          <cell r="Y142">
            <v>0</v>
          </cell>
          <cell r="Z142">
            <v>0</v>
          </cell>
          <cell r="AA142">
            <v>0</v>
          </cell>
          <cell r="AB142">
            <v>0</v>
          </cell>
          <cell r="AC142">
            <v>0</v>
          </cell>
          <cell r="AD142">
            <v>0</v>
          </cell>
          <cell r="AE142">
            <v>38.144929729729732</v>
          </cell>
          <cell r="AF142">
            <v>41.219254054054062</v>
          </cell>
          <cell r="AG142">
            <v>47.315200000000004</v>
          </cell>
          <cell r="AH142">
            <v>47.315200000000004</v>
          </cell>
          <cell r="AI142">
            <v>47.315200000000004</v>
          </cell>
          <cell r="AJ142">
            <v>47.315200000000004</v>
          </cell>
          <cell r="AK142">
            <v>47.315200000000004</v>
          </cell>
          <cell r="AL142">
            <v>47.315200000000004</v>
          </cell>
          <cell r="AM142">
            <v>47.315200000000004</v>
          </cell>
          <cell r="AN142">
            <v>47.315200000000004</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row>
        <row r="143">
          <cell r="Q143" t="str">
            <v>Building</v>
          </cell>
          <cell r="S143" t="str">
            <v>mn €</v>
          </cell>
          <cell r="T143">
            <v>0</v>
          </cell>
          <cell r="U143">
            <v>0</v>
          </cell>
          <cell r="V143">
            <v>0</v>
          </cell>
          <cell r="W143">
            <v>0</v>
          </cell>
          <cell r="X143">
            <v>0</v>
          </cell>
          <cell r="Y143">
            <v>0</v>
          </cell>
          <cell r="Z143">
            <v>0</v>
          </cell>
          <cell r="AA143">
            <v>0</v>
          </cell>
          <cell r="AB143">
            <v>0</v>
          </cell>
          <cell r="AC143">
            <v>0</v>
          </cell>
          <cell r="AD143">
            <v>0</v>
          </cell>
          <cell r="AE143">
            <v>3.2220281081081086</v>
          </cell>
          <cell r="AF143">
            <v>3.3922983783783787</v>
          </cell>
          <cell r="AG143">
            <v>3.7299200000000003</v>
          </cell>
          <cell r="AH143">
            <v>3.7299200000000003</v>
          </cell>
          <cell r="AI143">
            <v>3.7299200000000003</v>
          </cell>
          <cell r="AJ143">
            <v>3.7299200000000003</v>
          </cell>
          <cell r="AK143">
            <v>3.7299200000000003</v>
          </cell>
          <cell r="AL143">
            <v>3.7299200000000003</v>
          </cell>
          <cell r="AM143">
            <v>3.7299200000000003</v>
          </cell>
          <cell r="AN143">
            <v>3.7299200000000003</v>
          </cell>
          <cell r="AO143">
            <v>3.7299200000000003</v>
          </cell>
          <cell r="AP143">
            <v>3.7299200000000003</v>
          </cell>
          <cell r="AQ143">
            <v>3.7299200000000003</v>
          </cell>
          <cell r="AR143">
            <v>3.7299200000000003</v>
          </cell>
          <cell r="AS143">
            <v>3.7299200000000003</v>
          </cell>
          <cell r="AT143">
            <v>3.7299200000000003</v>
          </cell>
          <cell r="AU143">
            <v>3.7299200000000003</v>
          </cell>
          <cell r="AV143">
            <v>3.7299200000000003</v>
          </cell>
          <cell r="AW143">
            <v>3.7299200000000003</v>
          </cell>
          <cell r="AX143">
            <v>3.7299200000000003</v>
          </cell>
          <cell r="AY143">
            <v>3.7299200000000003</v>
          </cell>
          <cell r="AZ143">
            <v>3.7299200000000003</v>
          </cell>
          <cell r="BA143">
            <v>3.7299200000000003</v>
          </cell>
          <cell r="BB143">
            <v>3.7299200000000003</v>
          </cell>
          <cell r="BC143">
            <v>3.7299200000000003</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row>
        <row r="144">
          <cell r="Q144" t="str">
            <v>Others</v>
          </cell>
          <cell r="S144" t="str">
            <v>mn €</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row>
        <row r="145">
          <cell r="Q145" t="str">
            <v>Shipping costs</v>
          </cell>
          <cell r="S145" t="str">
            <v>mn €</v>
          </cell>
        </row>
        <row r="146">
          <cell r="Q146" t="str">
            <v>Selling costs</v>
          </cell>
          <cell r="S146" t="str">
            <v>mn €</v>
          </cell>
          <cell r="AE146">
            <v>0</v>
          </cell>
          <cell r="AF146">
            <v>0.23749999999999999</v>
          </cell>
          <cell r="AG146">
            <v>0.58668750000000003</v>
          </cell>
          <cell r="AH146">
            <v>1.1271875</v>
          </cell>
          <cell r="AI146">
            <v>1.253125</v>
          </cell>
          <cell r="AJ146">
            <v>1.253125</v>
          </cell>
          <cell r="AK146">
            <v>1.253125</v>
          </cell>
          <cell r="AL146">
            <v>1.253125</v>
          </cell>
          <cell r="AM146">
            <v>1.253125</v>
          </cell>
          <cell r="AN146">
            <v>1.253125</v>
          </cell>
          <cell r="AO146">
            <v>1.253125</v>
          </cell>
          <cell r="AP146">
            <v>1.253125</v>
          </cell>
          <cell r="AQ146">
            <v>1.253125</v>
          </cell>
          <cell r="AR146">
            <v>1.253125</v>
          </cell>
          <cell r="AS146">
            <v>1.253125</v>
          </cell>
          <cell r="AT146">
            <v>1.253125</v>
          </cell>
        </row>
        <row r="147">
          <cell r="Q147" t="str">
            <v>Other CM2 effects</v>
          </cell>
          <cell r="S147" t="str">
            <v>mn €</v>
          </cell>
        </row>
        <row r="148">
          <cell r="Q148" t="str">
            <v>Contribution Margin 2</v>
          </cell>
          <cell r="S148" t="str">
            <v>mn €</v>
          </cell>
          <cell r="T148">
            <v>0</v>
          </cell>
          <cell r="U148">
            <v>0</v>
          </cell>
          <cell r="V148">
            <v>0</v>
          </cell>
          <cell r="W148">
            <v>0</v>
          </cell>
          <cell r="X148">
            <v>0</v>
          </cell>
          <cell r="Y148">
            <v>0</v>
          </cell>
          <cell r="Z148">
            <v>0</v>
          </cell>
          <cell r="AA148">
            <v>0</v>
          </cell>
          <cell r="AB148">
            <v>0</v>
          </cell>
          <cell r="AC148">
            <v>0</v>
          </cell>
          <cell r="AD148">
            <v>0</v>
          </cell>
          <cell r="AE148">
            <v>-5.5825495935958172</v>
          </cell>
          <cell r="AF148">
            <v>-0.16570925517510027</v>
          </cell>
          <cell r="AG148">
            <v>3.2663407484775604</v>
          </cell>
          <cell r="AH148">
            <v>6.2073452182890634</v>
          </cell>
          <cell r="AI148">
            <v>6.6096314578119575</v>
          </cell>
          <cell r="AJ148">
            <v>6.3122078591165831</v>
          </cell>
          <cell r="AK148">
            <v>5.9730663067344807</v>
          </cell>
          <cell r="AL148">
            <v>6.5051080559047563</v>
          </cell>
          <cell r="AM148">
            <v>6.986004100525335</v>
          </cell>
          <cell r="AN148">
            <v>7.2157116076750185</v>
          </cell>
          <cell r="AO148">
            <v>47.215669415183903</v>
          </cell>
          <cell r="AP148">
            <v>47.691304859072361</v>
          </cell>
          <cell r="AQ148">
            <v>48.172387252519854</v>
          </cell>
          <cell r="AR148">
            <v>48.658948505204641</v>
          </cell>
          <cell r="AS148">
            <v>49.149100501459522</v>
          </cell>
          <cell r="AT148">
            <v>49.982539228253955</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0</v>
          </cell>
          <cell r="BZ148">
            <v>0</v>
          </cell>
          <cell r="CA148">
            <v>0</v>
          </cell>
        </row>
        <row r="149">
          <cell r="Q149" t="str">
            <v>CM2 (relative to Net Sales)</v>
          </cell>
          <cell r="S149" t="str">
            <v>%</v>
          </cell>
          <cell r="T149">
            <v>0</v>
          </cell>
          <cell r="U149">
            <v>0</v>
          </cell>
          <cell r="V149">
            <v>0</v>
          </cell>
          <cell r="W149">
            <v>0</v>
          </cell>
          <cell r="X149">
            <v>0</v>
          </cell>
          <cell r="Y149">
            <v>0</v>
          </cell>
          <cell r="Z149">
            <v>0</v>
          </cell>
          <cell r="AA149">
            <v>0</v>
          </cell>
          <cell r="AB149">
            <v>0</v>
          </cell>
          <cell r="AC149">
            <v>0</v>
          </cell>
          <cell r="AD149">
            <v>0</v>
          </cell>
          <cell r="AE149">
            <v>0</v>
          </cell>
          <cell r="AF149">
            <v>-1.7384411027209759E-3</v>
          </cell>
          <cell r="AG149">
            <v>1.3260558374115636E-2</v>
          </cell>
          <cell r="AH149">
            <v>1.3262955508204484E-2</v>
          </cell>
          <cell r="AI149">
            <v>1.2846257846657973E-2</v>
          </cell>
          <cell r="AJ149">
            <v>1.2407499592925154E-2</v>
          </cell>
          <cell r="AK149">
            <v>1.1700487394820535E-2</v>
          </cell>
          <cell r="AL149">
            <v>1.2698576014647413E-2</v>
          </cell>
          <cell r="AM149">
            <v>1.3589812264982119E-2</v>
          </cell>
          <cell r="AN149">
            <v>1.3987435421994892E-2</v>
          </cell>
          <cell r="AO149">
            <v>9.1203089242959334E-2</v>
          </cell>
          <cell r="AP149">
            <v>9.1794615972172658E-2</v>
          </cell>
          <cell r="AQ149">
            <v>9.2389132158696693E-2</v>
          </cell>
          <cell r="AR149">
            <v>9.2986571144403868E-2</v>
          </cell>
          <cell r="AS149">
            <v>9.3583209575273316E-2</v>
          </cell>
          <cell r="AT149">
            <v>9.4823406215372663E-2</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0</v>
          </cell>
          <cell r="BZ149">
            <v>0</v>
          </cell>
          <cell r="CA149">
            <v>0</v>
          </cell>
        </row>
        <row r="150">
          <cell r="Q150" t="str">
            <v>CM2 (per Unit of Volume of Products)</v>
          </cell>
          <cell r="S150" t="str">
            <v>€ / t</v>
          </cell>
          <cell r="T150">
            <v>0</v>
          </cell>
          <cell r="U150">
            <v>0</v>
          </cell>
          <cell r="V150">
            <v>0</v>
          </cell>
          <cell r="W150">
            <v>0</v>
          </cell>
          <cell r="X150">
            <v>0</v>
          </cell>
          <cell r="Y150">
            <v>0</v>
          </cell>
          <cell r="Z150">
            <v>0</v>
          </cell>
          <cell r="AA150">
            <v>0</v>
          </cell>
          <cell r="AB150">
            <v>0</v>
          </cell>
          <cell r="AC150">
            <v>0</v>
          </cell>
          <cell r="AD150">
            <v>0</v>
          </cell>
          <cell r="AE150">
            <v>0</v>
          </cell>
          <cell r="AF150">
            <v>-43.607698730289542</v>
          </cell>
          <cell r="AG150">
            <v>347.96428555209974</v>
          </cell>
          <cell r="AH150">
            <v>344.18326688600297</v>
          </cell>
          <cell r="AI150">
            <v>329.6574293173046</v>
          </cell>
          <cell r="AJ150">
            <v>314.82333461928096</v>
          </cell>
          <cell r="AK150">
            <v>297.90854397678208</v>
          </cell>
          <cell r="AL150">
            <v>324.4442920650751</v>
          </cell>
          <cell r="AM150">
            <v>348.4291321957773</v>
          </cell>
          <cell r="AN150">
            <v>359.88586571945228</v>
          </cell>
          <cell r="AO150">
            <v>2354.896230183736</v>
          </cell>
          <cell r="AP150">
            <v>2378.6186962130855</v>
          </cell>
          <cell r="AQ150">
            <v>2402.6128305496186</v>
          </cell>
          <cell r="AR150">
            <v>2426.8802246984856</v>
          </cell>
          <cell r="AS150">
            <v>2451.3267083022206</v>
          </cell>
          <cell r="AT150">
            <v>2492.8947246011949</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row>
        <row r="151">
          <cell r="Q151" t="str">
            <v>CM2*CF</v>
          </cell>
          <cell r="S151" t="str">
            <v>mn €</v>
          </cell>
          <cell r="T151">
            <v>0</v>
          </cell>
          <cell r="U151">
            <v>0</v>
          </cell>
          <cell r="V151">
            <v>0</v>
          </cell>
          <cell r="W151">
            <v>0</v>
          </cell>
          <cell r="X151">
            <v>0</v>
          </cell>
          <cell r="Y151">
            <v>0</v>
          </cell>
          <cell r="Z151">
            <v>0</v>
          </cell>
          <cell r="AA151">
            <v>0</v>
          </cell>
          <cell r="AB151">
            <v>0</v>
          </cell>
          <cell r="AC151">
            <v>0</v>
          </cell>
          <cell r="AD151">
            <v>-0.37028496412925133</v>
          </cell>
          <cell r="AE151">
            <v>-17.058771493631749</v>
          </cell>
          <cell r="AF151">
            <v>-23.903730060328559</v>
          </cell>
          <cell r="AG151">
            <v>0.75384638735515708</v>
          </cell>
          <cell r="AH151">
            <v>35.361767605682935</v>
          </cell>
          <cell r="AI151">
            <v>43.138875401418289</v>
          </cell>
          <cell r="AJ151">
            <v>42.820578927137596</v>
          </cell>
          <cell r="AK151">
            <v>42.460006779195986</v>
          </cell>
          <cell r="AL151">
            <v>42.97081979155714</v>
          </cell>
          <cell r="AM151">
            <v>43.429306004012645</v>
          </cell>
          <cell r="AN151">
            <v>43.635253076880431</v>
          </cell>
          <cell r="AO151">
            <v>44.083176344478787</v>
          </cell>
          <cell r="AP151">
            <v>44.534310783883548</v>
          </cell>
          <cell r="AQ151">
            <v>44.990513261012211</v>
          </cell>
          <cell r="AR151">
            <v>45.451809815258272</v>
          </cell>
          <cell r="AS151">
            <v>45.916306369586962</v>
          </cell>
          <cell r="AT151">
            <v>46.747911290579665</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0</v>
          </cell>
          <cell r="BZ151">
            <v>0</v>
          </cell>
          <cell r="CA151">
            <v>0</v>
          </cell>
        </row>
        <row r="152">
          <cell r="Q152" t="str">
            <v>CM2*CF (relative to Capital Base)</v>
          </cell>
          <cell r="S152" t="str">
            <v>%</v>
          </cell>
          <cell r="T152">
            <v>0</v>
          </cell>
          <cell r="U152">
            <v>0</v>
          </cell>
          <cell r="V152">
            <v>0</v>
          </cell>
          <cell r="W152">
            <v>0</v>
          </cell>
          <cell r="X152">
            <v>0</v>
          </cell>
          <cell r="Y152">
            <v>0</v>
          </cell>
          <cell r="Z152">
            <v>0</v>
          </cell>
          <cell r="AA152">
            <v>0</v>
          </cell>
          <cell r="AB152">
            <v>0</v>
          </cell>
          <cell r="AC152">
            <v>0</v>
          </cell>
          <cell r="AD152">
            <v>-6.5375170220559895E-4</v>
          </cell>
          <cell r="AE152">
            <v>-3.0117887524067348E-2</v>
          </cell>
          <cell r="AF152">
            <v>-4.2202913242105504E-2</v>
          </cell>
          <cell r="AG152">
            <v>1.3309434804999239E-3</v>
          </cell>
          <cell r="AH152">
            <v>6.243249930381873E-2</v>
          </cell>
          <cell r="AI152">
            <v>7.6163268717193297E-2</v>
          </cell>
          <cell r="AJ152">
            <v>7.560130460299716E-2</v>
          </cell>
          <cell r="AK152">
            <v>7.4964701234456171E-2</v>
          </cell>
          <cell r="AL152">
            <v>7.5866560366449745E-2</v>
          </cell>
          <cell r="AM152">
            <v>7.667603461160423E-2</v>
          </cell>
          <cell r="AN152">
            <v>7.7039641731780406E-2</v>
          </cell>
          <cell r="AO152">
            <v>7.7830466709884846E-2</v>
          </cell>
          <cell r="AP152">
            <v>7.8626961129737896E-2</v>
          </cell>
          <cell r="AQ152">
            <v>7.9432403356306858E-2</v>
          </cell>
          <cell r="AR152">
            <v>8.0246839363097219E-2</v>
          </cell>
          <cell r="AS152">
            <v>8.1066925087547592E-2</v>
          </cell>
          <cell r="AT152">
            <v>8.2535154114723966E-2</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row>
        <row r="153">
          <cell r="Q153" t="str">
            <v>Fixed Costs (2)</v>
          </cell>
          <cell r="S153" t="str">
            <v>mn €</v>
          </cell>
          <cell r="T153">
            <v>0</v>
          </cell>
          <cell r="U153">
            <v>0</v>
          </cell>
          <cell r="V153">
            <v>0</v>
          </cell>
          <cell r="W153">
            <v>0</v>
          </cell>
          <cell r="X153">
            <v>0</v>
          </cell>
          <cell r="Y153">
            <v>0</v>
          </cell>
          <cell r="Z153">
            <v>0</v>
          </cell>
          <cell r="AA153">
            <v>0</v>
          </cell>
          <cell r="AB153">
            <v>0</v>
          </cell>
          <cell r="AC153">
            <v>1.83</v>
          </cell>
          <cell r="AD153">
            <v>5.5602849641292513</v>
          </cell>
          <cell r="AE153">
            <v>58.253179737873765</v>
          </cell>
          <cell r="AF153">
            <v>70.749573237585906</v>
          </cell>
          <cell r="AG153">
            <v>54.237614361122404</v>
          </cell>
          <cell r="AH153">
            <v>21.890697612606136</v>
          </cell>
          <cell r="AI153">
            <v>14.515876056393671</v>
          </cell>
          <cell r="AJ153">
            <v>14.536748931978986</v>
          </cell>
          <cell r="AK153">
            <v>14.558179527538492</v>
          </cell>
          <cell r="AL153">
            <v>14.579408264347617</v>
          </cell>
          <cell r="AM153">
            <v>14.601818096512689</v>
          </cell>
          <cell r="AN153">
            <v>14.625578530794595</v>
          </cell>
          <cell r="AO153">
            <v>6.8624130707051147</v>
          </cell>
          <cell r="AP153">
            <v>6.8869140751888089</v>
          </cell>
          <cell r="AQ153">
            <v>6.9117939915076452</v>
          </cell>
          <cell r="AR153">
            <v>6.9370586899463706</v>
          </cell>
          <cell r="AS153">
            <v>6.9627141318725592</v>
          </cell>
          <cell r="AT153">
            <v>6.9645479376742863</v>
          </cell>
          <cell r="AU153">
            <v>3.7299200000000003</v>
          </cell>
          <cell r="AV153">
            <v>3.7299200000000003</v>
          </cell>
          <cell r="AW153">
            <v>3.7299200000000003</v>
          </cell>
          <cell r="AX153">
            <v>3.7299200000000003</v>
          </cell>
          <cell r="AY153">
            <v>3.7299200000000003</v>
          </cell>
          <cell r="AZ153">
            <v>3.7299200000000003</v>
          </cell>
          <cell r="BA153">
            <v>3.7299200000000003</v>
          </cell>
          <cell r="BB153">
            <v>3.7299200000000003</v>
          </cell>
          <cell r="BC153">
            <v>3.7299200000000003</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row>
        <row r="154">
          <cell r="Q154" t="str">
            <v>Cost of idle equipment</v>
          </cell>
          <cell r="S154" t="str">
            <v>mn €</v>
          </cell>
          <cell r="T154">
            <v>0</v>
          </cell>
          <cell r="U154">
            <v>0</v>
          </cell>
          <cell r="V154">
            <v>0</v>
          </cell>
          <cell r="W154">
            <v>0</v>
          </cell>
          <cell r="X154">
            <v>0</v>
          </cell>
          <cell r="Y154">
            <v>0</v>
          </cell>
          <cell r="Z154">
            <v>0</v>
          </cell>
          <cell r="AA154">
            <v>0</v>
          </cell>
          <cell r="AB154">
            <v>0</v>
          </cell>
          <cell r="AC154">
            <v>0</v>
          </cell>
          <cell r="AD154">
            <v>0.37028496412925133</v>
          </cell>
          <cell r="AE154">
            <v>52.843179737873768</v>
          </cell>
          <cell r="AF154">
            <v>68.349573237585901</v>
          </cell>
          <cell r="AG154">
            <v>53.557614361122404</v>
          </cell>
          <cell r="AH154">
            <v>21.890697612606136</v>
          </cell>
          <cell r="AI154">
            <v>14.515876056393671</v>
          </cell>
          <cell r="AJ154">
            <v>14.536748931978986</v>
          </cell>
          <cell r="AK154">
            <v>14.558179527538492</v>
          </cell>
          <cell r="AL154">
            <v>14.579408264347617</v>
          </cell>
          <cell r="AM154">
            <v>14.601818096512689</v>
          </cell>
          <cell r="AN154">
            <v>14.625578530794595</v>
          </cell>
          <cell r="AO154">
            <v>6.8624130707051147</v>
          </cell>
          <cell r="AP154">
            <v>6.8869140751888089</v>
          </cell>
          <cell r="AQ154">
            <v>6.9117939915076452</v>
          </cell>
          <cell r="AR154">
            <v>6.9370586899463706</v>
          </cell>
          <cell r="AS154">
            <v>6.9627141318725592</v>
          </cell>
          <cell r="AT154">
            <v>6.9645479376742863</v>
          </cell>
          <cell r="AU154">
            <v>3.7299200000000003</v>
          </cell>
          <cell r="AV154">
            <v>3.7299200000000003</v>
          </cell>
          <cell r="AW154">
            <v>3.7299200000000003</v>
          </cell>
          <cell r="AX154">
            <v>3.7299200000000003</v>
          </cell>
          <cell r="AY154">
            <v>3.7299200000000003</v>
          </cell>
          <cell r="AZ154">
            <v>3.7299200000000003</v>
          </cell>
          <cell r="BA154">
            <v>3.7299200000000003</v>
          </cell>
          <cell r="BB154">
            <v>3.7299200000000003</v>
          </cell>
          <cell r="BC154">
            <v>3.7299200000000003</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0</v>
          </cell>
          <cell r="BZ154">
            <v>0</v>
          </cell>
          <cell r="CA154">
            <v>0</v>
          </cell>
        </row>
        <row r="155">
          <cell r="Q155" t="str">
            <v>Fixed manufacturing expenditure</v>
          </cell>
          <cell r="S155" t="str">
            <v>mn €</v>
          </cell>
          <cell r="T155">
            <v>0</v>
          </cell>
          <cell r="U155">
            <v>0</v>
          </cell>
          <cell r="V155">
            <v>0</v>
          </cell>
          <cell r="W155">
            <v>0</v>
          </cell>
          <cell r="X155">
            <v>0</v>
          </cell>
          <cell r="Y155">
            <v>0</v>
          </cell>
          <cell r="Z155">
            <v>0</v>
          </cell>
          <cell r="AA155">
            <v>0</v>
          </cell>
          <cell r="AB155">
            <v>0</v>
          </cell>
          <cell r="AC155">
            <v>0</v>
          </cell>
          <cell r="AD155">
            <v>0.37028496412925133</v>
          </cell>
          <cell r="AE155">
            <v>11.476221900035931</v>
          </cell>
          <cell r="AF155">
            <v>30.801516606955261</v>
          </cell>
          <cell r="AG155">
            <v>22.477516921122401</v>
          </cell>
          <cell r="AH155">
            <v>9.2038584126061345</v>
          </cell>
          <cell r="AI155">
            <v>6.1147000563936711</v>
          </cell>
          <cell r="AJ155">
            <v>6.1355729319789862</v>
          </cell>
          <cell r="AK155">
            <v>6.1570035275384924</v>
          </cell>
          <cell r="AL155">
            <v>6.1782322643476171</v>
          </cell>
          <cell r="AM155">
            <v>6.2006420965126896</v>
          </cell>
          <cell r="AN155">
            <v>6.2244025307945963</v>
          </cell>
          <cell r="AO155">
            <v>6.2485304040384477</v>
          </cell>
          <cell r="AP155">
            <v>6.2730314085221428</v>
          </cell>
          <cell r="AQ155">
            <v>6.297911324840979</v>
          </cell>
          <cell r="AR155">
            <v>6.3231760232797036</v>
          </cell>
          <cell r="AS155">
            <v>6.348831465205893</v>
          </cell>
          <cell r="AT155">
            <v>6.3506652710076201</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0</v>
          </cell>
          <cell r="BZ155">
            <v>0</v>
          </cell>
          <cell r="CA155">
            <v>0</v>
          </cell>
        </row>
        <row r="156">
          <cell r="Q156" t="str">
            <v>Depreciation</v>
          </cell>
          <cell r="S156" t="str">
            <v>mn €</v>
          </cell>
          <cell r="T156">
            <v>0</v>
          </cell>
          <cell r="U156">
            <v>0</v>
          </cell>
          <cell r="V156">
            <v>0</v>
          </cell>
          <cell r="W156">
            <v>0</v>
          </cell>
          <cell r="X156">
            <v>0</v>
          </cell>
          <cell r="Y156">
            <v>0</v>
          </cell>
          <cell r="Z156">
            <v>0</v>
          </cell>
          <cell r="AA156">
            <v>0</v>
          </cell>
          <cell r="AB156">
            <v>0</v>
          </cell>
          <cell r="AC156">
            <v>0</v>
          </cell>
          <cell r="AD156">
            <v>0</v>
          </cell>
          <cell r="AE156">
            <v>41.366957837837838</v>
          </cell>
          <cell r="AF156">
            <v>37.54805663063064</v>
          </cell>
          <cell r="AG156">
            <v>31.080097440000007</v>
          </cell>
          <cell r="AH156">
            <v>12.686839200000001</v>
          </cell>
          <cell r="AI156">
            <v>8.4011759999999995</v>
          </cell>
          <cell r="AJ156">
            <v>8.4011759999999995</v>
          </cell>
          <cell r="AK156">
            <v>8.4011759999999995</v>
          </cell>
          <cell r="AL156">
            <v>8.4011759999999995</v>
          </cell>
          <cell r="AM156">
            <v>8.4011759999999995</v>
          </cell>
          <cell r="AN156">
            <v>8.4011759999999995</v>
          </cell>
          <cell r="AO156">
            <v>0.61388266666666658</v>
          </cell>
          <cell r="AP156">
            <v>0.61388266666666658</v>
          </cell>
          <cell r="AQ156">
            <v>0.61388266666666658</v>
          </cell>
          <cell r="AR156">
            <v>0.61388266666666658</v>
          </cell>
          <cell r="AS156">
            <v>0.61388266666666658</v>
          </cell>
          <cell r="AT156">
            <v>0.61388266666666658</v>
          </cell>
          <cell r="AU156">
            <v>3.7299200000000003</v>
          </cell>
          <cell r="AV156">
            <v>3.7299200000000003</v>
          </cell>
          <cell r="AW156">
            <v>3.7299200000000003</v>
          </cell>
          <cell r="AX156">
            <v>3.7299200000000003</v>
          </cell>
          <cell r="AY156">
            <v>3.7299200000000003</v>
          </cell>
          <cell r="AZ156">
            <v>3.7299200000000003</v>
          </cell>
          <cell r="BA156">
            <v>3.7299200000000003</v>
          </cell>
          <cell r="BB156">
            <v>3.7299200000000003</v>
          </cell>
          <cell r="BC156">
            <v>3.7299200000000003</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0</v>
          </cell>
          <cell r="BZ156">
            <v>0</v>
          </cell>
          <cell r="CA156">
            <v>0</v>
          </cell>
        </row>
        <row r="157">
          <cell r="Q157" t="str">
            <v>Research costs</v>
          </cell>
          <cell r="S157" t="str">
            <v>mn €</v>
          </cell>
          <cell r="AC157">
            <v>1.83</v>
          </cell>
          <cell r="AD157">
            <v>5.19</v>
          </cell>
          <cell r="AE157">
            <v>5.41</v>
          </cell>
          <cell r="AF157">
            <v>2.4</v>
          </cell>
          <cell r="AG157">
            <v>0.68</v>
          </cell>
        </row>
        <row r="158">
          <cell r="Q158" t="str">
            <v>Administration costs</v>
          </cell>
          <cell r="S158" t="str">
            <v>mn €</v>
          </cell>
        </row>
        <row r="159">
          <cell r="Q159" t="str">
            <v>Other operating costs</v>
          </cell>
          <cell r="S159" t="str">
            <v>mn €</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0</v>
          </cell>
          <cell r="BZ159">
            <v>0</v>
          </cell>
          <cell r="CA159">
            <v>0</v>
          </cell>
        </row>
        <row r="160">
          <cell r="Q160" t="str">
            <v>Expenses (not in capital base)</v>
          </cell>
          <cell r="S160" t="str">
            <v>mn €</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0</v>
          </cell>
          <cell r="BZ160">
            <v>0</v>
          </cell>
          <cell r="CA160">
            <v>0</v>
          </cell>
        </row>
        <row r="161">
          <cell r="Q161" t="str">
            <v>Expenses (in capital base*)</v>
          </cell>
          <cell r="S161" t="str">
            <v>mn €</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row>
        <row r="162">
          <cell r="Q162" t="str">
            <v>Other costs</v>
          </cell>
          <cell r="S162" t="str">
            <v>mn €</v>
          </cell>
        </row>
        <row r="163">
          <cell r="Q163" t="str">
            <v>License Fees</v>
          </cell>
          <cell r="S163" t="str">
            <v>mn €</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0</v>
          </cell>
          <cell r="BZ163">
            <v>0</v>
          </cell>
          <cell r="CA163">
            <v>0</v>
          </cell>
        </row>
        <row r="164">
          <cell r="Q164" t="str">
            <v>License Fees to BASF SE</v>
          </cell>
          <cell r="S164" t="str">
            <v>mn €</v>
          </cell>
        </row>
        <row r="165">
          <cell r="Q165" t="str">
            <v>License Fees to Corp</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row>
        <row r="166">
          <cell r="Q166" t="str">
            <v>License Fees to 3rd Party</v>
          </cell>
          <cell r="S166" t="str">
            <v>mn €</v>
          </cell>
        </row>
        <row r="167">
          <cell r="Q167" t="str">
            <v>EBIT</v>
          </cell>
          <cell r="S167" t="str">
            <v>mn €</v>
          </cell>
          <cell r="T167">
            <v>0</v>
          </cell>
          <cell r="U167">
            <v>0</v>
          </cell>
          <cell r="V167">
            <v>0</v>
          </cell>
          <cell r="W167">
            <v>0</v>
          </cell>
          <cell r="X167">
            <v>0</v>
          </cell>
          <cell r="Y167">
            <v>0</v>
          </cell>
          <cell r="Z167">
            <v>0</v>
          </cell>
          <cell r="AA167">
            <v>0</v>
          </cell>
          <cell r="AB167">
            <v>0</v>
          </cell>
          <cell r="AC167">
            <v>-1.83</v>
          </cell>
          <cell r="AD167">
            <v>-5.5602849641292513</v>
          </cell>
          <cell r="AE167">
            <v>-63.83572933146958</v>
          </cell>
          <cell r="AF167">
            <v>-70.915282492761008</v>
          </cell>
          <cell r="AG167">
            <v>-50.971273612644843</v>
          </cell>
          <cell r="AH167">
            <v>-15.683352394317073</v>
          </cell>
          <cell r="AI167">
            <v>-7.9062445985817131</v>
          </cell>
          <cell r="AJ167">
            <v>-8.2245410728624027</v>
          </cell>
          <cell r="AK167">
            <v>-8.5851132208040113</v>
          </cell>
          <cell r="AL167">
            <v>-8.0743002084428603</v>
          </cell>
          <cell r="AM167">
            <v>-7.6158139959873541</v>
          </cell>
          <cell r="AN167">
            <v>-7.4098669231195764</v>
          </cell>
          <cell r="AO167">
            <v>40.353256344478787</v>
          </cell>
          <cell r="AP167">
            <v>40.804390783883548</v>
          </cell>
          <cell r="AQ167">
            <v>41.260593261012211</v>
          </cell>
          <cell r="AR167">
            <v>41.721889815258272</v>
          </cell>
          <cell r="AS167">
            <v>42.186386369586963</v>
          </cell>
          <cell r="AT167">
            <v>43.017991290579673</v>
          </cell>
          <cell r="AU167">
            <v>-3.7299200000000003</v>
          </cell>
          <cell r="AV167">
            <v>-3.7299200000000003</v>
          </cell>
          <cell r="AW167">
            <v>-3.7299200000000003</v>
          </cell>
          <cell r="AX167">
            <v>-3.7299200000000003</v>
          </cell>
          <cell r="AY167">
            <v>-3.7299200000000003</v>
          </cell>
          <cell r="AZ167">
            <v>-3.7299200000000003</v>
          </cell>
          <cell r="BA167">
            <v>-3.7299200000000003</v>
          </cell>
          <cell r="BB167">
            <v>-3.7299200000000003</v>
          </cell>
          <cell r="BC167">
            <v>-3.7299200000000003</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0</v>
          </cell>
          <cell r="BZ167">
            <v>0</v>
          </cell>
          <cell r="CA167">
            <v>0</v>
          </cell>
        </row>
        <row r="168">
          <cell r="Q168" t="str">
            <v>Depreciation</v>
          </cell>
          <cell r="S168" t="str">
            <v>mn €</v>
          </cell>
          <cell r="T168">
            <v>0</v>
          </cell>
          <cell r="U168">
            <v>0</v>
          </cell>
          <cell r="V168">
            <v>0</v>
          </cell>
          <cell r="W168">
            <v>0</v>
          </cell>
          <cell r="X168">
            <v>0</v>
          </cell>
          <cell r="Y168">
            <v>0</v>
          </cell>
          <cell r="Z168">
            <v>0</v>
          </cell>
          <cell r="AA168">
            <v>0</v>
          </cell>
          <cell r="AB168">
            <v>0</v>
          </cell>
          <cell r="AC168">
            <v>0</v>
          </cell>
          <cell r="AD168">
            <v>0</v>
          </cell>
          <cell r="AE168">
            <v>41.366957837837838</v>
          </cell>
          <cell r="AF168">
            <v>44.61155243243244</v>
          </cell>
          <cell r="AG168">
            <v>51.045120000000004</v>
          </cell>
          <cell r="AH168">
            <v>51.045120000000004</v>
          </cell>
          <cell r="AI168">
            <v>51.045120000000004</v>
          </cell>
          <cell r="AJ168">
            <v>51.045120000000004</v>
          </cell>
          <cell r="AK168">
            <v>51.045120000000004</v>
          </cell>
          <cell r="AL168">
            <v>51.045120000000004</v>
          </cell>
          <cell r="AM168">
            <v>51.045120000000004</v>
          </cell>
          <cell r="AN168">
            <v>51.045120000000004</v>
          </cell>
          <cell r="AO168">
            <v>3.7299200000000003</v>
          </cell>
          <cell r="AP168">
            <v>3.7299200000000003</v>
          </cell>
          <cell r="AQ168">
            <v>3.7299200000000003</v>
          </cell>
          <cell r="AR168">
            <v>3.7299200000000003</v>
          </cell>
          <cell r="AS168">
            <v>3.7299200000000003</v>
          </cell>
          <cell r="AT168">
            <v>3.7299200000000003</v>
          </cell>
          <cell r="AU168">
            <v>3.7299200000000003</v>
          </cell>
          <cell r="AV168">
            <v>3.7299200000000003</v>
          </cell>
          <cell r="AW168">
            <v>3.7299200000000003</v>
          </cell>
          <cell r="AX168">
            <v>3.7299200000000003</v>
          </cell>
          <cell r="AY168">
            <v>3.7299200000000003</v>
          </cell>
          <cell r="AZ168">
            <v>3.7299200000000003</v>
          </cell>
          <cell r="BA168">
            <v>3.7299200000000003</v>
          </cell>
          <cell r="BB168">
            <v>3.7299200000000003</v>
          </cell>
          <cell r="BC168">
            <v>3.7299200000000003</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row>
        <row r="169">
          <cell r="Q169" t="str">
            <v>Payout (EBITDA)</v>
          </cell>
          <cell r="S169" t="str">
            <v>mn €</v>
          </cell>
          <cell r="T169">
            <v>0</v>
          </cell>
          <cell r="U169">
            <v>0</v>
          </cell>
          <cell r="V169">
            <v>0</v>
          </cell>
          <cell r="W169">
            <v>0</v>
          </cell>
          <cell r="X169">
            <v>0</v>
          </cell>
          <cell r="Y169">
            <v>0</v>
          </cell>
          <cell r="Z169">
            <v>0</v>
          </cell>
          <cell r="AA169">
            <v>0</v>
          </cell>
          <cell r="AB169">
            <v>0</v>
          </cell>
          <cell r="AC169">
            <v>-1.83</v>
          </cell>
          <cell r="AD169">
            <v>-5.5602849641292513</v>
          </cell>
          <cell r="AE169">
            <v>-22.468771493631742</v>
          </cell>
          <cell r="AF169">
            <v>-26.303730060328569</v>
          </cell>
          <cell r="AG169">
            <v>7.3846387355160914E-2</v>
          </cell>
          <cell r="AH169">
            <v>35.361767605682928</v>
          </cell>
          <cell r="AI169">
            <v>43.138875401418289</v>
          </cell>
          <cell r="AJ169">
            <v>42.820578927137603</v>
          </cell>
          <cell r="AK169">
            <v>42.460006779195993</v>
          </cell>
          <cell r="AL169">
            <v>42.970819791557147</v>
          </cell>
          <cell r="AM169">
            <v>43.429306004012652</v>
          </cell>
          <cell r="AN169">
            <v>43.635253076880431</v>
          </cell>
          <cell r="AO169">
            <v>44.083176344478787</v>
          </cell>
          <cell r="AP169">
            <v>44.534310783883548</v>
          </cell>
          <cell r="AQ169">
            <v>44.990513261012211</v>
          </cell>
          <cell r="AR169">
            <v>45.451809815258272</v>
          </cell>
          <cell r="AS169">
            <v>45.916306369586962</v>
          </cell>
          <cell r="AT169">
            <v>46.747911290579673</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row>
        <row r="170">
          <cell r="Q170" t="str">
            <v>Payout adjusted</v>
          </cell>
          <cell r="S170" t="str">
            <v>mn €</v>
          </cell>
          <cell r="T170">
            <v>0</v>
          </cell>
          <cell r="U170">
            <v>0</v>
          </cell>
          <cell r="V170">
            <v>0</v>
          </cell>
          <cell r="W170">
            <v>0</v>
          </cell>
          <cell r="X170">
            <v>0</v>
          </cell>
          <cell r="Y170">
            <v>0</v>
          </cell>
          <cell r="Z170">
            <v>0</v>
          </cell>
          <cell r="AA170">
            <v>0</v>
          </cell>
          <cell r="AB170">
            <v>0</v>
          </cell>
          <cell r="AC170">
            <v>-1.83</v>
          </cell>
          <cell r="AD170">
            <v>-5.5602849641292513</v>
          </cell>
          <cell r="AE170">
            <v>-22.468771493631742</v>
          </cell>
          <cell r="AF170">
            <v>-26.303730060328569</v>
          </cell>
          <cell r="AG170">
            <v>7.3846387355160914E-2</v>
          </cell>
          <cell r="AH170">
            <v>35.361767605682928</v>
          </cell>
          <cell r="AI170">
            <v>43.138875401418289</v>
          </cell>
          <cell r="AJ170">
            <v>42.820578927137603</v>
          </cell>
          <cell r="AK170">
            <v>42.460006779195993</v>
          </cell>
          <cell r="AL170">
            <v>42.970819791557147</v>
          </cell>
          <cell r="AM170">
            <v>43.429306004012652</v>
          </cell>
          <cell r="AN170">
            <v>43.635253076880431</v>
          </cell>
          <cell r="AO170">
            <v>44.083176344478787</v>
          </cell>
          <cell r="AP170">
            <v>44.534310783883548</v>
          </cell>
          <cell r="AQ170">
            <v>44.990513261012211</v>
          </cell>
          <cell r="AR170">
            <v>45.451809815258272</v>
          </cell>
          <cell r="AS170">
            <v>45.916306369586962</v>
          </cell>
          <cell r="AT170">
            <v>23.373955645289836</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row>
        <row r="171">
          <cell r="Q171" t="str">
            <v>Tax depreciation</v>
          </cell>
          <cell r="S171" t="str">
            <v>mn €</v>
          </cell>
          <cell r="T171">
            <v>0</v>
          </cell>
          <cell r="U171">
            <v>0</v>
          </cell>
          <cell r="V171">
            <v>0</v>
          </cell>
          <cell r="W171">
            <v>0</v>
          </cell>
          <cell r="X171">
            <v>0</v>
          </cell>
          <cell r="Y171">
            <v>0</v>
          </cell>
          <cell r="Z171">
            <v>0</v>
          </cell>
          <cell r="AA171">
            <v>0</v>
          </cell>
          <cell r="AB171">
            <v>0</v>
          </cell>
          <cell r="AC171">
            <v>0</v>
          </cell>
          <cell r="AD171">
            <v>0</v>
          </cell>
          <cell r="AE171">
            <v>39.755943783783785</v>
          </cell>
          <cell r="AF171">
            <v>42.915403243243254</v>
          </cell>
          <cell r="AG171">
            <v>49.180160000000008</v>
          </cell>
          <cell r="AH171">
            <v>49.180160000000008</v>
          </cell>
          <cell r="AI171">
            <v>49.180160000000008</v>
          </cell>
          <cell r="AJ171">
            <v>49.180160000000008</v>
          </cell>
          <cell r="AK171">
            <v>49.180160000000008</v>
          </cell>
          <cell r="AL171">
            <v>49.180160000000008</v>
          </cell>
          <cell r="AM171">
            <v>49.180160000000008</v>
          </cell>
          <cell r="AN171">
            <v>49.180160000000008</v>
          </cell>
          <cell r="AO171">
            <v>1.8649600000000002</v>
          </cell>
          <cell r="AP171">
            <v>1.8649600000000002</v>
          </cell>
          <cell r="AQ171">
            <v>1.8649600000000002</v>
          </cell>
          <cell r="AR171">
            <v>1.8649600000000002</v>
          </cell>
          <cell r="AS171">
            <v>1.8649600000000002</v>
          </cell>
          <cell r="AT171">
            <v>80.962572972972964</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row>
        <row r="172">
          <cell r="Q172" t="str">
            <v>Equipment</v>
          </cell>
          <cell r="S172" t="str">
            <v>mn €</v>
          </cell>
          <cell r="T172">
            <v>0</v>
          </cell>
          <cell r="U172">
            <v>0</v>
          </cell>
          <cell r="V172">
            <v>0</v>
          </cell>
          <cell r="W172">
            <v>0</v>
          </cell>
          <cell r="X172">
            <v>0</v>
          </cell>
          <cell r="Y172">
            <v>0</v>
          </cell>
          <cell r="Z172">
            <v>0</v>
          </cell>
          <cell r="AA172">
            <v>0</v>
          </cell>
          <cell r="AB172">
            <v>0</v>
          </cell>
          <cell r="AC172">
            <v>0</v>
          </cell>
          <cell r="AD172">
            <v>0</v>
          </cell>
          <cell r="AE172">
            <v>38.144929729729732</v>
          </cell>
          <cell r="AF172">
            <v>41.219254054054062</v>
          </cell>
          <cell r="AG172">
            <v>47.315200000000004</v>
          </cell>
          <cell r="AH172">
            <v>47.315200000000004</v>
          </cell>
          <cell r="AI172">
            <v>47.315200000000004</v>
          </cell>
          <cell r="AJ172">
            <v>47.315200000000004</v>
          </cell>
          <cell r="AK172">
            <v>47.315200000000004</v>
          </cell>
          <cell r="AL172">
            <v>47.315200000000004</v>
          </cell>
          <cell r="AM172">
            <v>47.315200000000004</v>
          </cell>
          <cell r="AN172">
            <v>47.315200000000004</v>
          </cell>
          <cell r="AO172">
            <v>0</v>
          </cell>
          <cell r="AP172">
            <v>0</v>
          </cell>
          <cell r="AQ172">
            <v>0</v>
          </cell>
          <cell r="AR172">
            <v>0</v>
          </cell>
          <cell r="AS172">
            <v>0</v>
          </cell>
          <cell r="AT172">
            <v>15.266216216216208</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row>
        <row r="173">
          <cell r="Q173" t="str">
            <v>Building</v>
          </cell>
          <cell r="S173" t="str">
            <v>mn €</v>
          </cell>
          <cell r="T173">
            <v>0</v>
          </cell>
          <cell r="U173">
            <v>0</v>
          </cell>
          <cell r="V173">
            <v>0</v>
          </cell>
          <cell r="W173">
            <v>0</v>
          </cell>
          <cell r="X173">
            <v>0</v>
          </cell>
          <cell r="Y173">
            <v>0</v>
          </cell>
          <cell r="Z173">
            <v>0</v>
          </cell>
          <cell r="AA173">
            <v>0</v>
          </cell>
          <cell r="AB173">
            <v>0</v>
          </cell>
          <cell r="AC173">
            <v>0</v>
          </cell>
          <cell r="AD173">
            <v>0</v>
          </cell>
          <cell r="AE173">
            <v>1.6110140540540543</v>
          </cell>
          <cell r="AF173">
            <v>1.6961491891891893</v>
          </cell>
          <cell r="AG173">
            <v>1.8649600000000002</v>
          </cell>
          <cell r="AH173">
            <v>1.8649600000000002</v>
          </cell>
          <cell r="AI173">
            <v>1.8649600000000002</v>
          </cell>
          <cell r="AJ173">
            <v>1.8649600000000002</v>
          </cell>
          <cell r="AK173">
            <v>1.8649600000000002</v>
          </cell>
          <cell r="AL173">
            <v>1.8649600000000002</v>
          </cell>
          <cell r="AM173">
            <v>1.8649600000000002</v>
          </cell>
          <cell r="AN173">
            <v>1.8649600000000002</v>
          </cell>
          <cell r="AO173">
            <v>1.8649600000000002</v>
          </cell>
          <cell r="AP173">
            <v>1.8649600000000002</v>
          </cell>
          <cell r="AQ173">
            <v>1.8649600000000002</v>
          </cell>
          <cell r="AR173">
            <v>1.8649600000000002</v>
          </cell>
          <cell r="AS173">
            <v>1.8649600000000002</v>
          </cell>
          <cell r="AT173">
            <v>65.696356756756757</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row>
        <row r="174">
          <cell r="Q174" t="str">
            <v>Others</v>
          </cell>
          <cell r="S174" t="str">
            <v>mn €</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row>
        <row r="175">
          <cell r="Q175" t="str">
            <v>Earnings before tax</v>
          </cell>
          <cell r="S175" t="str">
            <v>mn €</v>
          </cell>
          <cell r="T175">
            <v>0</v>
          </cell>
          <cell r="U175">
            <v>0</v>
          </cell>
          <cell r="V175">
            <v>0</v>
          </cell>
          <cell r="W175">
            <v>0</v>
          </cell>
          <cell r="X175">
            <v>0</v>
          </cell>
          <cell r="Y175">
            <v>0</v>
          </cell>
          <cell r="Z175">
            <v>0</v>
          </cell>
          <cell r="AA175">
            <v>0</v>
          </cell>
          <cell r="AB175">
            <v>0</v>
          </cell>
          <cell r="AC175">
            <v>-1.83</v>
          </cell>
          <cell r="AD175">
            <v>-5.5602849641292513</v>
          </cell>
          <cell r="AE175">
            <v>-62.224715277415527</v>
          </cell>
          <cell r="AF175">
            <v>-69.219133303571823</v>
          </cell>
          <cell r="AG175">
            <v>-49.106313612644847</v>
          </cell>
          <cell r="AH175">
            <v>-13.81839239431708</v>
          </cell>
          <cell r="AI175">
            <v>-6.0412845985817185</v>
          </cell>
          <cell r="AJ175">
            <v>-6.3595810728624045</v>
          </cell>
          <cell r="AK175">
            <v>-6.7201532208040149</v>
          </cell>
          <cell r="AL175">
            <v>-6.2093402084428604</v>
          </cell>
          <cell r="AM175">
            <v>-5.7508539959873559</v>
          </cell>
          <cell r="AN175">
            <v>-5.5449069231195764</v>
          </cell>
          <cell r="AO175">
            <v>42.218216344478783</v>
          </cell>
          <cell r="AP175">
            <v>42.669350783883544</v>
          </cell>
          <cell r="AQ175">
            <v>43.125553261012207</v>
          </cell>
          <cell r="AR175">
            <v>43.586849815258269</v>
          </cell>
          <cell r="AS175">
            <v>44.051346369586959</v>
          </cell>
          <cell r="AT175">
            <v>-57.588617327683124</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row>
        <row r="176">
          <cell r="Q176" t="str">
            <v>Tax</v>
          </cell>
          <cell r="S176" t="str">
            <v>mn €</v>
          </cell>
          <cell r="T176">
            <v>0</v>
          </cell>
          <cell r="U176">
            <v>0</v>
          </cell>
          <cell r="V176">
            <v>0</v>
          </cell>
          <cell r="W176">
            <v>0</v>
          </cell>
          <cell r="X176">
            <v>0</v>
          </cell>
          <cell r="Y176">
            <v>0</v>
          </cell>
          <cell r="Z176">
            <v>0</v>
          </cell>
          <cell r="AA176">
            <v>0</v>
          </cell>
          <cell r="AB176">
            <v>0</v>
          </cell>
          <cell r="AC176">
            <v>-0.54900000000000004</v>
          </cell>
          <cell r="AD176">
            <v>-1.6680854892387753</v>
          </cell>
          <cell r="AE176">
            <v>-18.667414583224659</v>
          </cell>
          <cell r="AF176">
            <v>-20.765739991071545</v>
          </cell>
          <cell r="AG176">
            <v>-14.731894083793453</v>
          </cell>
          <cell r="AH176">
            <v>-4.1455177182951237</v>
          </cell>
          <cell r="AI176">
            <v>-1.8123853795745155</v>
          </cell>
          <cell r="AJ176">
            <v>-1.9078743218587213</v>
          </cell>
          <cell r="AK176">
            <v>-2.0160459662412045</v>
          </cell>
          <cell r="AL176">
            <v>-1.8628020625328581</v>
          </cell>
          <cell r="AM176">
            <v>-1.7252561987962067</v>
          </cell>
          <cell r="AN176">
            <v>-1.6634720769358728</v>
          </cell>
          <cell r="AO176">
            <v>12.665464903343635</v>
          </cell>
          <cell r="AP176">
            <v>12.800805235165063</v>
          </cell>
          <cell r="AQ176">
            <v>12.937665978303661</v>
          </cell>
          <cell r="AR176">
            <v>13.07605494457748</v>
          </cell>
          <cell r="AS176">
            <v>13.215403910876088</v>
          </cell>
          <cell r="AT176">
            <v>-17.276585198304936</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0</v>
          </cell>
          <cell r="BY176">
            <v>0</v>
          </cell>
          <cell r="BZ176">
            <v>0</v>
          </cell>
          <cell r="CA176">
            <v>0</v>
          </cell>
        </row>
        <row r="177">
          <cell r="Q177" t="str">
            <v>Loss carried forward</v>
          </cell>
          <cell r="S177" t="str">
            <v>mn €</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row>
        <row r="178">
          <cell r="Q178" t="str">
            <v>LCF, cumulative</v>
          </cell>
          <cell r="S178" t="str">
            <v>mn €</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row>
        <row r="179">
          <cell r="Q179" t="str">
            <v>Earnings after loss carried forward</v>
          </cell>
          <cell r="S179" t="str">
            <v>mn €</v>
          </cell>
          <cell r="T179">
            <v>0</v>
          </cell>
          <cell r="U179">
            <v>0</v>
          </cell>
          <cell r="V179">
            <v>0</v>
          </cell>
          <cell r="W179">
            <v>0</v>
          </cell>
          <cell r="X179">
            <v>0</v>
          </cell>
          <cell r="Y179">
            <v>0</v>
          </cell>
          <cell r="Z179">
            <v>0</v>
          </cell>
          <cell r="AA179">
            <v>0</v>
          </cell>
          <cell r="AB179">
            <v>0</v>
          </cell>
          <cell r="AC179">
            <v>-1.83</v>
          </cell>
          <cell r="AD179">
            <v>-5.5602849641292513</v>
          </cell>
          <cell r="AE179">
            <v>-62.224715277415527</v>
          </cell>
          <cell r="AF179">
            <v>-69.219133303571823</v>
          </cell>
          <cell r="AG179">
            <v>-49.106313612644847</v>
          </cell>
          <cell r="AH179">
            <v>-13.81839239431708</v>
          </cell>
          <cell r="AI179">
            <v>-6.0412845985817185</v>
          </cell>
          <cell r="AJ179">
            <v>-6.3595810728624045</v>
          </cell>
          <cell r="AK179">
            <v>-6.7201532208040149</v>
          </cell>
          <cell r="AL179">
            <v>-6.2093402084428604</v>
          </cell>
          <cell r="AM179">
            <v>-5.7508539959873559</v>
          </cell>
          <cell r="AN179">
            <v>-5.5449069231195764</v>
          </cell>
          <cell r="AO179">
            <v>42.218216344478783</v>
          </cell>
          <cell r="AP179">
            <v>42.669350783883544</v>
          </cell>
          <cell r="AQ179">
            <v>43.125553261012207</v>
          </cell>
          <cell r="AR179">
            <v>43.586849815258269</v>
          </cell>
          <cell r="AS179">
            <v>44.051346369586959</v>
          </cell>
          <cell r="AT179">
            <v>-57.588617327683124</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cell r="BW179">
            <v>0</v>
          </cell>
          <cell r="BX179">
            <v>0</v>
          </cell>
          <cell r="BY179">
            <v>0</v>
          </cell>
          <cell r="BZ179">
            <v>0</v>
          </cell>
          <cell r="CA179">
            <v>0</v>
          </cell>
        </row>
        <row r="180">
          <cell r="Q180" t="str">
            <v>Tax rate</v>
          </cell>
          <cell r="S180" t="str">
            <v>%</v>
          </cell>
          <cell r="T180">
            <v>0.3</v>
          </cell>
          <cell r="U180">
            <v>0.3</v>
          </cell>
          <cell r="V180">
            <v>0.3</v>
          </cell>
          <cell r="W180">
            <v>0.3</v>
          </cell>
          <cell r="X180">
            <v>0.3</v>
          </cell>
          <cell r="Y180">
            <v>0.3</v>
          </cell>
          <cell r="Z180">
            <v>0.3</v>
          </cell>
          <cell r="AA180">
            <v>0.3</v>
          </cell>
          <cell r="AB180">
            <v>0.3</v>
          </cell>
          <cell r="AC180">
            <v>0.3</v>
          </cell>
          <cell r="AD180">
            <v>0.3</v>
          </cell>
          <cell r="AE180">
            <v>0.3</v>
          </cell>
          <cell r="AF180">
            <v>0.3</v>
          </cell>
          <cell r="AG180">
            <v>0.3</v>
          </cell>
          <cell r="AH180">
            <v>0.3</v>
          </cell>
          <cell r="AI180">
            <v>0.3</v>
          </cell>
          <cell r="AJ180">
            <v>0.3</v>
          </cell>
          <cell r="AK180">
            <v>0.3</v>
          </cell>
          <cell r="AL180">
            <v>0.3</v>
          </cell>
          <cell r="AM180">
            <v>0.3</v>
          </cell>
          <cell r="AN180">
            <v>0.3</v>
          </cell>
          <cell r="AO180">
            <v>0.3</v>
          </cell>
          <cell r="AP180">
            <v>0.3</v>
          </cell>
          <cell r="AQ180">
            <v>0.3</v>
          </cell>
          <cell r="AR180">
            <v>0.3</v>
          </cell>
          <cell r="AS180">
            <v>0.3</v>
          </cell>
          <cell r="AT180">
            <v>0.3</v>
          </cell>
          <cell r="AU180">
            <v>0.3</v>
          </cell>
          <cell r="AV180">
            <v>0.3</v>
          </cell>
          <cell r="AW180">
            <v>0.3</v>
          </cell>
          <cell r="AX180">
            <v>0.3</v>
          </cell>
          <cell r="AY180">
            <v>0.3</v>
          </cell>
          <cell r="AZ180">
            <v>0.3</v>
          </cell>
          <cell r="BA180">
            <v>0.3</v>
          </cell>
          <cell r="BB180">
            <v>0.3</v>
          </cell>
          <cell r="BC180">
            <v>0.3</v>
          </cell>
          <cell r="BD180">
            <v>0.3</v>
          </cell>
          <cell r="BE180">
            <v>0.3</v>
          </cell>
          <cell r="BF180">
            <v>0.3</v>
          </cell>
          <cell r="BG180">
            <v>0.3</v>
          </cell>
          <cell r="BH180">
            <v>0.3</v>
          </cell>
          <cell r="BI180">
            <v>0.3</v>
          </cell>
          <cell r="BJ180">
            <v>0.3</v>
          </cell>
          <cell r="BK180">
            <v>0.3</v>
          </cell>
          <cell r="BL180">
            <v>0.3</v>
          </cell>
          <cell r="BM180">
            <v>0.3</v>
          </cell>
          <cell r="BN180">
            <v>0.3</v>
          </cell>
          <cell r="BO180">
            <v>0.3</v>
          </cell>
          <cell r="BP180">
            <v>0.3</v>
          </cell>
          <cell r="BQ180">
            <v>0.3</v>
          </cell>
          <cell r="BR180">
            <v>0.3</v>
          </cell>
          <cell r="BS180">
            <v>0.3</v>
          </cell>
          <cell r="BT180">
            <v>0.3</v>
          </cell>
          <cell r="BU180">
            <v>0.3</v>
          </cell>
          <cell r="BV180">
            <v>0.3</v>
          </cell>
          <cell r="BW180">
            <v>0.3</v>
          </cell>
          <cell r="BX180">
            <v>0.3</v>
          </cell>
          <cell r="BY180">
            <v>0.3</v>
          </cell>
          <cell r="BZ180">
            <v>0.3</v>
          </cell>
          <cell r="CA180">
            <v>0.3</v>
          </cell>
        </row>
        <row r="181">
          <cell r="Q181" t="str">
            <v>Earnings after tax</v>
          </cell>
          <cell r="S181" t="str">
            <v>mn €</v>
          </cell>
          <cell r="T181">
            <v>0</v>
          </cell>
          <cell r="U181">
            <v>0</v>
          </cell>
          <cell r="V181">
            <v>0</v>
          </cell>
          <cell r="W181">
            <v>0</v>
          </cell>
          <cell r="X181">
            <v>0</v>
          </cell>
          <cell r="Y181">
            <v>0</v>
          </cell>
          <cell r="Z181">
            <v>0</v>
          </cell>
          <cell r="AA181">
            <v>0</v>
          </cell>
          <cell r="AB181">
            <v>0</v>
          </cell>
          <cell r="AC181">
            <v>-1.2810000000000001</v>
          </cell>
          <cell r="AD181">
            <v>-3.892199474890476</v>
          </cell>
          <cell r="AE181">
            <v>-43.557300694190872</v>
          </cell>
          <cell r="AF181">
            <v>-48.453393312500282</v>
          </cell>
          <cell r="AG181">
            <v>-34.374419528851391</v>
          </cell>
          <cell r="AH181">
            <v>-9.6728746760219551</v>
          </cell>
          <cell r="AI181">
            <v>-4.2288992190072028</v>
          </cell>
          <cell r="AJ181">
            <v>-4.451706751003683</v>
          </cell>
          <cell r="AK181">
            <v>-4.7041072545628104</v>
          </cell>
          <cell r="AL181">
            <v>-4.3465381459100021</v>
          </cell>
          <cell r="AM181">
            <v>-4.025597797191149</v>
          </cell>
          <cell r="AN181">
            <v>-3.8814348461837036</v>
          </cell>
          <cell r="AO181">
            <v>29.55275144113515</v>
          </cell>
          <cell r="AP181">
            <v>29.86854554871848</v>
          </cell>
          <cell r="AQ181">
            <v>30.187887282708544</v>
          </cell>
          <cell r="AR181">
            <v>30.51079487068079</v>
          </cell>
          <cell r="AS181">
            <v>30.835942458710871</v>
          </cell>
          <cell r="AT181">
            <v>-40.312032129378188</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row>
        <row r="182">
          <cell r="Q182" t="str">
            <v>Tax depreciation</v>
          </cell>
          <cell r="S182" t="str">
            <v>mn €</v>
          </cell>
          <cell r="T182">
            <v>0</v>
          </cell>
          <cell r="U182">
            <v>0</v>
          </cell>
          <cell r="V182">
            <v>0</v>
          </cell>
          <cell r="W182">
            <v>0</v>
          </cell>
          <cell r="X182">
            <v>0</v>
          </cell>
          <cell r="Y182">
            <v>0</v>
          </cell>
          <cell r="Z182">
            <v>0</v>
          </cell>
          <cell r="AA182">
            <v>0</v>
          </cell>
          <cell r="AB182">
            <v>0</v>
          </cell>
          <cell r="AC182">
            <v>0</v>
          </cell>
          <cell r="AD182">
            <v>0</v>
          </cell>
          <cell r="AE182">
            <v>39.755943783783785</v>
          </cell>
          <cell r="AF182">
            <v>42.915403243243254</v>
          </cell>
          <cell r="AG182">
            <v>49.180160000000008</v>
          </cell>
          <cell r="AH182">
            <v>49.180160000000008</v>
          </cell>
          <cell r="AI182">
            <v>49.180160000000008</v>
          </cell>
          <cell r="AJ182">
            <v>49.180160000000008</v>
          </cell>
          <cell r="AK182">
            <v>49.180160000000008</v>
          </cell>
          <cell r="AL182">
            <v>49.180160000000008</v>
          </cell>
          <cell r="AM182">
            <v>49.180160000000008</v>
          </cell>
          <cell r="AN182">
            <v>49.180160000000008</v>
          </cell>
          <cell r="AO182">
            <v>1.8649600000000002</v>
          </cell>
          <cell r="AP182">
            <v>1.8649600000000002</v>
          </cell>
          <cell r="AQ182">
            <v>1.8649600000000002</v>
          </cell>
          <cell r="AR182">
            <v>1.8649600000000002</v>
          </cell>
          <cell r="AS182">
            <v>1.8649600000000002</v>
          </cell>
          <cell r="AT182">
            <v>80.962572972972964</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row>
        <row r="183">
          <cell r="Q183" t="str">
            <v>Change in Working Capital</v>
          </cell>
          <cell r="S183" t="str">
            <v>mn €</v>
          </cell>
          <cell r="T183">
            <v>0</v>
          </cell>
          <cell r="U183">
            <v>0</v>
          </cell>
          <cell r="V183">
            <v>0</v>
          </cell>
          <cell r="W183">
            <v>0</v>
          </cell>
          <cell r="X183">
            <v>0</v>
          </cell>
          <cell r="Y183">
            <v>0</v>
          </cell>
          <cell r="Z183">
            <v>0</v>
          </cell>
          <cell r="AA183">
            <v>0</v>
          </cell>
          <cell r="AB183">
            <v>0</v>
          </cell>
          <cell r="AC183">
            <v>0</v>
          </cell>
          <cell r="AD183">
            <v>0</v>
          </cell>
          <cell r="AE183">
            <v>0</v>
          </cell>
          <cell r="AF183">
            <v>19.06412071317633</v>
          </cell>
          <cell r="AG183">
            <v>30.199879434108524</v>
          </cell>
          <cell r="AH183">
            <v>44.340252908516938</v>
          </cell>
          <cell r="AI183">
            <v>9.2993557104116462</v>
          </cell>
          <cell r="AJ183">
            <v>-1.1553425367170576</v>
          </cell>
          <cell r="AK183">
            <v>0.35117809585000259</v>
          </cell>
          <cell r="AL183">
            <v>0.35468987680850717</v>
          </cell>
          <cell r="AM183">
            <v>0.35823677557660005</v>
          </cell>
          <cell r="AN183">
            <v>0.36181914333235454</v>
          </cell>
          <cell r="AO183">
            <v>0.36543733476567297</v>
          </cell>
          <cell r="AP183">
            <v>0.36909170811334491</v>
          </cell>
          <cell r="AQ183">
            <v>0.37278262519443217</v>
          </cell>
          <cell r="AR183">
            <v>0.37651045144642126</v>
          </cell>
          <cell r="AS183">
            <v>0.38027555596086415</v>
          </cell>
          <cell r="AT183">
            <v>-105.03828779654458</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row>
        <row r="184">
          <cell r="Q184" t="str">
            <v>Working capital</v>
          </cell>
          <cell r="S184" t="str">
            <v>mn €</v>
          </cell>
          <cell r="T184">
            <v>0</v>
          </cell>
          <cell r="U184">
            <v>0</v>
          </cell>
          <cell r="V184">
            <v>0</v>
          </cell>
          <cell r="W184">
            <v>0</v>
          </cell>
          <cell r="X184">
            <v>0</v>
          </cell>
          <cell r="Y184">
            <v>0</v>
          </cell>
          <cell r="Z184">
            <v>0</v>
          </cell>
          <cell r="AA184">
            <v>0</v>
          </cell>
          <cell r="AB184">
            <v>0</v>
          </cell>
          <cell r="AC184">
            <v>0</v>
          </cell>
          <cell r="AD184">
            <v>0</v>
          </cell>
          <cell r="AE184">
            <v>0</v>
          </cell>
          <cell r="AF184">
            <v>19.06412071317633</v>
          </cell>
          <cell r="AG184">
            <v>49.264000147284854</v>
          </cell>
          <cell r="AH184">
            <v>93.604253055801792</v>
          </cell>
          <cell r="AI184">
            <v>102.90360876621344</v>
          </cell>
          <cell r="AJ184">
            <v>101.74826622949638</v>
          </cell>
          <cell r="AK184">
            <v>102.09944432534638</v>
          </cell>
          <cell r="AL184">
            <v>102.45413420215489</v>
          </cell>
          <cell r="AM184">
            <v>102.81237097773149</v>
          </cell>
          <cell r="AN184">
            <v>103.17419012106384</v>
          </cell>
          <cell r="AO184">
            <v>103.53962745582952</v>
          </cell>
          <cell r="AP184">
            <v>103.90871916394286</v>
          </cell>
          <cell r="AQ184">
            <v>104.28150178913729</v>
          </cell>
          <cell r="AR184">
            <v>104.65801224058372</v>
          </cell>
          <cell r="AS184">
            <v>105.03828779654458</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row>
        <row r="185">
          <cell r="Q185" t="str">
            <v>Cash-flow after tax extended</v>
          </cell>
          <cell r="S185" t="str">
            <v>mn €</v>
          </cell>
          <cell r="T185">
            <v>0</v>
          </cell>
          <cell r="U185">
            <v>0</v>
          </cell>
          <cell r="V185">
            <v>0</v>
          </cell>
          <cell r="W185">
            <v>0</v>
          </cell>
          <cell r="X185">
            <v>0</v>
          </cell>
          <cell r="Y185">
            <v>0</v>
          </cell>
          <cell r="Z185">
            <v>0</v>
          </cell>
          <cell r="AA185">
            <v>0</v>
          </cell>
          <cell r="AB185">
            <v>0</v>
          </cell>
          <cell r="AC185">
            <v>-1.2810000000000001</v>
          </cell>
          <cell r="AD185">
            <v>-3.892199474890476</v>
          </cell>
          <cell r="AE185">
            <v>-3.8013569104070868</v>
          </cell>
          <cell r="AF185">
            <v>-24.602110782433357</v>
          </cell>
          <cell r="AG185">
            <v>-15.394138962959907</v>
          </cell>
          <cell r="AH185">
            <v>-4.8329675845388849</v>
          </cell>
          <cell r="AI185">
            <v>35.651905070581158</v>
          </cell>
          <cell r="AJ185">
            <v>45.883795785713382</v>
          </cell>
          <cell r="AK185">
            <v>44.124874649587198</v>
          </cell>
          <cell r="AL185">
            <v>44.478931977281498</v>
          </cell>
          <cell r="AM185">
            <v>44.796325427232262</v>
          </cell>
          <cell r="AN185">
            <v>44.936906010483952</v>
          </cell>
          <cell r="AO185">
            <v>31.052274106369477</v>
          </cell>
          <cell r="AP185">
            <v>31.364413840605135</v>
          </cell>
          <cell r="AQ185">
            <v>31.680064657514116</v>
          </cell>
          <cell r="AR185">
            <v>31.999244419234373</v>
          </cell>
          <cell r="AS185">
            <v>32.320626902750007</v>
          </cell>
          <cell r="AT185">
            <v>145.68882864013935</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row>
        <row r="186">
          <cell r="Q186" t="str">
            <v>Addition discounted</v>
          </cell>
          <cell r="S186" t="str">
            <v>mn €</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12.249747597727817</v>
          </cell>
          <cell r="AQ186">
            <v>11.509794238173139</v>
          </cell>
          <cell r="AR186">
            <v>10.814657251288462</v>
          </cell>
          <cell r="AS186">
            <v>10.161184753356151</v>
          </cell>
          <cell r="AT186">
            <v>42.607137649402965</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row>
        <row r="187">
          <cell r="Q187" t="str">
            <v>Addition</v>
          </cell>
          <cell r="S187" t="str">
            <v>mn €</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208.03063581230131</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row>
        <row r="188">
          <cell r="Q188" t="str">
            <v>Cash-flow after tax</v>
          </cell>
          <cell r="S188" t="str">
            <v>mn €</v>
          </cell>
          <cell r="T188">
            <v>0</v>
          </cell>
          <cell r="U188">
            <v>0</v>
          </cell>
          <cell r="V188">
            <v>0</v>
          </cell>
          <cell r="W188">
            <v>0</v>
          </cell>
          <cell r="X188">
            <v>0</v>
          </cell>
          <cell r="Y188">
            <v>0</v>
          </cell>
          <cell r="Z188">
            <v>0</v>
          </cell>
          <cell r="AA188">
            <v>0</v>
          </cell>
          <cell r="AB188">
            <v>0</v>
          </cell>
          <cell r="AC188">
            <v>-1.2810000000000001</v>
          </cell>
          <cell r="AD188">
            <v>-3.892199474890476</v>
          </cell>
          <cell r="AE188">
            <v>-3.8013569104070868</v>
          </cell>
          <cell r="AF188">
            <v>-24.602110782433357</v>
          </cell>
          <cell r="AG188">
            <v>-15.394138962959907</v>
          </cell>
          <cell r="AH188">
            <v>-4.8329675845388849</v>
          </cell>
          <cell r="AI188">
            <v>35.651905070581158</v>
          </cell>
          <cell r="AJ188">
            <v>45.883795785713382</v>
          </cell>
          <cell r="AK188">
            <v>44.124874649587198</v>
          </cell>
          <cell r="AL188">
            <v>44.478931977281498</v>
          </cell>
          <cell r="AM188">
            <v>44.796325427232262</v>
          </cell>
          <cell r="AN188">
            <v>44.936906010483952</v>
          </cell>
          <cell r="AO188">
            <v>239.08290991867079</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XFD185"/>
  <sheetViews>
    <sheetView tabSelected="1" zoomScale="75" zoomScaleNormal="75" workbookViewId="0">
      <selection activeCell="A2" sqref="A2"/>
    </sheetView>
  </sheetViews>
  <sheetFormatPr defaultColWidth="11.42578125" defaultRowHeight="15" outlineLevelRow="1"/>
  <cols>
    <col min="1" max="1" width="64.42578125" style="49" bestFit="1" customWidth="1"/>
    <col min="2" max="2" width="10.5703125" style="49" customWidth="1"/>
    <col min="3" max="3" width="8.5703125" style="49" customWidth="1"/>
    <col min="4" max="4" width="8" style="49" bestFit="1" customWidth="1"/>
    <col min="5" max="20" width="8.5703125" style="49" customWidth="1"/>
    <col min="21" max="21" width="12.42578125" style="49" bestFit="1" customWidth="1"/>
    <col min="22" max="16384" width="11.42578125" style="1"/>
  </cols>
  <sheetData>
    <row r="1" spans="1:21" ht="18.75">
      <c r="C1" s="1"/>
      <c r="D1" s="1"/>
      <c r="E1" s="1"/>
      <c r="F1" s="1"/>
      <c r="G1" s="1"/>
      <c r="H1" s="16"/>
      <c r="I1" s="16"/>
      <c r="J1" s="16"/>
      <c r="K1" s="16"/>
      <c r="M1" s="125" t="s">
        <v>113</v>
      </c>
      <c r="N1" s="26"/>
      <c r="O1" s="16"/>
      <c r="P1" s="16"/>
      <c r="Q1" s="16"/>
      <c r="R1" s="16"/>
      <c r="S1" s="16"/>
      <c r="T1" s="16"/>
    </row>
    <row r="2" spans="1:21" s="27" customFormat="1" ht="18.75">
      <c r="A2" s="82" t="s">
        <v>14</v>
      </c>
      <c r="B2" s="26"/>
      <c r="C2" s="81" t="s">
        <v>59</v>
      </c>
      <c r="D2" s="75"/>
      <c r="E2" s="26"/>
      <c r="F2" s="26"/>
      <c r="G2" s="47"/>
      <c r="H2" s="28"/>
      <c r="I2" s="26"/>
      <c r="J2" s="26"/>
      <c r="K2" s="26"/>
      <c r="L2" s="117"/>
      <c r="M2" s="120">
        <v>1</v>
      </c>
      <c r="N2" s="38" t="s">
        <v>81</v>
      </c>
      <c r="O2" s="28"/>
      <c r="P2" s="28"/>
      <c r="Q2" s="28"/>
      <c r="R2" s="28"/>
      <c r="S2" s="28"/>
      <c r="T2" s="28"/>
      <c r="U2" s="26"/>
    </row>
    <row r="3" spans="1:21" s="27" customFormat="1" ht="18.75">
      <c r="A3" s="83" t="s">
        <v>15</v>
      </c>
      <c r="B3" s="26"/>
      <c r="C3" s="80" t="s">
        <v>58</v>
      </c>
      <c r="D3" s="74"/>
      <c r="E3" s="26"/>
      <c r="F3" s="26"/>
      <c r="G3" s="47"/>
      <c r="H3" s="28"/>
      <c r="I3" s="26"/>
      <c r="J3" s="26"/>
      <c r="K3" s="26"/>
      <c r="L3" s="118"/>
      <c r="M3" s="121">
        <v>2</v>
      </c>
      <c r="N3" s="38" t="s">
        <v>82</v>
      </c>
      <c r="O3" s="28"/>
      <c r="P3" s="28"/>
      <c r="Q3" s="28"/>
      <c r="R3" s="28"/>
      <c r="S3" s="28"/>
      <c r="T3" s="28"/>
      <c r="U3" s="26"/>
    </row>
    <row r="4" spans="1:21" s="27" customFormat="1" ht="18.75">
      <c r="A4" s="82" t="s">
        <v>16</v>
      </c>
      <c r="B4" s="26"/>
      <c r="C4" s="72" t="s">
        <v>62</v>
      </c>
      <c r="D4" s="73"/>
      <c r="E4" s="26"/>
      <c r="F4" s="26"/>
      <c r="G4" s="47"/>
      <c r="H4" s="28"/>
      <c r="I4" s="26"/>
      <c r="J4" s="26"/>
      <c r="K4" s="26"/>
      <c r="L4" s="118"/>
      <c r="M4" s="122">
        <v>3</v>
      </c>
      <c r="N4" s="38" t="s">
        <v>83</v>
      </c>
      <c r="O4" s="28"/>
      <c r="P4" s="28"/>
      <c r="Q4" s="28"/>
      <c r="R4" s="28"/>
      <c r="S4" s="28"/>
      <c r="T4" s="28"/>
      <c r="U4" s="26"/>
    </row>
    <row r="5" spans="1:21" s="27" customFormat="1" ht="18.75">
      <c r="A5" s="82" t="s">
        <v>85</v>
      </c>
      <c r="B5" s="26"/>
      <c r="L5" s="119"/>
      <c r="M5" s="123">
        <v>4</v>
      </c>
      <c r="N5" s="38" t="s">
        <v>84</v>
      </c>
      <c r="U5" s="26"/>
    </row>
    <row r="6" spans="1:21" s="27" customFormat="1" ht="18.75">
      <c r="A6" s="124"/>
      <c r="B6" s="26"/>
      <c r="N6" s="38"/>
      <c r="U6" s="26"/>
    </row>
    <row r="7" spans="1:21">
      <c r="B7" s="127" t="s">
        <v>114</v>
      </c>
      <c r="C7" s="128">
        <v>1</v>
      </c>
      <c r="D7" s="128">
        <v>2</v>
      </c>
      <c r="E7" s="128">
        <v>2</v>
      </c>
      <c r="F7" s="128">
        <v>3</v>
      </c>
      <c r="G7" s="128">
        <v>3</v>
      </c>
      <c r="H7" s="128">
        <v>3</v>
      </c>
      <c r="I7" s="128">
        <v>3</v>
      </c>
      <c r="J7" s="128">
        <v>3</v>
      </c>
      <c r="K7" s="128">
        <v>3</v>
      </c>
      <c r="L7" s="128">
        <v>3</v>
      </c>
      <c r="M7" s="128">
        <v>3</v>
      </c>
      <c r="N7" s="128">
        <v>3</v>
      </c>
      <c r="O7" s="128">
        <v>3</v>
      </c>
      <c r="P7" s="128">
        <v>3</v>
      </c>
      <c r="Q7" s="128">
        <v>3</v>
      </c>
      <c r="R7" s="128">
        <v>4</v>
      </c>
      <c r="S7" s="128">
        <v>4</v>
      </c>
      <c r="T7" s="128">
        <v>4</v>
      </c>
      <c r="U7" s="129"/>
    </row>
    <row r="8" spans="1:21">
      <c r="A8" s="2"/>
      <c r="C8" s="130" t="s">
        <v>80</v>
      </c>
      <c r="D8" s="130">
        <f t="shared" ref="D8:O8" si="0">C8+1</f>
        <v>2023</v>
      </c>
      <c r="E8" s="131">
        <f t="shared" si="0"/>
        <v>2024</v>
      </c>
      <c r="F8" s="131">
        <f t="shared" si="0"/>
        <v>2025</v>
      </c>
      <c r="G8" s="131">
        <f t="shared" si="0"/>
        <v>2026</v>
      </c>
      <c r="H8" s="132">
        <f t="shared" si="0"/>
        <v>2027</v>
      </c>
      <c r="I8" s="132">
        <f>H8+1</f>
        <v>2028</v>
      </c>
      <c r="J8" s="132">
        <f t="shared" si="0"/>
        <v>2029</v>
      </c>
      <c r="K8" s="132">
        <f t="shared" si="0"/>
        <v>2030</v>
      </c>
      <c r="L8" s="132">
        <f t="shared" si="0"/>
        <v>2031</v>
      </c>
      <c r="M8" s="132">
        <f t="shared" si="0"/>
        <v>2032</v>
      </c>
      <c r="N8" s="132">
        <f t="shared" si="0"/>
        <v>2033</v>
      </c>
      <c r="O8" s="133">
        <f t="shared" si="0"/>
        <v>2034</v>
      </c>
      <c r="P8" s="133">
        <f>O8+1</f>
        <v>2035</v>
      </c>
      <c r="Q8" s="133">
        <f t="shared" ref="Q8:T8" si="1">P8+1</f>
        <v>2036</v>
      </c>
      <c r="R8" s="133">
        <f t="shared" si="1"/>
        <v>2037</v>
      </c>
      <c r="S8" s="133">
        <f t="shared" si="1"/>
        <v>2038</v>
      </c>
      <c r="T8" s="133">
        <f t="shared" si="1"/>
        <v>2039</v>
      </c>
    </row>
    <row r="9" spans="1:21" s="34" customFormat="1">
      <c r="A9" s="66"/>
      <c r="B9" s="127" t="s">
        <v>6</v>
      </c>
      <c r="C9" s="126"/>
      <c r="D9" s="126"/>
      <c r="E9" s="126"/>
      <c r="F9" s="113"/>
      <c r="G9" s="113"/>
      <c r="H9" s="113"/>
      <c r="I9" s="113"/>
      <c r="J9" s="113"/>
      <c r="K9" s="114"/>
      <c r="L9" s="114"/>
      <c r="M9" s="114"/>
      <c r="N9" s="114"/>
      <c r="O9" s="114"/>
      <c r="P9" s="114"/>
      <c r="Q9" s="114"/>
      <c r="R9" s="114"/>
      <c r="S9" s="114"/>
      <c r="T9" s="114"/>
      <c r="U9" s="134" t="s">
        <v>5</v>
      </c>
    </row>
    <row r="10" spans="1:21">
      <c r="A10" s="103" t="s">
        <v>78</v>
      </c>
      <c r="B10" s="104"/>
      <c r="C10" s="104"/>
      <c r="D10" s="104"/>
      <c r="E10" s="104"/>
      <c r="F10" s="104"/>
      <c r="G10" s="104"/>
      <c r="H10" s="104"/>
      <c r="I10" s="104"/>
      <c r="J10" s="104"/>
      <c r="K10" s="104"/>
      <c r="L10" s="104"/>
      <c r="M10" s="104"/>
      <c r="N10" s="104"/>
      <c r="O10" s="104"/>
      <c r="P10" s="104"/>
      <c r="Q10" s="104"/>
      <c r="R10" s="104"/>
      <c r="S10" s="104"/>
      <c r="T10" s="104"/>
      <c r="U10" s="104"/>
    </row>
    <row r="11" spans="1:21" s="34" customFormat="1">
      <c r="A11" s="111"/>
      <c r="B11" s="112"/>
      <c r="C11" s="112"/>
      <c r="D11" s="112"/>
      <c r="E11" s="112"/>
      <c r="F11" s="112"/>
      <c r="G11" s="112"/>
      <c r="H11" s="112"/>
      <c r="I11" s="112"/>
      <c r="J11" s="112"/>
      <c r="K11" s="112"/>
      <c r="L11" s="112"/>
      <c r="M11" s="112"/>
      <c r="N11" s="112"/>
      <c r="O11" s="112"/>
      <c r="P11" s="112"/>
      <c r="Q11" s="112"/>
      <c r="R11" s="112"/>
      <c r="S11" s="112"/>
      <c r="T11" s="112"/>
      <c r="U11" s="112"/>
    </row>
    <row r="12" spans="1:21">
      <c r="A12" s="59" t="s">
        <v>86</v>
      </c>
      <c r="B12" s="58"/>
      <c r="C12" s="60"/>
      <c r="D12" s="60"/>
      <c r="E12" s="60"/>
      <c r="F12" s="60"/>
      <c r="G12" s="60"/>
      <c r="H12" s="60"/>
      <c r="I12" s="60"/>
      <c r="J12" s="60"/>
      <c r="K12" s="60"/>
      <c r="L12" s="60"/>
      <c r="M12" s="60"/>
      <c r="N12" s="60"/>
      <c r="O12" s="60"/>
      <c r="P12" s="60"/>
      <c r="Q12" s="60"/>
      <c r="R12" s="60"/>
      <c r="S12" s="60"/>
      <c r="T12" s="60"/>
      <c r="U12" s="58"/>
    </row>
    <row r="13" spans="1:21" outlineLevel="1">
      <c r="A13" s="2"/>
      <c r="B13" s="4"/>
      <c r="C13" s="60"/>
      <c r="D13" s="60"/>
      <c r="E13" s="60"/>
      <c r="F13" s="60"/>
      <c r="G13" s="60"/>
      <c r="H13" s="60"/>
      <c r="I13" s="60"/>
      <c r="J13" s="60"/>
      <c r="K13" s="60"/>
      <c r="L13" s="60"/>
      <c r="M13" s="60"/>
      <c r="N13" s="60"/>
      <c r="O13" s="60"/>
      <c r="P13" s="60"/>
      <c r="Q13" s="60"/>
      <c r="R13" s="60"/>
      <c r="S13" s="60"/>
      <c r="T13" s="60"/>
      <c r="U13" s="5"/>
    </row>
    <row r="14" spans="1:21">
      <c r="A14" s="15" t="s">
        <v>60</v>
      </c>
      <c r="B14" s="6" t="s">
        <v>45</v>
      </c>
      <c r="C14" s="72"/>
      <c r="D14" s="72"/>
      <c r="E14" s="72"/>
      <c r="F14" s="72"/>
      <c r="G14" s="72"/>
      <c r="H14" s="72"/>
      <c r="I14" s="72"/>
      <c r="J14" s="72"/>
      <c r="K14" s="72"/>
      <c r="L14" s="72"/>
      <c r="M14" s="72"/>
      <c r="N14" s="72"/>
      <c r="O14" s="72"/>
      <c r="P14" s="72"/>
      <c r="Q14" s="72"/>
      <c r="R14" s="72"/>
      <c r="S14" s="72"/>
      <c r="T14" s="72"/>
      <c r="U14" s="87">
        <f>SUM(C14:T14)</f>
        <v>0</v>
      </c>
    </row>
    <row r="15" spans="1:21" outlineLevel="1">
      <c r="A15" s="2"/>
      <c r="B15" s="4"/>
      <c r="C15" s="60"/>
      <c r="D15" s="60"/>
      <c r="E15" s="60"/>
      <c r="F15" s="60"/>
      <c r="G15" s="60"/>
      <c r="H15" s="60"/>
      <c r="I15" s="60"/>
      <c r="J15" s="60"/>
      <c r="K15" s="60"/>
      <c r="L15" s="60"/>
      <c r="M15" s="60"/>
      <c r="N15" s="60"/>
      <c r="O15" s="60"/>
      <c r="P15" s="60"/>
      <c r="Q15" s="60"/>
      <c r="R15" s="60"/>
      <c r="S15" s="60"/>
      <c r="T15" s="60"/>
      <c r="U15" s="98"/>
    </row>
    <row r="16" spans="1:21">
      <c r="A16" s="15" t="s">
        <v>42</v>
      </c>
      <c r="B16" s="6" t="s">
        <v>45</v>
      </c>
      <c r="C16" s="72"/>
      <c r="D16" s="72"/>
      <c r="E16" s="72"/>
      <c r="F16" s="72"/>
      <c r="G16" s="72"/>
      <c r="H16" s="72"/>
      <c r="I16" s="72"/>
      <c r="J16" s="72"/>
      <c r="K16" s="72"/>
      <c r="L16" s="72"/>
      <c r="M16" s="72"/>
      <c r="N16" s="72"/>
      <c r="O16" s="72"/>
      <c r="P16" s="72"/>
      <c r="Q16" s="72"/>
      <c r="R16" s="72"/>
      <c r="S16" s="72"/>
      <c r="T16" s="72"/>
      <c r="U16" s="87">
        <f>SUM(C16:T16)</f>
        <v>0</v>
      </c>
    </row>
    <row r="17" spans="1:21" outlineLevel="1">
      <c r="A17" s="2"/>
      <c r="B17" s="4"/>
      <c r="C17" s="60"/>
      <c r="D17" s="60"/>
      <c r="E17" s="60"/>
      <c r="F17" s="60"/>
      <c r="G17" s="60"/>
      <c r="H17" s="60"/>
      <c r="I17" s="60"/>
      <c r="J17" s="60"/>
      <c r="K17" s="60"/>
      <c r="L17" s="60"/>
      <c r="M17" s="60"/>
      <c r="N17" s="60"/>
      <c r="O17" s="60"/>
      <c r="P17" s="60"/>
      <c r="Q17" s="60"/>
      <c r="R17" s="60"/>
      <c r="S17" s="60"/>
      <c r="T17" s="60"/>
      <c r="U17" s="98"/>
    </row>
    <row r="18" spans="1:21" ht="18.75">
      <c r="A18" s="12" t="s">
        <v>43</v>
      </c>
      <c r="B18" s="6" t="s">
        <v>45</v>
      </c>
      <c r="C18" s="74"/>
      <c r="D18" s="74"/>
      <c r="E18" s="74"/>
      <c r="F18" s="74"/>
      <c r="G18" s="74"/>
      <c r="H18" s="74"/>
      <c r="I18" s="74"/>
      <c r="J18" s="74"/>
      <c r="K18" s="74"/>
      <c r="L18" s="74"/>
      <c r="M18" s="74"/>
      <c r="N18" s="74"/>
      <c r="O18" s="74"/>
      <c r="P18" s="74"/>
      <c r="Q18" s="74"/>
      <c r="R18" s="74"/>
      <c r="S18" s="74"/>
      <c r="T18" s="74"/>
      <c r="U18" s="87">
        <f>SUM(C18:T18)</f>
        <v>0</v>
      </c>
    </row>
    <row r="19" spans="1:21" outlineLevel="1">
      <c r="A19" s="2"/>
      <c r="B19" s="4"/>
      <c r="C19" s="60"/>
      <c r="D19" s="60"/>
      <c r="E19" s="60"/>
      <c r="F19" s="60"/>
      <c r="G19" s="60"/>
      <c r="H19" s="60"/>
      <c r="I19" s="60"/>
      <c r="J19" s="60"/>
      <c r="K19" s="60"/>
      <c r="L19" s="60"/>
      <c r="M19" s="60"/>
      <c r="N19" s="60"/>
      <c r="O19" s="60"/>
      <c r="P19" s="60"/>
      <c r="Q19" s="60"/>
      <c r="R19" s="60"/>
      <c r="S19" s="60"/>
      <c r="T19" s="60"/>
      <c r="U19" s="98"/>
    </row>
    <row r="20" spans="1:21">
      <c r="A20" s="15" t="s">
        <v>36</v>
      </c>
      <c r="B20" s="6" t="s">
        <v>45</v>
      </c>
      <c r="C20" s="72"/>
      <c r="D20" s="72"/>
      <c r="E20" s="72"/>
      <c r="F20" s="72"/>
      <c r="G20" s="72"/>
      <c r="H20" s="72"/>
      <c r="I20" s="72"/>
      <c r="J20" s="72"/>
      <c r="K20" s="72"/>
      <c r="L20" s="72"/>
      <c r="M20" s="72"/>
      <c r="N20" s="72"/>
      <c r="O20" s="72"/>
      <c r="P20" s="72"/>
      <c r="Q20" s="72"/>
      <c r="R20" s="72"/>
      <c r="S20" s="72"/>
      <c r="T20" s="72"/>
      <c r="U20" s="87">
        <f>SUM(C20:T20)</f>
        <v>0</v>
      </c>
    </row>
    <row r="21" spans="1:21" outlineLevel="1">
      <c r="A21" s="2"/>
      <c r="B21" s="4"/>
      <c r="C21" s="60"/>
      <c r="D21" s="60"/>
      <c r="E21" s="60"/>
      <c r="F21" s="60"/>
      <c r="G21" s="60"/>
      <c r="H21" s="60"/>
      <c r="I21" s="60"/>
      <c r="J21" s="60"/>
      <c r="K21" s="60"/>
      <c r="L21" s="60"/>
      <c r="M21" s="60"/>
      <c r="N21" s="60"/>
      <c r="O21" s="60"/>
      <c r="P21" s="60"/>
      <c r="Q21" s="60"/>
      <c r="R21" s="60"/>
      <c r="S21" s="60"/>
      <c r="T21" s="60"/>
      <c r="U21" s="98"/>
    </row>
    <row r="22" spans="1:21" ht="18.75">
      <c r="A22" s="12" t="s">
        <v>9</v>
      </c>
      <c r="B22" s="6" t="s">
        <v>45</v>
      </c>
      <c r="C22" s="74"/>
      <c r="D22" s="74"/>
      <c r="E22" s="74"/>
      <c r="F22" s="74"/>
      <c r="G22" s="74"/>
      <c r="H22" s="74"/>
      <c r="I22" s="74"/>
      <c r="J22" s="74"/>
      <c r="K22" s="74"/>
      <c r="L22" s="74"/>
      <c r="M22" s="74"/>
      <c r="N22" s="74"/>
      <c r="O22" s="74"/>
      <c r="P22" s="74"/>
      <c r="Q22" s="74"/>
      <c r="R22" s="74"/>
      <c r="S22" s="74"/>
      <c r="T22" s="74"/>
      <c r="U22" s="87">
        <f>SUM(C22:T22)</f>
        <v>0</v>
      </c>
    </row>
    <row r="23" spans="1:21" outlineLevel="1">
      <c r="A23" s="2"/>
      <c r="B23" s="4"/>
      <c r="C23" s="60"/>
      <c r="D23" s="60"/>
      <c r="E23" s="60"/>
      <c r="F23" s="60"/>
      <c r="G23" s="60"/>
      <c r="H23" s="60"/>
      <c r="I23" s="60"/>
      <c r="J23" s="60"/>
      <c r="K23" s="60"/>
      <c r="L23" s="60"/>
      <c r="M23" s="60"/>
      <c r="N23" s="60"/>
      <c r="O23" s="60"/>
      <c r="P23" s="60"/>
      <c r="Q23" s="60"/>
      <c r="R23" s="60"/>
      <c r="S23" s="60"/>
      <c r="T23" s="60"/>
      <c r="U23" s="98"/>
    </row>
    <row r="24" spans="1:21">
      <c r="A24" s="15" t="s">
        <v>18</v>
      </c>
      <c r="B24" s="6" t="s">
        <v>45</v>
      </c>
      <c r="C24" s="72"/>
      <c r="D24" s="72"/>
      <c r="E24" s="72"/>
      <c r="F24" s="72"/>
      <c r="G24" s="72"/>
      <c r="H24" s="72"/>
      <c r="I24" s="72"/>
      <c r="J24" s="72"/>
      <c r="K24" s="72"/>
      <c r="L24" s="72"/>
      <c r="M24" s="72"/>
      <c r="N24" s="72"/>
      <c r="O24" s="72"/>
      <c r="P24" s="72"/>
      <c r="Q24" s="72"/>
      <c r="R24" s="72"/>
      <c r="S24" s="72"/>
      <c r="T24" s="72"/>
      <c r="U24" s="87">
        <f>SUM(C24:T24)</f>
        <v>0</v>
      </c>
    </row>
    <row r="25" spans="1:21" outlineLevel="1">
      <c r="A25" s="2"/>
      <c r="B25" s="4"/>
      <c r="C25" s="60"/>
      <c r="D25" s="60"/>
      <c r="E25" s="60"/>
      <c r="F25" s="60"/>
      <c r="G25" s="60"/>
      <c r="H25" s="60"/>
      <c r="I25" s="60"/>
      <c r="J25" s="60"/>
      <c r="K25" s="60"/>
      <c r="L25" s="60"/>
      <c r="M25" s="60"/>
      <c r="N25" s="60"/>
      <c r="O25" s="60"/>
      <c r="P25" s="60"/>
      <c r="Q25" s="60"/>
      <c r="R25" s="60"/>
      <c r="S25" s="60"/>
      <c r="T25" s="60"/>
      <c r="U25" s="99"/>
    </row>
    <row r="26" spans="1:21">
      <c r="A26" s="15" t="s">
        <v>35</v>
      </c>
      <c r="B26" s="6" t="s">
        <v>45</v>
      </c>
      <c r="C26" s="72"/>
      <c r="D26" s="72"/>
      <c r="E26" s="72"/>
      <c r="F26" s="72"/>
      <c r="G26" s="72"/>
      <c r="H26" s="72"/>
      <c r="I26" s="72"/>
      <c r="J26" s="72"/>
      <c r="K26" s="72"/>
      <c r="L26" s="72"/>
      <c r="M26" s="72"/>
      <c r="N26" s="72"/>
      <c r="O26" s="72"/>
      <c r="P26" s="72"/>
      <c r="Q26" s="72"/>
      <c r="R26" s="72"/>
      <c r="S26" s="72"/>
      <c r="T26" s="72"/>
      <c r="U26" s="87">
        <f>SUM(C26:T26)</f>
        <v>0</v>
      </c>
    </row>
    <row r="27" spans="1:21" outlineLevel="1">
      <c r="A27" s="2"/>
      <c r="B27" s="4"/>
      <c r="C27" s="60"/>
      <c r="D27" s="60"/>
      <c r="E27" s="60"/>
      <c r="F27" s="60"/>
      <c r="G27" s="60"/>
      <c r="H27" s="60"/>
      <c r="I27" s="60"/>
      <c r="J27" s="60"/>
      <c r="K27" s="60"/>
      <c r="L27" s="60"/>
      <c r="M27" s="60"/>
      <c r="N27" s="60"/>
      <c r="O27" s="60"/>
      <c r="P27" s="60"/>
      <c r="Q27" s="60"/>
      <c r="R27" s="60"/>
      <c r="S27" s="60"/>
      <c r="T27" s="60"/>
      <c r="U27" s="98"/>
    </row>
    <row r="28" spans="1:21">
      <c r="A28" s="15" t="s">
        <v>34</v>
      </c>
      <c r="B28" s="6" t="s">
        <v>45</v>
      </c>
      <c r="C28" s="72"/>
      <c r="D28" s="72"/>
      <c r="E28" s="72"/>
      <c r="F28" s="72"/>
      <c r="G28" s="72"/>
      <c r="H28" s="72"/>
      <c r="I28" s="72"/>
      <c r="J28" s="72"/>
      <c r="K28" s="72"/>
      <c r="L28" s="72"/>
      <c r="M28" s="72"/>
      <c r="N28" s="72"/>
      <c r="O28" s="72"/>
      <c r="P28" s="72"/>
      <c r="Q28" s="72"/>
      <c r="R28" s="72"/>
      <c r="S28" s="72"/>
      <c r="T28" s="72"/>
      <c r="U28" s="87">
        <f>SUM(C28:T28)</f>
        <v>0</v>
      </c>
    </row>
    <row r="29" spans="1:21" outlineLevel="1">
      <c r="A29" s="2"/>
      <c r="B29" s="4"/>
      <c r="C29" s="60"/>
      <c r="D29" s="60"/>
      <c r="E29" s="60"/>
      <c r="F29" s="60"/>
      <c r="G29" s="60"/>
      <c r="H29" s="60"/>
      <c r="I29" s="60"/>
      <c r="J29" s="60"/>
      <c r="K29" s="60"/>
      <c r="L29" s="60"/>
      <c r="M29" s="60"/>
      <c r="N29" s="60"/>
      <c r="O29" s="60"/>
      <c r="P29" s="60"/>
      <c r="Q29" s="60"/>
      <c r="R29" s="60"/>
      <c r="S29" s="60"/>
      <c r="T29" s="60"/>
      <c r="U29" s="98"/>
    </row>
    <row r="30" spans="1:21">
      <c r="A30" s="15" t="s">
        <v>47</v>
      </c>
      <c r="B30" s="6" t="s">
        <v>45</v>
      </c>
      <c r="C30" s="72"/>
      <c r="D30" s="72"/>
      <c r="E30" s="72"/>
      <c r="F30" s="72"/>
      <c r="G30" s="72"/>
      <c r="H30" s="72"/>
      <c r="I30" s="72"/>
      <c r="J30" s="72"/>
      <c r="K30" s="72"/>
      <c r="L30" s="72"/>
      <c r="M30" s="72"/>
      <c r="N30" s="72"/>
      <c r="O30" s="72"/>
      <c r="P30" s="72"/>
      <c r="Q30" s="72"/>
      <c r="R30" s="72"/>
      <c r="S30" s="72"/>
      <c r="T30" s="72"/>
      <c r="U30" s="87">
        <f>SUM(C30:T30)</f>
        <v>0</v>
      </c>
    </row>
    <row r="31" spans="1:21" outlineLevel="1">
      <c r="A31" s="2"/>
      <c r="B31" s="4"/>
      <c r="C31" s="60"/>
      <c r="D31" s="60"/>
      <c r="E31" s="60"/>
      <c r="F31" s="60"/>
      <c r="G31" s="60"/>
      <c r="H31" s="60"/>
      <c r="I31" s="60"/>
      <c r="J31" s="60"/>
      <c r="K31" s="60"/>
      <c r="L31" s="60"/>
      <c r="M31" s="60"/>
      <c r="N31" s="60"/>
      <c r="O31" s="60"/>
      <c r="P31" s="60"/>
      <c r="Q31" s="60"/>
      <c r="R31" s="60"/>
      <c r="S31" s="60"/>
      <c r="T31" s="60"/>
      <c r="U31" s="100"/>
    </row>
    <row r="32" spans="1:21">
      <c r="A32" s="59" t="s">
        <v>87</v>
      </c>
      <c r="B32" s="58"/>
      <c r="C32" s="60"/>
      <c r="D32" s="60"/>
      <c r="E32" s="60"/>
      <c r="F32" s="60"/>
      <c r="G32" s="60"/>
      <c r="H32" s="60"/>
      <c r="I32" s="60"/>
      <c r="J32" s="60"/>
      <c r="K32" s="60"/>
      <c r="L32" s="60"/>
      <c r="M32" s="60"/>
      <c r="N32" s="60"/>
      <c r="O32" s="60"/>
      <c r="P32" s="60"/>
      <c r="Q32" s="60"/>
      <c r="R32" s="60"/>
      <c r="S32" s="60"/>
      <c r="T32" s="60"/>
      <c r="U32" s="101"/>
    </row>
    <row r="33" spans="1:21" outlineLevel="1">
      <c r="A33" s="2"/>
      <c r="B33" s="4"/>
      <c r="C33" s="60"/>
      <c r="D33" s="60"/>
      <c r="E33" s="60"/>
      <c r="F33" s="60"/>
      <c r="G33" s="60"/>
      <c r="H33" s="60"/>
      <c r="I33" s="60"/>
      <c r="J33" s="60"/>
      <c r="K33" s="60"/>
      <c r="L33" s="60"/>
      <c r="M33" s="60"/>
      <c r="N33" s="60"/>
      <c r="O33" s="60"/>
      <c r="P33" s="60"/>
      <c r="Q33" s="60"/>
      <c r="R33" s="60"/>
      <c r="S33" s="60"/>
      <c r="T33" s="60"/>
      <c r="U33" s="100"/>
    </row>
    <row r="34" spans="1:21">
      <c r="A34" s="15" t="s">
        <v>61</v>
      </c>
      <c r="B34" s="6" t="s">
        <v>45</v>
      </c>
      <c r="C34" s="72"/>
      <c r="D34" s="72"/>
      <c r="E34" s="72"/>
      <c r="F34" s="72"/>
      <c r="G34" s="72"/>
      <c r="H34" s="72"/>
      <c r="I34" s="72"/>
      <c r="J34" s="72"/>
      <c r="K34" s="72"/>
      <c r="L34" s="72"/>
      <c r="M34" s="72"/>
      <c r="N34" s="72"/>
      <c r="O34" s="72"/>
      <c r="P34" s="72"/>
      <c r="Q34" s="72"/>
      <c r="R34" s="72"/>
      <c r="S34" s="72"/>
      <c r="T34" s="72"/>
      <c r="U34" s="87">
        <f>SUM(C34:T34)</f>
        <v>0</v>
      </c>
    </row>
    <row r="35" spans="1:21">
      <c r="A35" s="2"/>
      <c r="B35" s="4"/>
      <c r="C35" s="60"/>
      <c r="D35" s="60"/>
      <c r="E35" s="60"/>
      <c r="F35" s="60"/>
      <c r="G35" s="60"/>
      <c r="H35" s="60"/>
      <c r="I35" s="60"/>
      <c r="J35" s="60"/>
      <c r="K35" s="60"/>
      <c r="L35" s="60"/>
      <c r="M35" s="60"/>
      <c r="N35" s="60"/>
      <c r="O35" s="60"/>
      <c r="P35" s="60"/>
      <c r="Q35" s="60"/>
      <c r="R35" s="60"/>
      <c r="S35" s="60"/>
      <c r="T35" s="60"/>
      <c r="U35" s="98"/>
    </row>
    <row r="36" spans="1:21">
      <c r="A36" s="15" t="s">
        <v>90</v>
      </c>
      <c r="B36" s="6" t="s">
        <v>45</v>
      </c>
      <c r="C36" s="72"/>
      <c r="D36" s="72"/>
      <c r="E36" s="72"/>
      <c r="F36" s="72"/>
      <c r="G36" s="72"/>
      <c r="H36" s="72"/>
      <c r="I36" s="72"/>
      <c r="J36" s="72"/>
      <c r="K36" s="72"/>
      <c r="L36" s="72"/>
      <c r="M36" s="72"/>
      <c r="N36" s="72"/>
      <c r="O36" s="72"/>
      <c r="P36" s="72"/>
      <c r="Q36" s="72"/>
      <c r="R36" s="72"/>
      <c r="S36" s="72"/>
      <c r="T36" s="72"/>
      <c r="U36" s="87">
        <f>SUM(C36:T36)</f>
        <v>0</v>
      </c>
    </row>
    <row r="37" spans="1:21" outlineLevel="1">
      <c r="A37" s="2"/>
      <c r="B37" s="4"/>
      <c r="C37" s="60"/>
      <c r="D37" s="60"/>
      <c r="E37" s="60"/>
      <c r="F37" s="60"/>
      <c r="G37" s="60"/>
      <c r="H37" s="60"/>
      <c r="I37" s="60"/>
      <c r="J37" s="60"/>
      <c r="K37" s="60"/>
      <c r="L37" s="60"/>
      <c r="M37" s="60"/>
      <c r="N37" s="60"/>
      <c r="O37" s="60"/>
      <c r="P37" s="60"/>
      <c r="Q37" s="60"/>
      <c r="R37" s="60"/>
      <c r="S37" s="60"/>
      <c r="T37" s="60"/>
      <c r="U37" s="98"/>
    </row>
    <row r="38" spans="1:21" ht="18.75">
      <c r="A38" s="12" t="s">
        <v>17</v>
      </c>
      <c r="B38" s="6" t="s">
        <v>45</v>
      </c>
      <c r="C38" s="74"/>
      <c r="D38" s="74"/>
      <c r="E38" s="74"/>
      <c r="F38" s="74"/>
      <c r="G38" s="74"/>
      <c r="H38" s="74"/>
      <c r="I38" s="74"/>
      <c r="J38" s="74"/>
      <c r="K38" s="74"/>
      <c r="L38" s="74"/>
      <c r="M38" s="74"/>
      <c r="N38" s="74"/>
      <c r="O38" s="74"/>
      <c r="P38" s="74"/>
      <c r="Q38" s="74"/>
      <c r="R38" s="74"/>
      <c r="S38" s="74"/>
      <c r="T38" s="74"/>
      <c r="U38" s="87">
        <f>SUM(C38:T38)</f>
        <v>0</v>
      </c>
    </row>
    <row r="39" spans="1:21" outlineLevel="1">
      <c r="A39" s="2"/>
      <c r="B39" s="4"/>
      <c r="C39" s="60"/>
      <c r="D39" s="60"/>
      <c r="E39" s="60"/>
      <c r="F39" s="60"/>
      <c r="G39" s="60"/>
      <c r="H39" s="60"/>
      <c r="I39" s="60"/>
      <c r="J39" s="60"/>
      <c r="K39" s="60"/>
      <c r="L39" s="60"/>
      <c r="M39" s="60"/>
      <c r="N39" s="60"/>
      <c r="O39" s="60"/>
      <c r="P39" s="60"/>
      <c r="Q39" s="60"/>
      <c r="R39" s="60"/>
      <c r="S39" s="60"/>
      <c r="T39" s="60"/>
      <c r="U39" s="98"/>
    </row>
    <row r="40" spans="1:21">
      <c r="A40" s="15" t="s">
        <v>91</v>
      </c>
      <c r="B40" s="6" t="s">
        <v>45</v>
      </c>
      <c r="C40" s="72"/>
      <c r="D40" s="72"/>
      <c r="E40" s="72"/>
      <c r="F40" s="72"/>
      <c r="G40" s="72"/>
      <c r="H40" s="72"/>
      <c r="I40" s="72"/>
      <c r="J40" s="72"/>
      <c r="K40" s="72"/>
      <c r="L40" s="72"/>
      <c r="M40" s="72"/>
      <c r="N40" s="72"/>
      <c r="O40" s="72"/>
      <c r="P40" s="72"/>
      <c r="Q40" s="72"/>
      <c r="R40" s="72"/>
      <c r="S40" s="72"/>
      <c r="T40" s="72"/>
      <c r="U40" s="87">
        <f>SUM(C40:T40)</f>
        <v>0</v>
      </c>
    </row>
    <row r="41" spans="1:21" outlineLevel="1">
      <c r="A41" s="2"/>
      <c r="B41" s="4"/>
      <c r="C41" s="60"/>
      <c r="D41" s="60"/>
      <c r="E41" s="60"/>
      <c r="F41" s="60"/>
      <c r="G41" s="60"/>
      <c r="H41" s="60"/>
      <c r="I41" s="60"/>
      <c r="J41" s="60"/>
      <c r="K41" s="60"/>
      <c r="L41" s="60"/>
      <c r="M41" s="60"/>
      <c r="N41" s="60"/>
      <c r="O41" s="60"/>
      <c r="P41" s="60"/>
      <c r="Q41" s="60"/>
      <c r="R41" s="60"/>
      <c r="S41" s="60"/>
      <c r="T41" s="60"/>
      <c r="U41" s="98"/>
    </row>
    <row r="42" spans="1:21" ht="18.75">
      <c r="A42" s="12" t="s">
        <v>10</v>
      </c>
      <c r="B42" s="6" t="s">
        <v>45</v>
      </c>
      <c r="C42" s="74"/>
      <c r="D42" s="74"/>
      <c r="E42" s="74"/>
      <c r="F42" s="74"/>
      <c r="G42" s="74"/>
      <c r="H42" s="74"/>
      <c r="I42" s="74"/>
      <c r="J42" s="74"/>
      <c r="K42" s="74"/>
      <c r="L42" s="74"/>
      <c r="M42" s="74"/>
      <c r="N42" s="74"/>
      <c r="O42" s="74"/>
      <c r="P42" s="74"/>
      <c r="Q42" s="74"/>
      <c r="R42" s="74"/>
      <c r="S42" s="74"/>
      <c r="T42" s="74"/>
      <c r="U42" s="87">
        <f>SUM(C42:T42)</f>
        <v>0</v>
      </c>
    </row>
    <row r="43" spans="1:21" outlineLevel="1">
      <c r="A43" s="2"/>
      <c r="B43" s="4"/>
      <c r="C43" s="60"/>
      <c r="D43" s="60"/>
      <c r="E43" s="60"/>
      <c r="F43" s="60"/>
      <c r="G43" s="60"/>
      <c r="H43" s="60"/>
      <c r="I43" s="60"/>
      <c r="J43" s="60"/>
      <c r="K43" s="60"/>
      <c r="L43" s="60"/>
      <c r="M43" s="60"/>
      <c r="N43" s="60"/>
      <c r="O43" s="60"/>
      <c r="P43" s="60"/>
      <c r="Q43" s="60"/>
      <c r="R43" s="60"/>
      <c r="S43" s="60"/>
      <c r="T43" s="60"/>
      <c r="U43" s="98"/>
    </row>
    <row r="44" spans="1:21">
      <c r="A44" s="15" t="s">
        <v>92</v>
      </c>
      <c r="B44" s="6" t="s">
        <v>45</v>
      </c>
      <c r="C44" s="72"/>
      <c r="D44" s="72"/>
      <c r="E44" s="72"/>
      <c r="F44" s="72"/>
      <c r="G44" s="72"/>
      <c r="H44" s="72"/>
      <c r="I44" s="72"/>
      <c r="J44" s="72"/>
      <c r="K44" s="72"/>
      <c r="L44" s="72"/>
      <c r="M44" s="72"/>
      <c r="N44" s="72"/>
      <c r="O44" s="72"/>
      <c r="P44" s="72"/>
      <c r="Q44" s="72"/>
      <c r="R44" s="72"/>
      <c r="S44" s="72"/>
      <c r="T44" s="72"/>
      <c r="U44" s="87">
        <f>SUM(C44:T44)</f>
        <v>0</v>
      </c>
    </row>
    <row r="45" spans="1:21" outlineLevel="1">
      <c r="A45" s="2"/>
      <c r="B45" s="4"/>
      <c r="C45" s="60"/>
      <c r="D45" s="60"/>
      <c r="E45" s="60"/>
      <c r="F45" s="60"/>
      <c r="G45" s="60"/>
      <c r="H45" s="60"/>
      <c r="I45" s="60"/>
      <c r="J45" s="60"/>
      <c r="K45" s="60"/>
      <c r="L45" s="60"/>
      <c r="M45" s="60"/>
      <c r="N45" s="60"/>
      <c r="O45" s="60"/>
      <c r="P45" s="60"/>
      <c r="Q45" s="60"/>
      <c r="R45" s="60"/>
      <c r="S45" s="60"/>
      <c r="T45" s="60"/>
      <c r="U45" s="99"/>
    </row>
    <row r="46" spans="1:21">
      <c r="A46" s="15" t="s">
        <v>93</v>
      </c>
      <c r="B46" s="6" t="s">
        <v>45</v>
      </c>
      <c r="C46" s="72"/>
      <c r="D46" s="72"/>
      <c r="E46" s="72"/>
      <c r="F46" s="72"/>
      <c r="G46" s="72"/>
      <c r="H46" s="72"/>
      <c r="I46" s="72"/>
      <c r="J46" s="72"/>
      <c r="K46" s="72"/>
      <c r="L46" s="72"/>
      <c r="M46" s="72"/>
      <c r="N46" s="72"/>
      <c r="O46" s="72"/>
      <c r="P46" s="72"/>
      <c r="Q46" s="72"/>
      <c r="R46" s="72"/>
      <c r="S46" s="72"/>
      <c r="T46" s="72"/>
      <c r="U46" s="87">
        <f>SUM(C46:T46)</f>
        <v>0</v>
      </c>
    </row>
    <row r="47" spans="1:21" outlineLevel="1">
      <c r="A47" s="2"/>
      <c r="B47" s="4"/>
      <c r="C47" s="60"/>
      <c r="D47" s="60"/>
      <c r="E47" s="60"/>
      <c r="F47" s="60"/>
      <c r="G47" s="60"/>
      <c r="H47" s="60"/>
      <c r="I47" s="60"/>
      <c r="J47" s="60"/>
      <c r="K47" s="60"/>
      <c r="L47" s="60"/>
      <c r="M47" s="60"/>
      <c r="N47" s="60"/>
      <c r="O47" s="60"/>
      <c r="P47" s="60"/>
      <c r="Q47" s="60"/>
      <c r="R47" s="60"/>
      <c r="S47" s="60"/>
      <c r="T47" s="60"/>
      <c r="U47" s="98"/>
    </row>
    <row r="48" spans="1:21">
      <c r="A48" s="15" t="s">
        <v>94</v>
      </c>
      <c r="B48" s="6" t="s">
        <v>45</v>
      </c>
      <c r="C48" s="72"/>
      <c r="D48" s="72"/>
      <c r="E48" s="72"/>
      <c r="F48" s="72"/>
      <c r="G48" s="72"/>
      <c r="H48" s="72"/>
      <c r="I48" s="72"/>
      <c r="J48" s="72"/>
      <c r="K48" s="72"/>
      <c r="L48" s="72"/>
      <c r="M48" s="72"/>
      <c r="N48" s="72"/>
      <c r="O48" s="72"/>
      <c r="P48" s="72"/>
      <c r="Q48" s="72"/>
      <c r="R48" s="72"/>
      <c r="S48" s="72"/>
      <c r="T48" s="72"/>
      <c r="U48" s="87">
        <f>SUM(C48:T48)</f>
        <v>0</v>
      </c>
    </row>
    <row r="49" spans="1:21" outlineLevel="1">
      <c r="A49" s="2"/>
      <c r="B49" s="4"/>
      <c r="C49" s="60"/>
      <c r="D49" s="60"/>
      <c r="E49" s="60"/>
      <c r="F49" s="60"/>
      <c r="G49" s="60"/>
      <c r="H49" s="60"/>
      <c r="I49" s="60"/>
      <c r="J49" s="60"/>
      <c r="K49" s="60"/>
      <c r="L49" s="60"/>
      <c r="M49" s="60"/>
      <c r="N49" s="60"/>
      <c r="O49" s="60"/>
      <c r="P49" s="60"/>
      <c r="Q49" s="60"/>
      <c r="R49" s="60"/>
      <c r="S49" s="60"/>
      <c r="T49" s="60"/>
      <c r="U49" s="98"/>
    </row>
    <row r="50" spans="1:21">
      <c r="A50" s="52" t="s">
        <v>95</v>
      </c>
      <c r="B50" s="53" t="s">
        <v>45</v>
      </c>
      <c r="C50" s="72"/>
      <c r="D50" s="72"/>
      <c r="E50" s="72"/>
      <c r="F50" s="72"/>
      <c r="G50" s="72"/>
      <c r="H50" s="72"/>
      <c r="I50" s="72"/>
      <c r="J50" s="72"/>
      <c r="K50" s="72"/>
      <c r="L50" s="72"/>
      <c r="M50" s="72"/>
      <c r="N50" s="72"/>
      <c r="O50" s="72"/>
      <c r="P50" s="72"/>
      <c r="Q50" s="72"/>
      <c r="R50" s="72"/>
      <c r="S50" s="72"/>
      <c r="T50" s="72"/>
      <c r="U50" s="87">
        <f>SUM(C50:T50)</f>
        <v>0</v>
      </c>
    </row>
    <row r="51" spans="1:21" outlineLevel="1"/>
    <row r="52" spans="1:21" outlineLevel="1">
      <c r="A52" s="59" t="s">
        <v>88</v>
      </c>
      <c r="B52" s="58"/>
      <c r="C52" s="60"/>
      <c r="D52" s="60"/>
      <c r="E52" s="60"/>
      <c r="F52" s="60"/>
      <c r="G52" s="60"/>
      <c r="H52" s="60"/>
      <c r="I52" s="60"/>
      <c r="J52" s="60"/>
      <c r="K52" s="60"/>
      <c r="L52" s="60"/>
      <c r="M52" s="60"/>
      <c r="N52" s="60"/>
      <c r="O52" s="60"/>
      <c r="P52" s="60"/>
      <c r="Q52" s="60"/>
      <c r="R52" s="60"/>
      <c r="S52" s="60"/>
      <c r="T52" s="60"/>
      <c r="U52" s="101"/>
    </row>
    <row r="53" spans="1:21" outlineLevel="1">
      <c r="A53" s="2"/>
      <c r="B53" s="4"/>
      <c r="C53" s="60"/>
      <c r="D53" s="60"/>
      <c r="E53" s="60"/>
      <c r="F53" s="60"/>
      <c r="G53" s="60"/>
      <c r="H53" s="60"/>
      <c r="I53" s="60"/>
      <c r="J53" s="60"/>
      <c r="K53" s="60"/>
      <c r="L53" s="60"/>
      <c r="M53" s="60"/>
      <c r="N53" s="60"/>
      <c r="O53" s="60"/>
      <c r="P53" s="60"/>
      <c r="Q53" s="60"/>
      <c r="R53" s="60"/>
      <c r="S53" s="60"/>
      <c r="T53" s="60"/>
      <c r="U53" s="100"/>
    </row>
    <row r="54" spans="1:21" outlineLevel="1">
      <c r="A54" s="15" t="s">
        <v>89</v>
      </c>
      <c r="B54" s="6" t="s">
        <v>45</v>
      </c>
      <c r="C54" s="72"/>
      <c r="D54" s="72"/>
      <c r="E54" s="72"/>
      <c r="F54" s="72"/>
      <c r="G54" s="72"/>
      <c r="H54" s="72"/>
      <c r="I54" s="72"/>
      <c r="J54" s="72"/>
      <c r="K54" s="72"/>
      <c r="L54" s="72"/>
      <c r="M54" s="72"/>
      <c r="N54" s="72"/>
      <c r="O54" s="72"/>
      <c r="P54" s="72"/>
      <c r="Q54" s="72"/>
      <c r="R54" s="72"/>
      <c r="S54" s="72"/>
      <c r="T54" s="72"/>
      <c r="U54" s="87">
        <f>SUM(C54:T54)</f>
        <v>0</v>
      </c>
    </row>
    <row r="55" spans="1:21" outlineLevel="1">
      <c r="A55" s="2"/>
      <c r="B55" s="4"/>
      <c r="C55" s="60"/>
      <c r="D55" s="60"/>
      <c r="E55" s="60"/>
      <c r="F55" s="60"/>
      <c r="G55" s="60"/>
      <c r="H55" s="60"/>
      <c r="I55" s="60"/>
      <c r="J55" s="60"/>
      <c r="K55" s="60"/>
      <c r="L55" s="60"/>
      <c r="M55" s="60"/>
      <c r="N55" s="60"/>
      <c r="O55" s="60"/>
      <c r="P55" s="60"/>
      <c r="Q55" s="60"/>
      <c r="R55" s="60"/>
      <c r="S55" s="60"/>
      <c r="T55" s="60"/>
      <c r="U55" s="98"/>
    </row>
    <row r="56" spans="1:21" outlineLevel="1">
      <c r="A56" s="15" t="s">
        <v>96</v>
      </c>
      <c r="B56" s="6" t="s">
        <v>45</v>
      </c>
      <c r="C56" s="72"/>
      <c r="D56" s="72"/>
      <c r="E56" s="72"/>
      <c r="F56" s="72"/>
      <c r="G56" s="72"/>
      <c r="H56" s="72"/>
      <c r="I56" s="72"/>
      <c r="J56" s="72"/>
      <c r="K56" s="72"/>
      <c r="L56" s="72"/>
      <c r="M56" s="72"/>
      <c r="N56" s="72"/>
      <c r="O56" s="72"/>
      <c r="P56" s="72"/>
      <c r="Q56" s="72"/>
      <c r="R56" s="72"/>
      <c r="S56" s="72"/>
      <c r="T56" s="72"/>
      <c r="U56" s="87">
        <f>SUM(C56:T56)</f>
        <v>0</v>
      </c>
    </row>
    <row r="57" spans="1:21" outlineLevel="1">
      <c r="A57" s="2"/>
      <c r="B57" s="4"/>
      <c r="C57" s="60"/>
      <c r="D57" s="60"/>
      <c r="E57" s="60"/>
      <c r="F57" s="60"/>
      <c r="G57" s="60"/>
      <c r="H57" s="60"/>
      <c r="I57" s="60"/>
      <c r="J57" s="60"/>
      <c r="K57" s="60"/>
      <c r="L57" s="60"/>
      <c r="M57" s="60"/>
      <c r="N57" s="60"/>
      <c r="O57" s="60"/>
      <c r="P57" s="60"/>
      <c r="Q57" s="60"/>
      <c r="R57" s="60"/>
      <c r="S57" s="60"/>
      <c r="T57" s="60"/>
      <c r="U57" s="98"/>
    </row>
    <row r="58" spans="1:21" ht="18.75" outlineLevel="1">
      <c r="A58" s="12" t="s">
        <v>17</v>
      </c>
      <c r="B58" s="6" t="s">
        <v>45</v>
      </c>
      <c r="C58" s="74"/>
      <c r="D58" s="74"/>
      <c r="E58" s="74"/>
      <c r="F58" s="74"/>
      <c r="G58" s="74"/>
      <c r="H58" s="74"/>
      <c r="I58" s="74"/>
      <c r="J58" s="74"/>
      <c r="K58" s="74"/>
      <c r="L58" s="74"/>
      <c r="M58" s="74"/>
      <c r="N58" s="74"/>
      <c r="O58" s="74"/>
      <c r="P58" s="74"/>
      <c r="Q58" s="74"/>
      <c r="R58" s="74"/>
      <c r="S58" s="74"/>
      <c r="T58" s="74"/>
      <c r="U58" s="87">
        <f>SUM(C58:T58)</f>
        <v>0</v>
      </c>
    </row>
    <row r="59" spans="1:21" outlineLevel="1">
      <c r="A59" s="2"/>
      <c r="B59" s="4"/>
      <c r="C59" s="60"/>
      <c r="D59" s="60"/>
      <c r="E59" s="60"/>
      <c r="F59" s="60"/>
      <c r="G59" s="60"/>
      <c r="H59" s="60"/>
      <c r="I59" s="60"/>
      <c r="J59" s="60"/>
      <c r="K59" s="60"/>
      <c r="L59" s="60"/>
      <c r="M59" s="60"/>
      <c r="N59" s="60"/>
      <c r="O59" s="60"/>
      <c r="P59" s="60"/>
      <c r="Q59" s="60"/>
      <c r="R59" s="60"/>
      <c r="S59" s="60"/>
      <c r="T59" s="60"/>
      <c r="U59" s="98"/>
    </row>
    <row r="60" spans="1:21" outlineLevel="1">
      <c r="A60" s="15" t="s">
        <v>97</v>
      </c>
      <c r="B60" s="6" t="s">
        <v>45</v>
      </c>
      <c r="C60" s="72"/>
      <c r="D60" s="72"/>
      <c r="E60" s="72"/>
      <c r="F60" s="72"/>
      <c r="G60" s="72"/>
      <c r="H60" s="72"/>
      <c r="I60" s="72"/>
      <c r="J60" s="72"/>
      <c r="K60" s="72"/>
      <c r="L60" s="72"/>
      <c r="M60" s="72"/>
      <c r="N60" s="72"/>
      <c r="O60" s="72"/>
      <c r="P60" s="72"/>
      <c r="Q60" s="72"/>
      <c r="R60" s="72"/>
      <c r="S60" s="72"/>
      <c r="T60" s="72"/>
      <c r="U60" s="87">
        <f>SUM(C60:T60)</f>
        <v>0</v>
      </c>
    </row>
    <row r="61" spans="1:21" outlineLevel="1">
      <c r="A61" s="2"/>
      <c r="B61" s="4"/>
      <c r="C61" s="60"/>
      <c r="D61" s="60"/>
      <c r="E61" s="60"/>
      <c r="F61" s="60"/>
      <c r="G61" s="60"/>
      <c r="H61" s="60"/>
      <c r="I61" s="60"/>
      <c r="J61" s="60"/>
      <c r="K61" s="60"/>
      <c r="L61" s="60"/>
      <c r="M61" s="60"/>
      <c r="N61" s="60"/>
      <c r="O61" s="60"/>
      <c r="P61" s="60"/>
      <c r="Q61" s="60"/>
      <c r="R61" s="60"/>
      <c r="S61" s="60"/>
      <c r="T61" s="60"/>
      <c r="U61" s="98"/>
    </row>
    <row r="62" spans="1:21" ht="18.75" outlineLevel="1">
      <c r="A62" s="12" t="s">
        <v>10</v>
      </c>
      <c r="B62" s="6" t="s">
        <v>45</v>
      </c>
      <c r="C62" s="74"/>
      <c r="D62" s="74"/>
      <c r="E62" s="74"/>
      <c r="F62" s="74"/>
      <c r="G62" s="74"/>
      <c r="H62" s="74"/>
      <c r="I62" s="74"/>
      <c r="J62" s="74"/>
      <c r="K62" s="74"/>
      <c r="L62" s="74"/>
      <c r="M62" s="74"/>
      <c r="N62" s="74"/>
      <c r="O62" s="74"/>
      <c r="P62" s="74"/>
      <c r="Q62" s="74"/>
      <c r="R62" s="74"/>
      <c r="S62" s="74"/>
      <c r="T62" s="74"/>
      <c r="U62" s="87">
        <f>SUM(C62:T62)</f>
        <v>0</v>
      </c>
    </row>
    <row r="63" spans="1:21" outlineLevel="1">
      <c r="A63" s="2"/>
      <c r="B63" s="4"/>
      <c r="C63" s="60"/>
      <c r="D63" s="60"/>
      <c r="E63" s="60"/>
      <c r="F63" s="60"/>
      <c r="G63" s="60"/>
      <c r="H63" s="60"/>
      <c r="I63" s="60"/>
      <c r="J63" s="60"/>
      <c r="K63" s="60"/>
      <c r="L63" s="60"/>
      <c r="M63" s="60"/>
      <c r="N63" s="60"/>
      <c r="O63" s="60"/>
      <c r="P63" s="60"/>
      <c r="Q63" s="60"/>
      <c r="R63" s="60"/>
      <c r="S63" s="60"/>
      <c r="T63" s="60"/>
      <c r="U63" s="98"/>
    </row>
    <row r="64" spans="1:21" outlineLevel="1">
      <c r="A64" s="15" t="s">
        <v>98</v>
      </c>
      <c r="B64" s="6" t="s">
        <v>45</v>
      </c>
      <c r="C64" s="72"/>
      <c r="D64" s="72"/>
      <c r="E64" s="72"/>
      <c r="F64" s="72"/>
      <c r="G64" s="72"/>
      <c r="H64" s="72"/>
      <c r="I64" s="72"/>
      <c r="J64" s="72"/>
      <c r="K64" s="72"/>
      <c r="L64" s="72"/>
      <c r="M64" s="72"/>
      <c r="N64" s="72"/>
      <c r="O64" s="72"/>
      <c r="P64" s="72"/>
      <c r="Q64" s="72"/>
      <c r="R64" s="72"/>
      <c r="S64" s="72"/>
      <c r="T64" s="72"/>
      <c r="U64" s="87">
        <f>SUM(C64:T64)</f>
        <v>0</v>
      </c>
    </row>
    <row r="65" spans="1:21" outlineLevel="1">
      <c r="A65" s="2"/>
      <c r="B65" s="4"/>
      <c r="C65" s="60"/>
      <c r="D65" s="60"/>
      <c r="E65" s="60"/>
      <c r="F65" s="60"/>
      <c r="G65" s="60"/>
      <c r="H65" s="60"/>
      <c r="I65" s="60"/>
      <c r="J65" s="60"/>
      <c r="K65" s="60"/>
      <c r="L65" s="60"/>
      <c r="M65" s="60"/>
      <c r="N65" s="60"/>
      <c r="O65" s="60"/>
      <c r="P65" s="60"/>
      <c r="Q65" s="60"/>
      <c r="R65" s="60"/>
      <c r="S65" s="60"/>
      <c r="T65" s="60"/>
      <c r="U65" s="99"/>
    </row>
    <row r="66" spans="1:21" outlineLevel="1">
      <c r="A66" s="15" t="s">
        <v>99</v>
      </c>
      <c r="B66" s="6" t="s">
        <v>45</v>
      </c>
      <c r="C66" s="72"/>
      <c r="D66" s="72"/>
      <c r="E66" s="72"/>
      <c r="F66" s="72"/>
      <c r="G66" s="72"/>
      <c r="H66" s="72"/>
      <c r="I66" s="72"/>
      <c r="J66" s="72"/>
      <c r="K66" s="72"/>
      <c r="L66" s="72"/>
      <c r="M66" s="72"/>
      <c r="N66" s="72"/>
      <c r="O66" s="72"/>
      <c r="P66" s="72"/>
      <c r="Q66" s="72"/>
      <c r="R66" s="72"/>
      <c r="S66" s="72"/>
      <c r="T66" s="72"/>
      <c r="U66" s="87">
        <f>SUM(C66:T66)</f>
        <v>0</v>
      </c>
    </row>
    <row r="67" spans="1:21" outlineLevel="1">
      <c r="A67" s="2"/>
      <c r="B67" s="4"/>
      <c r="C67" s="60"/>
      <c r="D67" s="60"/>
      <c r="E67" s="60"/>
      <c r="F67" s="60"/>
      <c r="G67" s="60"/>
      <c r="H67" s="60"/>
      <c r="I67" s="60"/>
      <c r="J67" s="60"/>
      <c r="K67" s="60"/>
      <c r="L67" s="60"/>
      <c r="M67" s="60"/>
      <c r="N67" s="60"/>
      <c r="O67" s="60"/>
      <c r="P67" s="60"/>
      <c r="Q67" s="60"/>
      <c r="R67" s="60"/>
      <c r="S67" s="60"/>
      <c r="T67" s="60"/>
      <c r="U67" s="98"/>
    </row>
    <row r="68" spans="1:21" outlineLevel="1">
      <c r="A68" s="15" t="s">
        <v>100</v>
      </c>
      <c r="B68" s="6" t="s">
        <v>45</v>
      </c>
      <c r="C68" s="72"/>
      <c r="D68" s="72"/>
      <c r="E68" s="72"/>
      <c r="F68" s="72"/>
      <c r="G68" s="72"/>
      <c r="H68" s="72"/>
      <c r="I68" s="72"/>
      <c r="J68" s="72"/>
      <c r="K68" s="72"/>
      <c r="L68" s="72"/>
      <c r="M68" s="72"/>
      <c r="N68" s="72"/>
      <c r="O68" s="72"/>
      <c r="P68" s="72"/>
      <c r="Q68" s="72"/>
      <c r="R68" s="72"/>
      <c r="S68" s="72"/>
      <c r="T68" s="72"/>
      <c r="U68" s="87">
        <f>SUM(C68:T68)</f>
        <v>0</v>
      </c>
    </row>
    <row r="69" spans="1:21" outlineLevel="1">
      <c r="A69" s="2"/>
      <c r="B69" s="4"/>
      <c r="C69" s="60"/>
      <c r="D69" s="60"/>
      <c r="E69" s="60"/>
      <c r="F69" s="60"/>
      <c r="G69" s="60"/>
      <c r="H69" s="60"/>
      <c r="I69" s="60"/>
      <c r="J69" s="60"/>
      <c r="K69" s="60"/>
      <c r="L69" s="60"/>
      <c r="M69" s="60"/>
      <c r="N69" s="60"/>
      <c r="O69" s="60"/>
      <c r="P69" s="60"/>
      <c r="Q69" s="60"/>
      <c r="R69" s="60"/>
      <c r="S69" s="60"/>
      <c r="T69" s="60"/>
      <c r="U69" s="98"/>
    </row>
    <row r="70" spans="1:21" outlineLevel="1">
      <c r="A70" s="52" t="s">
        <v>101</v>
      </c>
      <c r="B70" s="53" t="s">
        <v>45</v>
      </c>
      <c r="C70" s="72"/>
      <c r="D70" s="72"/>
      <c r="E70" s="72"/>
      <c r="F70" s="72"/>
      <c r="G70" s="72"/>
      <c r="H70" s="72"/>
      <c r="I70" s="72"/>
      <c r="J70" s="72"/>
      <c r="K70" s="72"/>
      <c r="L70" s="72"/>
      <c r="M70" s="72"/>
      <c r="N70" s="72"/>
      <c r="O70" s="72"/>
      <c r="P70" s="72"/>
      <c r="Q70" s="72"/>
      <c r="R70" s="72"/>
      <c r="S70" s="72"/>
      <c r="T70" s="72"/>
      <c r="U70" s="87">
        <f>SUM(C70:T70)</f>
        <v>0</v>
      </c>
    </row>
    <row r="71" spans="1:21" outlineLevel="1">
      <c r="A71" s="2"/>
      <c r="B71" s="4"/>
      <c r="C71" s="60"/>
      <c r="D71" s="60"/>
      <c r="E71" s="60"/>
      <c r="F71" s="60"/>
      <c r="G71" s="60"/>
      <c r="H71" s="60"/>
      <c r="I71" s="60"/>
      <c r="J71" s="60"/>
      <c r="K71" s="60"/>
      <c r="L71" s="60"/>
      <c r="M71" s="60"/>
      <c r="N71" s="60"/>
      <c r="O71" s="60"/>
      <c r="P71" s="60"/>
      <c r="Q71" s="60"/>
      <c r="R71" s="60"/>
      <c r="S71" s="60"/>
      <c r="T71" s="60"/>
      <c r="U71" s="100"/>
    </row>
    <row r="72" spans="1:21" outlineLevel="1">
      <c r="A72" s="59" t="s">
        <v>46</v>
      </c>
      <c r="B72" s="58"/>
      <c r="C72" s="60"/>
      <c r="D72" s="60"/>
      <c r="E72" s="60"/>
      <c r="F72" s="60"/>
      <c r="G72" s="60"/>
      <c r="H72" s="60"/>
      <c r="I72" s="60"/>
      <c r="J72" s="60"/>
      <c r="K72" s="60"/>
      <c r="L72" s="60"/>
      <c r="M72" s="60"/>
      <c r="N72" s="60"/>
      <c r="O72" s="60"/>
      <c r="P72" s="60"/>
      <c r="Q72" s="60"/>
      <c r="R72" s="60"/>
      <c r="S72" s="60"/>
      <c r="T72" s="60"/>
      <c r="U72" s="101"/>
    </row>
    <row r="73" spans="1:21" outlineLevel="1">
      <c r="A73" s="2"/>
      <c r="B73" s="4"/>
      <c r="C73" s="60"/>
      <c r="D73" s="60"/>
      <c r="E73" s="60"/>
      <c r="F73" s="60"/>
      <c r="G73" s="60"/>
      <c r="H73" s="60"/>
      <c r="I73" s="60"/>
      <c r="J73" s="60"/>
      <c r="K73" s="60"/>
      <c r="L73" s="60"/>
      <c r="M73" s="60"/>
      <c r="N73" s="60"/>
      <c r="O73" s="60"/>
      <c r="P73" s="60"/>
      <c r="Q73" s="60"/>
      <c r="R73" s="60"/>
      <c r="S73" s="60"/>
      <c r="T73" s="60"/>
      <c r="U73" s="107"/>
    </row>
    <row r="74" spans="1:21">
      <c r="A74" s="15" t="s">
        <v>102</v>
      </c>
      <c r="B74" s="6" t="s">
        <v>45</v>
      </c>
      <c r="C74" s="72"/>
      <c r="D74" s="72"/>
      <c r="E74" s="72"/>
      <c r="F74" s="72"/>
      <c r="G74" s="72"/>
      <c r="H74" s="72"/>
      <c r="I74" s="72"/>
      <c r="J74" s="72"/>
      <c r="K74" s="72"/>
      <c r="L74" s="72"/>
      <c r="M74" s="72"/>
      <c r="N74" s="72"/>
      <c r="O74" s="72"/>
      <c r="P74" s="72"/>
      <c r="Q74" s="72"/>
      <c r="R74" s="72"/>
      <c r="S74" s="72"/>
      <c r="T74" s="72"/>
      <c r="U74" s="87">
        <f>SUM(C74:T74)</f>
        <v>0</v>
      </c>
    </row>
    <row r="75" spans="1:21" s="39" customFormat="1">
      <c r="A75" s="2"/>
      <c r="B75" s="4"/>
      <c r="C75" s="60"/>
      <c r="D75" s="60"/>
      <c r="E75" s="60"/>
      <c r="F75" s="60"/>
      <c r="G75" s="60"/>
      <c r="H75" s="60"/>
      <c r="I75" s="60"/>
      <c r="J75" s="60"/>
      <c r="K75" s="60"/>
      <c r="L75" s="60"/>
      <c r="M75" s="60"/>
      <c r="N75" s="60"/>
      <c r="O75" s="60"/>
      <c r="P75" s="60"/>
      <c r="Q75" s="60"/>
      <c r="R75" s="60"/>
      <c r="S75" s="60"/>
      <c r="T75" s="60"/>
      <c r="U75" s="98"/>
    </row>
    <row r="76" spans="1:21" s="39" customFormat="1">
      <c r="A76" s="15" t="s">
        <v>104</v>
      </c>
      <c r="B76" s="6" t="s">
        <v>45</v>
      </c>
      <c r="C76" s="72"/>
      <c r="D76" s="72"/>
      <c r="E76" s="72"/>
      <c r="F76" s="72"/>
      <c r="G76" s="72"/>
      <c r="H76" s="72"/>
      <c r="I76" s="72"/>
      <c r="J76" s="72"/>
      <c r="K76" s="72"/>
      <c r="L76" s="72"/>
      <c r="M76" s="72"/>
      <c r="N76" s="72"/>
      <c r="O76" s="72"/>
      <c r="P76" s="72"/>
      <c r="Q76" s="72"/>
      <c r="R76" s="72"/>
      <c r="S76" s="72"/>
      <c r="T76" s="72"/>
      <c r="U76" s="87">
        <f>SUM(C76:T76)</f>
        <v>0</v>
      </c>
    </row>
    <row r="77" spans="1:21">
      <c r="A77" s="2"/>
      <c r="B77" s="4"/>
      <c r="C77" s="60"/>
      <c r="D77" s="60"/>
      <c r="E77" s="60"/>
      <c r="F77" s="60"/>
      <c r="G77" s="60"/>
      <c r="H77" s="60"/>
      <c r="I77" s="60"/>
      <c r="J77" s="60"/>
      <c r="K77" s="60"/>
      <c r="L77" s="60"/>
      <c r="M77" s="60"/>
      <c r="N77" s="60"/>
      <c r="O77" s="60"/>
      <c r="P77" s="60"/>
      <c r="Q77" s="60"/>
      <c r="R77" s="60"/>
      <c r="S77" s="60"/>
      <c r="T77" s="60"/>
      <c r="U77" s="98"/>
    </row>
    <row r="78" spans="1:21" ht="18.75">
      <c r="A78" s="12" t="s">
        <v>17</v>
      </c>
      <c r="B78" s="6" t="s">
        <v>45</v>
      </c>
      <c r="C78" s="74"/>
      <c r="D78" s="74"/>
      <c r="E78" s="74"/>
      <c r="F78" s="74"/>
      <c r="G78" s="74"/>
      <c r="H78" s="74"/>
      <c r="I78" s="74"/>
      <c r="J78" s="74"/>
      <c r="K78" s="74"/>
      <c r="L78" s="74"/>
      <c r="M78" s="74"/>
      <c r="N78" s="74"/>
      <c r="O78" s="74"/>
      <c r="P78" s="74"/>
      <c r="Q78" s="74"/>
      <c r="R78" s="74"/>
      <c r="S78" s="74"/>
      <c r="T78" s="74"/>
      <c r="U78" s="87">
        <f>SUM(C78:T78)</f>
        <v>0</v>
      </c>
    </row>
    <row r="79" spans="1:21" s="39" customFormat="1">
      <c r="A79" s="2"/>
      <c r="B79" s="4"/>
      <c r="C79" s="60"/>
      <c r="D79" s="60"/>
      <c r="E79" s="60"/>
      <c r="F79" s="60"/>
      <c r="G79" s="60"/>
      <c r="H79" s="60"/>
      <c r="I79" s="60"/>
      <c r="J79" s="60"/>
      <c r="K79" s="60"/>
      <c r="L79" s="60"/>
      <c r="M79" s="60"/>
      <c r="N79" s="60"/>
      <c r="O79" s="60"/>
      <c r="P79" s="60"/>
      <c r="Q79" s="60"/>
      <c r="R79" s="60"/>
      <c r="S79" s="60"/>
      <c r="T79" s="60"/>
      <c r="U79" s="98"/>
    </row>
    <row r="80" spans="1:21">
      <c r="A80" s="15" t="s">
        <v>103</v>
      </c>
      <c r="B80" s="6" t="s">
        <v>45</v>
      </c>
      <c r="C80" s="72"/>
      <c r="D80" s="72"/>
      <c r="E80" s="72"/>
      <c r="F80" s="72"/>
      <c r="G80" s="72"/>
      <c r="H80" s="72"/>
      <c r="I80" s="72"/>
      <c r="J80" s="72"/>
      <c r="K80" s="72"/>
      <c r="L80" s="72"/>
      <c r="M80" s="72"/>
      <c r="N80" s="72"/>
      <c r="O80" s="72"/>
      <c r="P80" s="72"/>
      <c r="Q80" s="72"/>
      <c r="R80" s="72"/>
      <c r="S80" s="72"/>
      <c r="T80" s="72"/>
      <c r="U80" s="87">
        <f>SUM(C80:T80)</f>
        <v>0</v>
      </c>
    </row>
    <row r="81" spans="1:21">
      <c r="A81" s="2"/>
      <c r="B81" s="4"/>
      <c r="C81" s="60"/>
      <c r="D81" s="60"/>
      <c r="E81" s="60"/>
      <c r="F81" s="60"/>
      <c r="G81" s="60"/>
      <c r="H81" s="60"/>
      <c r="I81" s="60"/>
      <c r="J81" s="60"/>
      <c r="K81" s="60"/>
      <c r="L81" s="60"/>
      <c r="M81" s="60"/>
      <c r="N81" s="60"/>
      <c r="O81" s="60"/>
      <c r="P81" s="60"/>
      <c r="Q81" s="60"/>
      <c r="R81" s="60"/>
      <c r="S81" s="60"/>
      <c r="T81" s="60"/>
      <c r="U81" s="98"/>
    </row>
    <row r="82" spans="1:21" ht="18.75">
      <c r="A82" s="12" t="s">
        <v>10</v>
      </c>
      <c r="B82" s="6" t="s">
        <v>45</v>
      </c>
      <c r="C82" s="74"/>
      <c r="D82" s="74"/>
      <c r="E82" s="74"/>
      <c r="F82" s="74"/>
      <c r="G82" s="74"/>
      <c r="H82" s="74"/>
      <c r="I82" s="74"/>
      <c r="J82" s="74"/>
      <c r="K82" s="74"/>
      <c r="L82" s="74"/>
      <c r="M82" s="74"/>
      <c r="N82" s="74"/>
      <c r="O82" s="74"/>
      <c r="P82" s="74"/>
      <c r="Q82" s="74"/>
      <c r="R82" s="74"/>
      <c r="S82" s="74"/>
      <c r="T82" s="74"/>
      <c r="U82" s="87">
        <f>SUM(C82:T82)</f>
        <v>0</v>
      </c>
    </row>
    <row r="83" spans="1:21">
      <c r="A83" s="2"/>
      <c r="B83" s="4"/>
      <c r="C83" s="60"/>
      <c r="D83" s="60"/>
      <c r="E83" s="60"/>
      <c r="F83" s="60"/>
      <c r="G83" s="60"/>
      <c r="H83" s="60"/>
      <c r="I83" s="60"/>
      <c r="J83" s="60"/>
      <c r="K83" s="60"/>
      <c r="L83" s="60"/>
      <c r="M83" s="60"/>
      <c r="N83" s="60"/>
      <c r="O83" s="60"/>
      <c r="P83" s="60"/>
      <c r="Q83" s="60"/>
      <c r="R83" s="60"/>
      <c r="S83" s="60"/>
      <c r="T83" s="60"/>
      <c r="U83" s="98"/>
    </row>
    <row r="84" spans="1:21">
      <c r="A84" s="15" t="s">
        <v>105</v>
      </c>
      <c r="B84" s="6" t="s">
        <v>45</v>
      </c>
      <c r="C84" s="72"/>
      <c r="D84" s="72"/>
      <c r="E84" s="72"/>
      <c r="F84" s="72"/>
      <c r="G84" s="72"/>
      <c r="H84" s="72"/>
      <c r="I84" s="72"/>
      <c r="J84" s="72"/>
      <c r="K84" s="72"/>
      <c r="L84" s="72"/>
      <c r="M84" s="72"/>
      <c r="N84" s="72"/>
      <c r="O84" s="72"/>
      <c r="P84" s="72"/>
      <c r="Q84" s="72"/>
      <c r="R84" s="72"/>
      <c r="S84" s="72"/>
      <c r="T84" s="72"/>
      <c r="U84" s="87">
        <f>SUM(C84:T84)</f>
        <v>0</v>
      </c>
    </row>
    <row r="85" spans="1:21">
      <c r="A85" s="2"/>
      <c r="B85" s="4"/>
      <c r="C85" s="60"/>
      <c r="D85" s="60"/>
      <c r="E85" s="60"/>
      <c r="F85" s="60"/>
      <c r="G85" s="60"/>
      <c r="H85" s="60"/>
      <c r="I85" s="60"/>
      <c r="J85" s="60"/>
      <c r="K85" s="60"/>
      <c r="L85" s="60"/>
      <c r="M85" s="60"/>
      <c r="N85" s="60"/>
      <c r="O85" s="60"/>
      <c r="P85" s="60"/>
      <c r="Q85" s="60"/>
      <c r="R85" s="60"/>
      <c r="S85" s="60"/>
      <c r="T85" s="60"/>
      <c r="U85" s="99"/>
    </row>
    <row r="86" spans="1:21">
      <c r="A86" s="15" t="s">
        <v>106</v>
      </c>
      <c r="B86" s="6" t="s">
        <v>45</v>
      </c>
      <c r="C86" s="72"/>
      <c r="D86" s="72"/>
      <c r="E86" s="72"/>
      <c r="F86" s="72"/>
      <c r="G86" s="72"/>
      <c r="H86" s="72"/>
      <c r="I86" s="72"/>
      <c r="J86" s="72"/>
      <c r="K86" s="72"/>
      <c r="L86" s="72"/>
      <c r="M86" s="72"/>
      <c r="N86" s="72"/>
      <c r="O86" s="72"/>
      <c r="P86" s="72"/>
      <c r="Q86" s="72"/>
      <c r="R86" s="72"/>
      <c r="S86" s="72"/>
      <c r="T86" s="72"/>
      <c r="U86" s="87">
        <f>SUM(C86:T86)</f>
        <v>0</v>
      </c>
    </row>
    <row r="87" spans="1:21">
      <c r="A87" s="2"/>
      <c r="B87" s="4"/>
      <c r="C87" s="60"/>
      <c r="D87" s="60"/>
      <c r="E87" s="60"/>
      <c r="F87" s="60"/>
      <c r="G87" s="60"/>
      <c r="H87" s="60"/>
      <c r="I87" s="60"/>
      <c r="J87" s="60"/>
      <c r="K87" s="60"/>
      <c r="L87" s="60"/>
      <c r="M87" s="60"/>
      <c r="N87" s="60"/>
      <c r="O87" s="60"/>
      <c r="P87" s="60"/>
      <c r="Q87" s="60"/>
      <c r="R87" s="60"/>
      <c r="S87" s="60"/>
      <c r="T87" s="60"/>
      <c r="U87" s="98"/>
    </row>
    <row r="88" spans="1:21">
      <c r="A88" s="15" t="s">
        <v>107</v>
      </c>
      <c r="B88" s="6" t="s">
        <v>45</v>
      </c>
      <c r="C88" s="72"/>
      <c r="D88" s="72"/>
      <c r="E88" s="72"/>
      <c r="F88" s="72"/>
      <c r="G88" s="72"/>
      <c r="H88" s="72"/>
      <c r="I88" s="72"/>
      <c r="J88" s="72"/>
      <c r="K88" s="72"/>
      <c r="L88" s="72"/>
      <c r="M88" s="72"/>
      <c r="N88" s="72"/>
      <c r="O88" s="72"/>
      <c r="P88" s="72"/>
      <c r="Q88" s="72"/>
      <c r="R88" s="72"/>
      <c r="S88" s="72"/>
      <c r="T88" s="72"/>
      <c r="U88" s="87">
        <f>SUM(C88:T88)</f>
        <v>0</v>
      </c>
    </row>
    <row r="89" spans="1:21">
      <c r="A89" s="2"/>
      <c r="B89" s="4"/>
      <c r="C89" s="60"/>
      <c r="D89" s="60"/>
      <c r="E89" s="60"/>
      <c r="F89" s="60"/>
      <c r="G89" s="60"/>
      <c r="H89" s="60"/>
      <c r="I89" s="60"/>
      <c r="J89" s="60"/>
      <c r="K89" s="60"/>
      <c r="L89" s="60"/>
      <c r="M89" s="60"/>
      <c r="N89" s="60"/>
      <c r="O89" s="60"/>
      <c r="P89" s="60"/>
      <c r="Q89" s="60"/>
      <c r="R89" s="60"/>
      <c r="S89" s="60"/>
      <c r="T89" s="60"/>
      <c r="U89" s="98"/>
    </row>
    <row r="90" spans="1:21">
      <c r="A90" s="52" t="s">
        <v>108</v>
      </c>
      <c r="B90" s="53" t="s">
        <v>45</v>
      </c>
      <c r="C90" s="72"/>
      <c r="D90" s="72"/>
      <c r="E90" s="72"/>
      <c r="F90" s="72"/>
      <c r="G90" s="72"/>
      <c r="H90" s="72"/>
      <c r="I90" s="72"/>
      <c r="J90" s="72"/>
      <c r="K90" s="72"/>
      <c r="L90" s="72"/>
      <c r="M90" s="72"/>
      <c r="N90" s="72"/>
      <c r="O90" s="72"/>
      <c r="P90" s="72"/>
      <c r="Q90" s="72"/>
      <c r="R90" s="72"/>
      <c r="S90" s="72"/>
      <c r="T90" s="72"/>
      <c r="U90" s="87">
        <f>SUM(C90:T90)</f>
        <v>0</v>
      </c>
    </row>
    <row r="91" spans="1:21">
      <c r="A91" s="2"/>
      <c r="B91" s="4"/>
      <c r="C91" s="5"/>
      <c r="D91" s="5"/>
      <c r="E91" s="5"/>
      <c r="F91" s="60"/>
      <c r="G91" s="5"/>
      <c r="H91" s="5"/>
      <c r="I91" s="5"/>
      <c r="J91" s="5"/>
      <c r="K91" s="60"/>
      <c r="L91" s="5"/>
      <c r="M91" s="5"/>
      <c r="N91" s="5"/>
      <c r="O91" s="5"/>
      <c r="P91" s="5"/>
      <c r="Q91" s="5"/>
      <c r="R91" s="5"/>
      <c r="S91" s="5"/>
      <c r="T91" s="5"/>
      <c r="U91" s="57"/>
    </row>
    <row r="92" spans="1:21">
      <c r="A92" s="2"/>
      <c r="B92" s="4"/>
      <c r="C92" s="5"/>
      <c r="D92" s="5"/>
      <c r="E92" s="5"/>
      <c r="F92" s="60"/>
      <c r="G92" s="5"/>
      <c r="H92" s="5"/>
      <c r="I92" s="5"/>
      <c r="J92" s="5"/>
      <c r="K92" s="60"/>
      <c r="L92" s="5"/>
      <c r="M92" s="5"/>
      <c r="N92" s="5"/>
      <c r="O92" s="5"/>
      <c r="P92" s="5"/>
      <c r="Q92" s="5"/>
      <c r="R92" s="5"/>
      <c r="S92" s="5"/>
      <c r="T92" s="5"/>
      <c r="U92" s="5"/>
    </row>
    <row r="93" spans="1:21">
      <c r="A93" s="52" t="s">
        <v>33</v>
      </c>
      <c r="B93" s="53" t="s">
        <v>45</v>
      </c>
      <c r="C93" s="84">
        <f>SUM(C14,C18,C22,C24,C26,C28,C34,C38,C42,C44,C46,C48,C50,C30,C74,C78,C82,C84,C86,C88,C90,C54,C58,C62,C64,C66,C68,C70)</f>
        <v>0</v>
      </c>
      <c r="D93" s="84">
        <f t="shared" ref="D93:T93" si="2">SUM(D14,D18,D22,D24,D26,D28,D34,D38,D42,D44,D46,D48,D50,D30,D74,D78,D82,D84,D86,D88,D90,D54,D58,D62,D64,D66,D68,D70)</f>
        <v>0</v>
      </c>
      <c r="E93" s="84">
        <f t="shared" si="2"/>
        <v>0</v>
      </c>
      <c r="F93" s="84">
        <f t="shared" si="2"/>
        <v>0</v>
      </c>
      <c r="G93" s="84">
        <f t="shared" si="2"/>
        <v>0</v>
      </c>
      <c r="H93" s="84">
        <f t="shared" si="2"/>
        <v>0</v>
      </c>
      <c r="I93" s="84">
        <f t="shared" si="2"/>
        <v>0</v>
      </c>
      <c r="J93" s="84">
        <f t="shared" si="2"/>
        <v>0</v>
      </c>
      <c r="K93" s="84">
        <f t="shared" si="2"/>
        <v>0</v>
      </c>
      <c r="L93" s="84">
        <f t="shared" si="2"/>
        <v>0</v>
      </c>
      <c r="M93" s="84">
        <f t="shared" si="2"/>
        <v>0</v>
      </c>
      <c r="N93" s="84">
        <f t="shared" si="2"/>
        <v>0</v>
      </c>
      <c r="O93" s="84">
        <f t="shared" si="2"/>
        <v>0</v>
      </c>
      <c r="P93" s="84">
        <f t="shared" si="2"/>
        <v>0</v>
      </c>
      <c r="Q93" s="84">
        <f t="shared" si="2"/>
        <v>0</v>
      </c>
      <c r="R93" s="84">
        <f t="shared" si="2"/>
        <v>0</v>
      </c>
      <c r="S93" s="84">
        <f t="shared" si="2"/>
        <v>0</v>
      </c>
      <c r="T93" s="84">
        <f t="shared" si="2"/>
        <v>0</v>
      </c>
      <c r="U93" s="87">
        <f t="shared" ref="U93:U97" si="3">SUM(C93:T93)</f>
        <v>0</v>
      </c>
    </row>
    <row r="94" spans="1:21">
      <c r="A94" s="63" t="s">
        <v>30</v>
      </c>
      <c r="B94" s="53" t="s">
        <v>45</v>
      </c>
      <c r="C94" s="84">
        <f>C95+C96</f>
        <v>0</v>
      </c>
      <c r="D94" s="84">
        <f t="shared" ref="D94:T94" si="4">D95+D96</f>
        <v>0</v>
      </c>
      <c r="E94" s="84">
        <f t="shared" si="4"/>
        <v>0</v>
      </c>
      <c r="F94" s="84">
        <f t="shared" si="4"/>
        <v>0</v>
      </c>
      <c r="G94" s="84">
        <f t="shared" si="4"/>
        <v>0</v>
      </c>
      <c r="H94" s="84">
        <f t="shared" si="4"/>
        <v>0</v>
      </c>
      <c r="I94" s="84">
        <f t="shared" si="4"/>
        <v>0</v>
      </c>
      <c r="J94" s="84">
        <f t="shared" si="4"/>
        <v>0</v>
      </c>
      <c r="K94" s="84">
        <f t="shared" si="4"/>
        <v>0</v>
      </c>
      <c r="L94" s="84">
        <f t="shared" si="4"/>
        <v>0</v>
      </c>
      <c r="M94" s="84">
        <f t="shared" si="4"/>
        <v>0</v>
      </c>
      <c r="N94" s="84">
        <f t="shared" si="4"/>
        <v>0</v>
      </c>
      <c r="O94" s="84">
        <f>O95+O96</f>
        <v>0</v>
      </c>
      <c r="P94" s="84">
        <f t="shared" si="4"/>
        <v>0</v>
      </c>
      <c r="Q94" s="84">
        <f t="shared" si="4"/>
        <v>0</v>
      </c>
      <c r="R94" s="84">
        <f t="shared" si="4"/>
        <v>0</v>
      </c>
      <c r="S94" s="84">
        <f t="shared" si="4"/>
        <v>0</v>
      </c>
      <c r="T94" s="84">
        <f t="shared" si="4"/>
        <v>0</v>
      </c>
      <c r="U94" s="87">
        <f>SUM(C94:T94)</f>
        <v>0</v>
      </c>
    </row>
    <row r="95" spans="1:21">
      <c r="A95" s="64" t="s">
        <v>11</v>
      </c>
      <c r="B95" s="53" t="s">
        <v>45</v>
      </c>
      <c r="C95" s="84">
        <f>C14+C22+C24+C26+C28+C18+C30</f>
        <v>0</v>
      </c>
      <c r="D95" s="84">
        <f t="shared" ref="D95:T95" si="5">D14+D22+D24+D26+D28+D18</f>
        <v>0</v>
      </c>
      <c r="E95" s="84">
        <f t="shared" si="5"/>
        <v>0</v>
      </c>
      <c r="F95" s="84">
        <f t="shared" si="5"/>
        <v>0</v>
      </c>
      <c r="G95" s="84">
        <f t="shared" si="5"/>
        <v>0</v>
      </c>
      <c r="H95" s="84">
        <f t="shared" si="5"/>
        <v>0</v>
      </c>
      <c r="I95" s="84">
        <f t="shared" si="5"/>
        <v>0</v>
      </c>
      <c r="J95" s="84">
        <f t="shared" si="5"/>
        <v>0</v>
      </c>
      <c r="K95" s="84">
        <f t="shared" si="5"/>
        <v>0</v>
      </c>
      <c r="L95" s="84">
        <f t="shared" si="5"/>
        <v>0</v>
      </c>
      <c r="M95" s="84">
        <f t="shared" si="5"/>
        <v>0</v>
      </c>
      <c r="N95" s="84">
        <f t="shared" si="5"/>
        <v>0</v>
      </c>
      <c r="O95" s="84">
        <f t="shared" si="5"/>
        <v>0</v>
      </c>
      <c r="P95" s="84">
        <f t="shared" si="5"/>
        <v>0</v>
      </c>
      <c r="Q95" s="84">
        <f t="shared" si="5"/>
        <v>0</v>
      </c>
      <c r="R95" s="84">
        <f t="shared" si="5"/>
        <v>0</v>
      </c>
      <c r="S95" s="84">
        <f t="shared" si="5"/>
        <v>0</v>
      </c>
      <c r="T95" s="84">
        <f t="shared" si="5"/>
        <v>0</v>
      </c>
      <c r="U95" s="87">
        <f t="shared" si="3"/>
        <v>0</v>
      </c>
    </row>
    <row r="96" spans="1:21">
      <c r="A96" s="61" t="s">
        <v>12</v>
      </c>
      <c r="B96" s="53" t="s">
        <v>45</v>
      </c>
      <c r="C96" s="84">
        <f t="shared" ref="C96:T96" si="6">C34+C38+C42+C44+C46+C48+C50</f>
        <v>0</v>
      </c>
      <c r="D96" s="84">
        <f t="shared" si="6"/>
        <v>0</v>
      </c>
      <c r="E96" s="84">
        <f t="shared" si="6"/>
        <v>0</v>
      </c>
      <c r="F96" s="84">
        <f t="shared" si="6"/>
        <v>0</v>
      </c>
      <c r="G96" s="84">
        <f t="shared" si="6"/>
        <v>0</v>
      </c>
      <c r="H96" s="84">
        <f t="shared" si="6"/>
        <v>0</v>
      </c>
      <c r="I96" s="84">
        <f t="shared" si="6"/>
        <v>0</v>
      </c>
      <c r="J96" s="84">
        <f t="shared" si="6"/>
        <v>0</v>
      </c>
      <c r="K96" s="84">
        <f t="shared" si="6"/>
        <v>0</v>
      </c>
      <c r="L96" s="84">
        <f t="shared" si="6"/>
        <v>0</v>
      </c>
      <c r="M96" s="84">
        <f t="shared" si="6"/>
        <v>0</v>
      </c>
      <c r="N96" s="84">
        <f t="shared" si="6"/>
        <v>0</v>
      </c>
      <c r="O96" s="84">
        <f t="shared" si="6"/>
        <v>0</v>
      </c>
      <c r="P96" s="84">
        <f t="shared" si="6"/>
        <v>0</v>
      </c>
      <c r="Q96" s="84">
        <f t="shared" si="6"/>
        <v>0</v>
      </c>
      <c r="R96" s="84">
        <f t="shared" si="6"/>
        <v>0</v>
      </c>
      <c r="S96" s="84">
        <f t="shared" si="6"/>
        <v>0</v>
      </c>
      <c r="T96" s="84">
        <f t="shared" si="6"/>
        <v>0</v>
      </c>
      <c r="U96" s="87">
        <f t="shared" si="3"/>
        <v>0</v>
      </c>
    </row>
    <row r="97" spans="1:21">
      <c r="A97" s="52" t="s">
        <v>7</v>
      </c>
      <c r="B97" s="53" t="s">
        <v>45</v>
      </c>
      <c r="C97" s="85"/>
      <c r="D97" s="85"/>
      <c r="E97" s="85"/>
      <c r="F97" s="85"/>
      <c r="G97" s="85"/>
      <c r="H97" s="85"/>
      <c r="I97" s="85"/>
      <c r="J97" s="85"/>
      <c r="K97" s="85"/>
      <c r="L97" s="85"/>
      <c r="M97" s="85"/>
      <c r="N97" s="85"/>
      <c r="O97" s="85"/>
      <c r="P97" s="85"/>
      <c r="Q97" s="85"/>
      <c r="R97" s="85"/>
      <c r="S97" s="85"/>
      <c r="T97" s="85"/>
      <c r="U97" s="87">
        <f t="shared" si="3"/>
        <v>0</v>
      </c>
    </row>
    <row r="98" spans="1:21">
      <c r="A98" s="64" t="s">
        <v>27</v>
      </c>
      <c r="B98" s="65" t="s">
        <v>45</v>
      </c>
      <c r="C98" s="86">
        <f>SUM(C93,C97)</f>
        <v>0</v>
      </c>
      <c r="D98" s="86">
        <f t="shared" ref="D98:T98" si="7">SUM(D93,D97)</f>
        <v>0</v>
      </c>
      <c r="E98" s="86">
        <f t="shared" si="7"/>
        <v>0</v>
      </c>
      <c r="F98" s="84">
        <f>SUM(F93,F97)</f>
        <v>0</v>
      </c>
      <c r="G98" s="86">
        <f t="shared" si="7"/>
        <v>0</v>
      </c>
      <c r="H98" s="86">
        <f t="shared" si="7"/>
        <v>0</v>
      </c>
      <c r="I98" s="86">
        <f t="shared" si="7"/>
        <v>0</v>
      </c>
      <c r="J98" s="86">
        <f t="shared" si="7"/>
        <v>0</v>
      </c>
      <c r="K98" s="84">
        <f t="shared" si="7"/>
        <v>0</v>
      </c>
      <c r="L98" s="86">
        <f t="shared" si="7"/>
        <v>0</v>
      </c>
      <c r="M98" s="86">
        <f t="shared" si="7"/>
        <v>0</v>
      </c>
      <c r="N98" s="86">
        <f t="shared" si="7"/>
        <v>0</v>
      </c>
      <c r="O98" s="86">
        <f t="shared" si="7"/>
        <v>0</v>
      </c>
      <c r="P98" s="86">
        <f t="shared" si="7"/>
        <v>0</v>
      </c>
      <c r="Q98" s="86">
        <f t="shared" si="7"/>
        <v>0</v>
      </c>
      <c r="R98" s="86">
        <f t="shared" si="7"/>
        <v>0</v>
      </c>
      <c r="S98" s="86">
        <f t="shared" si="7"/>
        <v>0</v>
      </c>
      <c r="T98" s="86">
        <f t="shared" si="7"/>
        <v>0</v>
      </c>
      <c r="U98" s="87">
        <f>SUM(C98:T98)</f>
        <v>0</v>
      </c>
    </row>
    <row r="99" spans="1:21">
      <c r="A99" s="66"/>
      <c r="B99" s="67"/>
      <c r="C99" s="88"/>
      <c r="D99" s="88"/>
      <c r="E99" s="88"/>
      <c r="F99" s="60"/>
      <c r="G99" s="88"/>
      <c r="H99" s="88"/>
      <c r="I99" s="88"/>
      <c r="J99" s="89"/>
      <c r="K99" s="60"/>
      <c r="L99" s="89"/>
      <c r="M99" s="89"/>
      <c r="N99" s="89"/>
      <c r="O99" s="89"/>
      <c r="P99" s="89"/>
      <c r="Q99" s="89"/>
      <c r="R99" s="89"/>
      <c r="S99" s="89"/>
      <c r="T99" s="89"/>
      <c r="U99" s="88"/>
    </row>
    <row r="100" spans="1:21">
      <c r="A100" s="52" t="s">
        <v>19</v>
      </c>
      <c r="B100" s="65" t="s">
        <v>45</v>
      </c>
      <c r="C100" s="86">
        <f>C101*C102</f>
        <v>0</v>
      </c>
      <c r="D100" s="86">
        <f t="shared" ref="D100:T100" si="8">D101*D102</f>
        <v>0</v>
      </c>
      <c r="E100" s="86">
        <f t="shared" si="8"/>
        <v>0</v>
      </c>
      <c r="F100" s="84">
        <f t="shared" si="8"/>
        <v>0</v>
      </c>
      <c r="G100" s="86">
        <f t="shared" si="8"/>
        <v>0</v>
      </c>
      <c r="H100" s="86">
        <f t="shared" si="8"/>
        <v>0</v>
      </c>
      <c r="I100" s="86">
        <f t="shared" si="8"/>
        <v>0</v>
      </c>
      <c r="J100" s="86">
        <f t="shared" si="8"/>
        <v>0</v>
      </c>
      <c r="K100" s="84">
        <f t="shared" si="8"/>
        <v>0</v>
      </c>
      <c r="L100" s="86">
        <f t="shared" si="8"/>
        <v>0</v>
      </c>
      <c r="M100" s="86">
        <f t="shared" si="8"/>
        <v>0</v>
      </c>
      <c r="N100" s="86">
        <f t="shared" si="8"/>
        <v>0</v>
      </c>
      <c r="O100" s="86">
        <f t="shared" si="8"/>
        <v>0</v>
      </c>
      <c r="P100" s="86">
        <f t="shared" si="8"/>
        <v>0</v>
      </c>
      <c r="Q100" s="86">
        <f t="shared" si="8"/>
        <v>0</v>
      </c>
      <c r="R100" s="86">
        <f t="shared" si="8"/>
        <v>0</v>
      </c>
      <c r="S100" s="86">
        <f t="shared" si="8"/>
        <v>0</v>
      </c>
      <c r="T100" s="86">
        <f t="shared" si="8"/>
        <v>0</v>
      </c>
      <c r="U100" s="87">
        <f>SUM(C100:T100)</f>
        <v>0</v>
      </c>
    </row>
    <row r="101" spans="1:21">
      <c r="A101" s="52" t="s">
        <v>50</v>
      </c>
      <c r="B101" s="53" t="s">
        <v>66</v>
      </c>
      <c r="C101" s="85"/>
      <c r="D101" s="85"/>
      <c r="E101" s="85"/>
      <c r="F101" s="85"/>
      <c r="G101" s="85"/>
      <c r="H101" s="85"/>
      <c r="I101" s="85"/>
      <c r="J101" s="85"/>
      <c r="K101" s="85"/>
      <c r="L101" s="85"/>
      <c r="M101" s="85"/>
      <c r="N101" s="85"/>
      <c r="O101" s="85"/>
      <c r="P101" s="85"/>
      <c r="Q101" s="85"/>
      <c r="R101" s="85"/>
      <c r="S101" s="85"/>
      <c r="T101" s="85"/>
      <c r="U101" s="87">
        <f t="shared" ref="U101:U102" si="9">SUM(C101:T101)</f>
        <v>0</v>
      </c>
    </row>
    <row r="102" spans="1:21">
      <c r="A102" s="52" t="s">
        <v>51</v>
      </c>
      <c r="B102" s="53" t="s">
        <v>67</v>
      </c>
      <c r="C102" s="85"/>
      <c r="D102" s="85"/>
      <c r="E102" s="85"/>
      <c r="F102" s="85"/>
      <c r="G102" s="85"/>
      <c r="H102" s="85"/>
      <c r="I102" s="85"/>
      <c r="J102" s="85"/>
      <c r="K102" s="85"/>
      <c r="L102" s="85"/>
      <c r="M102" s="85"/>
      <c r="N102" s="85"/>
      <c r="O102" s="85"/>
      <c r="P102" s="85"/>
      <c r="Q102" s="85"/>
      <c r="R102" s="85"/>
      <c r="S102" s="85"/>
      <c r="T102" s="85"/>
      <c r="U102" s="87">
        <f t="shared" si="9"/>
        <v>0</v>
      </c>
    </row>
    <row r="103" spans="1:21">
      <c r="A103" s="66"/>
      <c r="B103" s="67"/>
      <c r="C103" s="90"/>
      <c r="D103" s="88"/>
      <c r="E103" s="88"/>
      <c r="F103" s="88"/>
      <c r="G103" s="88"/>
      <c r="H103" s="88"/>
      <c r="I103" s="88"/>
      <c r="J103" s="88"/>
      <c r="K103" s="88"/>
      <c r="L103" s="88"/>
      <c r="M103" s="88"/>
      <c r="N103" s="88"/>
      <c r="O103" s="88"/>
      <c r="P103" s="88"/>
      <c r="Q103" s="88"/>
      <c r="R103" s="88"/>
      <c r="S103" s="88"/>
      <c r="T103" s="88"/>
      <c r="U103" s="88"/>
    </row>
    <row r="104" spans="1:21">
      <c r="A104" s="68" t="s">
        <v>28</v>
      </c>
      <c r="B104" s="70" t="s">
        <v>45</v>
      </c>
      <c r="C104" s="87">
        <f t="shared" ref="C104:T104" si="10">C100-C98</f>
        <v>0</v>
      </c>
      <c r="D104" s="87">
        <f t="shared" si="10"/>
        <v>0</v>
      </c>
      <c r="E104" s="87">
        <f t="shared" si="10"/>
        <v>0</v>
      </c>
      <c r="F104" s="87">
        <f t="shared" si="10"/>
        <v>0</v>
      </c>
      <c r="G104" s="87">
        <f t="shared" si="10"/>
        <v>0</v>
      </c>
      <c r="H104" s="87">
        <f t="shared" si="10"/>
        <v>0</v>
      </c>
      <c r="I104" s="87">
        <f t="shared" si="10"/>
        <v>0</v>
      </c>
      <c r="J104" s="87">
        <f t="shared" si="10"/>
        <v>0</v>
      </c>
      <c r="K104" s="87">
        <f t="shared" si="10"/>
        <v>0</v>
      </c>
      <c r="L104" s="87">
        <f t="shared" si="10"/>
        <v>0</v>
      </c>
      <c r="M104" s="87">
        <f t="shared" si="10"/>
        <v>0</v>
      </c>
      <c r="N104" s="87">
        <f t="shared" si="10"/>
        <v>0</v>
      </c>
      <c r="O104" s="87">
        <f t="shared" si="10"/>
        <v>0</v>
      </c>
      <c r="P104" s="87">
        <f t="shared" si="10"/>
        <v>0</v>
      </c>
      <c r="Q104" s="87">
        <f t="shared" si="10"/>
        <v>0</v>
      </c>
      <c r="R104" s="87">
        <f t="shared" si="10"/>
        <v>0</v>
      </c>
      <c r="S104" s="87">
        <f t="shared" si="10"/>
        <v>0</v>
      </c>
      <c r="T104" s="87">
        <f t="shared" si="10"/>
        <v>0</v>
      </c>
      <c r="U104" s="87">
        <f>SUM(C104:T104)</f>
        <v>0</v>
      </c>
    </row>
    <row r="105" spans="1:21">
      <c r="A105" s="69" t="s">
        <v>52</v>
      </c>
      <c r="B105" s="70"/>
      <c r="C105" s="91"/>
      <c r="D105" s="91"/>
      <c r="E105" s="91"/>
      <c r="F105" s="91"/>
      <c r="G105" s="91"/>
      <c r="H105" s="91"/>
      <c r="I105" s="91"/>
      <c r="J105" s="91"/>
      <c r="K105" s="91"/>
      <c r="L105" s="91"/>
      <c r="M105" s="91"/>
      <c r="N105" s="91"/>
      <c r="O105" s="91"/>
      <c r="P105" s="91"/>
      <c r="Q105" s="91"/>
      <c r="R105" s="91"/>
      <c r="S105" s="91"/>
      <c r="T105" s="91"/>
      <c r="U105" s="87">
        <f t="shared" ref="U105:U107" si="11">SUM(C105:T105)</f>
        <v>0</v>
      </c>
    </row>
    <row r="106" spans="1:21">
      <c r="A106" s="69" t="s">
        <v>53</v>
      </c>
      <c r="B106" s="70"/>
      <c r="C106" s="92"/>
      <c r="D106" s="92"/>
      <c r="E106" s="92"/>
      <c r="F106" s="92"/>
      <c r="G106" s="92"/>
      <c r="H106" s="92"/>
      <c r="I106" s="92"/>
      <c r="J106" s="92"/>
      <c r="K106" s="92"/>
      <c r="L106" s="92"/>
      <c r="M106" s="92"/>
      <c r="N106" s="92"/>
      <c r="O106" s="92"/>
      <c r="P106" s="92"/>
      <c r="Q106" s="92"/>
      <c r="R106" s="92"/>
      <c r="S106" s="92"/>
      <c r="T106" s="92"/>
      <c r="U106" s="93">
        <f t="shared" si="11"/>
        <v>0</v>
      </c>
    </row>
    <row r="107" spans="1:21">
      <c r="A107" s="18" t="s">
        <v>54</v>
      </c>
      <c r="B107" s="70"/>
      <c r="C107" s="94"/>
      <c r="D107" s="94"/>
      <c r="E107" s="94"/>
      <c r="F107" s="94"/>
      <c r="G107" s="94"/>
      <c r="H107" s="94"/>
      <c r="I107" s="94"/>
      <c r="J107" s="94"/>
      <c r="K107" s="94"/>
      <c r="L107" s="94"/>
      <c r="M107" s="94"/>
      <c r="N107" s="94"/>
      <c r="O107" s="94"/>
      <c r="P107" s="94"/>
      <c r="Q107" s="94"/>
      <c r="R107" s="94"/>
      <c r="S107" s="94"/>
      <c r="T107" s="95"/>
      <c r="U107" s="87">
        <f t="shared" si="11"/>
        <v>0</v>
      </c>
    </row>
    <row r="108" spans="1:21">
      <c r="A108" s="66"/>
      <c r="B108" s="67"/>
      <c r="C108" s="96"/>
      <c r="D108" s="96"/>
      <c r="E108" s="96"/>
      <c r="F108" s="96"/>
      <c r="G108" s="96"/>
      <c r="H108" s="96"/>
      <c r="I108" s="96"/>
      <c r="J108" s="96"/>
      <c r="K108" s="96"/>
      <c r="L108" s="96"/>
      <c r="M108" s="96"/>
      <c r="N108" s="96"/>
      <c r="O108" s="96"/>
      <c r="P108" s="96"/>
      <c r="Q108" s="96"/>
      <c r="R108" s="96"/>
      <c r="S108" s="96"/>
      <c r="T108" s="96"/>
      <c r="U108" s="87"/>
    </row>
    <row r="109" spans="1:21">
      <c r="A109" s="69" t="s">
        <v>56</v>
      </c>
      <c r="B109" s="70" t="s">
        <v>45</v>
      </c>
      <c r="C109" s="97">
        <f>C104+C18-C16+C22-C20+C38-C36+C42-C40+C78-C76+C82-C80-C105-C106+C58-C56+C62-C60</f>
        <v>0</v>
      </c>
      <c r="D109" s="97">
        <f t="shared" ref="D109:S109" si="12">D104+D18-D16+D22-D20+D38-D36+D42-D40+D78-D76+D82-D80-D105-D106+D58-D56+D62-D60</f>
        <v>0</v>
      </c>
      <c r="E109" s="97">
        <f t="shared" si="12"/>
        <v>0</v>
      </c>
      <c r="F109" s="97">
        <f t="shared" si="12"/>
        <v>0</v>
      </c>
      <c r="G109" s="97">
        <f t="shared" si="12"/>
        <v>0</v>
      </c>
      <c r="H109" s="97">
        <f t="shared" si="12"/>
        <v>0</v>
      </c>
      <c r="I109" s="97">
        <f t="shared" si="12"/>
        <v>0</v>
      </c>
      <c r="J109" s="97">
        <f t="shared" si="12"/>
        <v>0</v>
      </c>
      <c r="K109" s="97">
        <f t="shared" si="12"/>
        <v>0</v>
      </c>
      <c r="L109" s="97">
        <f t="shared" si="12"/>
        <v>0</v>
      </c>
      <c r="M109" s="97">
        <f t="shared" si="12"/>
        <v>0</v>
      </c>
      <c r="N109" s="97">
        <f t="shared" si="12"/>
        <v>0</v>
      </c>
      <c r="O109" s="97">
        <f t="shared" si="12"/>
        <v>0</v>
      </c>
      <c r="P109" s="97">
        <f t="shared" si="12"/>
        <v>0</v>
      </c>
      <c r="Q109" s="97">
        <f t="shared" si="12"/>
        <v>0</v>
      </c>
      <c r="R109" s="97">
        <f t="shared" si="12"/>
        <v>0</v>
      </c>
      <c r="S109" s="97">
        <f t="shared" si="12"/>
        <v>0</v>
      </c>
      <c r="T109" s="97">
        <f>T104+T18-T16+T22-T20+T38-T36+T42-T40+T78-T76+T82-T80-T105-T106+T58-T56+T62-T60-T105-T106+T107</f>
        <v>0</v>
      </c>
      <c r="U109" s="87">
        <f>SUM(C109:T109)</f>
        <v>0</v>
      </c>
    </row>
    <row r="110" spans="1:21">
      <c r="A110" s="69" t="s">
        <v>57</v>
      </c>
      <c r="B110" s="70" t="s">
        <v>45</v>
      </c>
      <c r="C110" s="97">
        <f t="shared" ref="C110:T110" si="13">C109/(1+$B$161)^(C8-2019)</f>
        <v>0</v>
      </c>
      <c r="D110" s="97">
        <f t="shared" si="13"/>
        <v>0</v>
      </c>
      <c r="E110" s="97">
        <f t="shared" si="13"/>
        <v>0</v>
      </c>
      <c r="F110" s="97">
        <f t="shared" si="13"/>
        <v>0</v>
      </c>
      <c r="G110" s="97">
        <f t="shared" si="13"/>
        <v>0</v>
      </c>
      <c r="H110" s="97">
        <f t="shared" si="13"/>
        <v>0</v>
      </c>
      <c r="I110" s="97">
        <f t="shared" si="13"/>
        <v>0</v>
      </c>
      <c r="J110" s="97">
        <f t="shared" si="13"/>
        <v>0</v>
      </c>
      <c r="K110" s="97">
        <f t="shared" si="13"/>
        <v>0</v>
      </c>
      <c r="L110" s="97">
        <f t="shared" si="13"/>
        <v>0</v>
      </c>
      <c r="M110" s="97">
        <f t="shared" si="13"/>
        <v>0</v>
      </c>
      <c r="N110" s="97">
        <f t="shared" si="13"/>
        <v>0</v>
      </c>
      <c r="O110" s="97">
        <f t="shared" si="13"/>
        <v>0</v>
      </c>
      <c r="P110" s="97">
        <f t="shared" si="13"/>
        <v>0</v>
      </c>
      <c r="Q110" s="97">
        <f t="shared" si="13"/>
        <v>0</v>
      </c>
      <c r="R110" s="97">
        <f t="shared" si="13"/>
        <v>0</v>
      </c>
      <c r="S110" s="97">
        <f t="shared" si="13"/>
        <v>0</v>
      </c>
      <c r="T110" s="97">
        <f t="shared" si="13"/>
        <v>0</v>
      </c>
      <c r="U110" s="87">
        <f>SUM(C110:T110)</f>
        <v>0</v>
      </c>
    </row>
    <row r="111" spans="1:21">
      <c r="A111" s="71" t="s">
        <v>55</v>
      </c>
      <c r="B111" s="70" t="s">
        <v>45</v>
      </c>
      <c r="C111" s="97">
        <f>SUM($C$110:C110)</f>
        <v>0</v>
      </c>
      <c r="D111" s="97">
        <f>SUM($C$110:D110)</f>
        <v>0</v>
      </c>
      <c r="E111" s="97">
        <f>SUM($C$110:E110)</f>
        <v>0</v>
      </c>
      <c r="F111" s="97">
        <f>SUM($C$110:F110)</f>
        <v>0</v>
      </c>
      <c r="G111" s="97">
        <f>SUM($C$110:G110)</f>
        <v>0</v>
      </c>
      <c r="H111" s="97">
        <f>SUM($C$110:H110)</f>
        <v>0</v>
      </c>
      <c r="I111" s="97">
        <f>SUM($C$110:I110)</f>
        <v>0</v>
      </c>
      <c r="J111" s="97">
        <f>SUM($C$110:J110)</f>
        <v>0</v>
      </c>
      <c r="K111" s="97">
        <f>SUM($C$110:K110)</f>
        <v>0</v>
      </c>
      <c r="L111" s="97">
        <f>SUM($C$110:L110)</f>
        <v>0</v>
      </c>
      <c r="M111" s="97">
        <f>SUM($C$110:M110)</f>
        <v>0</v>
      </c>
      <c r="N111" s="97">
        <f>SUM($C$110:N110)</f>
        <v>0</v>
      </c>
      <c r="O111" s="97">
        <f>SUM($C$110:O110)</f>
        <v>0</v>
      </c>
      <c r="P111" s="97">
        <f>SUM($C$110:P110)</f>
        <v>0</v>
      </c>
      <c r="Q111" s="97">
        <f>SUM($C$110:Q110)</f>
        <v>0</v>
      </c>
      <c r="R111" s="97">
        <f>SUM($C$110:R110)</f>
        <v>0</v>
      </c>
      <c r="S111" s="97">
        <f>SUM($C$110:S110)</f>
        <v>0</v>
      </c>
      <c r="T111" s="97">
        <f>SUM($C$110:T110)</f>
        <v>0</v>
      </c>
      <c r="U111" s="87">
        <f>T111</f>
        <v>0</v>
      </c>
    </row>
    <row r="112" spans="1:21">
      <c r="A112" s="18"/>
      <c r="B112" s="17"/>
      <c r="C112" s="14"/>
      <c r="D112" s="14"/>
      <c r="E112" s="14"/>
      <c r="F112" s="14"/>
      <c r="G112" s="14"/>
      <c r="H112" s="14"/>
      <c r="I112" s="14"/>
      <c r="J112" s="14"/>
      <c r="K112" s="14"/>
      <c r="L112" s="14"/>
      <c r="M112" s="14"/>
      <c r="N112" s="14"/>
      <c r="O112" s="14"/>
      <c r="P112" s="14"/>
      <c r="Q112" s="14"/>
      <c r="R112" s="14"/>
      <c r="S112" s="14"/>
      <c r="T112" s="14"/>
      <c r="U112" s="14"/>
    </row>
    <row r="113" spans="1:16384">
      <c r="A113" s="18" t="s">
        <v>49</v>
      </c>
      <c r="B113" s="70" t="s">
        <v>45</v>
      </c>
      <c r="C113" s="102">
        <f>T111</f>
        <v>0</v>
      </c>
      <c r="D113" s="14"/>
      <c r="E113" s="14"/>
      <c r="F113" s="14"/>
      <c r="G113" s="14"/>
      <c r="H113" s="14"/>
      <c r="I113" s="14"/>
      <c r="J113" s="14"/>
      <c r="K113" s="14"/>
      <c r="L113" s="14"/>
      <c r="M113" s="14"/>
      <c r="N113" s="14"/>
      <c r="O113" s="14"/>
      <c r="P113" s="14"/>
      <c r="Q113" s="14"/>
      <c r="R113" s="14"/>
      <c r="S113" s="14"/>
      <c r="T113" s="14"/>
      <c r="U113" s="14"/>
    </row>
    <row r="115" spans="1:16384">
      <c r="A115" s="34"/>
      <c r="B115" s="13"/>
      <c r="C115" s="13"/>
      <c r="D115" s="1"/>
      <c r="E115" s="1"/>
      <c r="F115" s="1"/>
      <c r="G115" s="1"/>
      <c r="H115" s="1"/>
      <c r="I115" s="1"/>
      <c r="J115" s="1"/>
      <c r="K115" s="1"/>
      <c r="L115" s="1"/>
      <c r="M115" s="1"/>
      <c r="N115" s="1"/>
      <c r="O115" s="1"/>
      <c r="P115" s="1"/>
      <c r="Q115" s="1"/>
      <c r="R115" s="1"/>
      <c r="S115" s="1"/>
      <c r="T115" s="1"/>
      <c r="U115" s="1"/>
    </row>
    <row r="116" spans="1:16384">
      <c r="A116" s="2"/>
      <c r="B116" s="6" t="s">
        <v>6</v>
      </c>
      <c r="C116" s="7" t="str">
        <f t="shared" ref="C116:T116" si="14">C8</f>
        <v>2022</v>
      </c>
      <c r="D116" s="7">
        <f t="shared" si="14"/>
        <v>2023</v>
      </c>
      <c r="E116" s="7">
        <f t="shared" si="14"/>
        <v>2024</v>
      </c>
      <c r="F116" s="7">
        <f t="shared" si="14"/>
        <v>2025</v>
      </c>
      <c r="G116" s="7">
        <f t="shared" si="14"/>
        <v>2026</v>
      </c>
      <c r="H116" s="7">
        <f t="shared" si="14"/>
        <v>2027</v>
      </c>
      <c r="I116" s="7">
        <f t="shared" si="14"/>
        <v>2028</v>
      </c>
      <c r="J116" s="7">
        <f t="shared" si="14"/>
        <v>2029</v>
      </c>
      <c r="K116" s="7">
        <f t="shared" si="14"/>
        <v>2030</v>
      </c>
      <c r="L116" s="7">
        <f t="shared" si="14"/>
        <v>2031</v>
      </c>
      <c r="M116" s="7">
        <f t="shared" si="14"/>
        <v>2032</v>
      </c>
      <c r="N116" s="7">
        <f t="shared" si="14"/>
        <v>2033</v>
      </c>
      <c r="O116" s="7">
        <f t="shared" si="14"/>
        <v>2034</v>
      </c>
      <c r="P116" s="7">
        <f t="shared" si="14"/>
        <v>2035</v>
      </c>
      <c r="Q116" s="7">
        <f t="shared" si="14"/>
        <v>2036</v>
      </c>
      <c r="R116" s="7">
        <f t="shared" si="14"/>
        <v>2037</v>
      </c>
      <c r="S116" s="7">
        <f t="shared" si="14"/>
        <v>2038</v>
      </c>
      <c r="T116" s="7">
        <f t="shared" si="14"/>
        <v>2039</v>
      </c>
      <c r="U116" s="106" t="s">
        <v>5</v>
      </c>
    </row>
    <row r="117" spans="1:16384">
      <c r="A117" s="2"/>
      <c r="B117" s="4"/>
      <c r="C117" s="5"/>
      <c r="D117" s="5"/>
      <c r="E117" s="5"/>
      <c r="F117" s="5"/>
      <c r="G117" s="5"/>
      <c r="H117" s="5"/>
      <c r="I117" s="5"/>
      <c r="J117" s="5"/>
      <c r="K117" s="5"/>
      <c r="L117" s="5"/>
      <c r="M117" s="5"/>
      <c r="N117" s="5"/>
      <c r="O117" s="5"/>
      <c r="P117" s="5"/>
      <c r="Q117" s="5"/>
      <c r="R117" s="5"/>
      <c r="S117" s="5"/>
      <c r="T117" s="5"/>
      <c r="U117" s="5"/>
    </row>
    <row r="118" spans="1:16384">
      <c r="A118" s="78" t="s">
        <v>38</v>
      </c>
      <c r="B118" s="79"/>
      <c r="C118" s="79"/>
      <c r="D118" s="79"/>
      <c r="E118" s="79"/>
      <c r="F118" s="79"/>
      <c r="G118" s="79"/>
      <c r="H118" s="79"/>
      <c r="I118" s="79"/>
      <c r="J118" s="79"/>
      <c r="K118" s="79"/>
      <c r="L118" s="79"/>
      <c r="M118" s="79"/>
      <c r="N118" s="79"/>
      <c r="O118" s="79"/>
      <c r="P118" s="79"/>
      <c r="Q118" s="79"/>
      <c r="R118" s="79"/>
      <c r="S118" s="79"/>
      <c r="T118" s="79"/>
      <c r="U118" s="79"/>
    </row>
    <row r="119" spans="1:16384">
      <c r="A119" s="2"/>
      <c r="B119" s="4"/>
      <c r="C119" s="5"/>
      <c r="D119" s="5"/>
      <c r="E119" s="5"/>
      <c r="F119" s="5"/>
      <c r="G119" s="5"/>
      <c r="H119" s="5"/>
      <c r="I119" s="5"/>
      <c r="J119" s="5"/>
      <c r="K119" s="5"/>
      <c r="L119" s="5"/>
      <c r="M119" s="5"/>
      <c r="N119" s="5"/>
      <c r="O119" s="5"/>
      <c r="P119" s="5"/>
      <c r="Q119" s="5"/>
      <c r="R119" s="5"/>
      <c r="S119" s="5"/>
      <c r="T119" s="5"/>
      <c r="U119" s="5"/>
      <c r="V119" s="105"/>
      <c r="W119" s="105"/>
      <c r="X119" s="105"/>
      <c r="Y119" s="105"/>
      <c r="Z119" s="105"/>
      <c r="AA119" s="105"/>
      <c r="AB119" s="105"/>
      <c r="AC119" s="105"/>
      <c r="AD119" s="105"/>
      <c r="AE119" s="105"/>
      <c r="AF119" s="105"/>
      <c r="AG119" s="105"/>
      <c r="AH119" s="105"/>
      <c r="AI119" s="105"/>
      <c r="AJ119" s="105"/>
      <c r="AK119" s="105"/>
      <c r="AL119" s="105"/>
      <c r="AM119" s="105"/>
      <c r="AN119" s="105"/>
      <c r="AO119" s="105"/>
      <c r="AP119" s="105"/>
      <c r="AQ119" s="105"/>
      <c r="AR119" s="105"/>
      <c r="AS119" s="105"/>
      <c r="AT119" s="105"/>
      <c r="AU119" s="105"/>
      <c r="AV119" s="105"/>
      <c r="AW119" s="105"/>
      <c r="AX119" s="105"/>
      <c r="AY119" s="105"/>
      <c r="AZ119" s="105"/>
      <c r="BA119" s="105"/>
      <c r="BB119" s="105"/>
      <c r="BC119" s="105"/>
      <c r="BD119" s="105"/>
      <c r="BE119" s="105"/>
      <c r="BF119" s="105"/>
      <c r="BG119" s="105"/>
      <c r="BH119" s="105"/>
      <c r="BI119" s="105"/>
      <c r="BJ119" s="105"/>
      <c r="BK119" s="105"/>
      <c r="BL119" s="105"/>
      <c r="BM119" s="105"/>
      <c r="BN119" s="105"/>
      <c r="BO119" s="105"/>
      <c r="BP119" s="105"/>
      <c r="BQ119" s="105"/>
      <c r="BR119" s="105"/>
      <c r="BS119" s="105"/>
      <c r="BT119" s="105"/>
      <c r="BU119" s="105"/>
      <c r="BV119" s="105"/>
      <c r="BW119" s="105"/>
      <c r="BX119" s="105"/>
      <c r="BY119" s="105"/>
      <c r="BZ119" s="105"/>
      <c r="CA119" s="105"/>
      <c r="CB119" s="105"/>
      <c r="CC119" s="105"/>
      <c r="CD119" s="105"/>
      <c r="CE119" s="105"/>
      <c r="CF119" s="105"/>
      <c r="CG119" s="105"/>
      <c r="CH119" s="105"/>
      <c r="CI119" s="105"/>
      <c r="CJ119" s="105"/>
      <c r="CK119" s="105"/>
      <c r="CL119" s="105"/>
      <c r="CM119" s="105"/>
      <c r="CN119" s="105"/>
      <c r="CO119" s="105"/>
      <c r="CP119" s="105"/>
      <c r="CQ119" s="105"/>
      <c r="CR119" s="105"/>
      <c r="CS119" s="105"/>
      <c r="CT119" s="105"/>
      <c r="CU119" s="105"/>
      <c r="CV119" s="105"/>
      <c r="CW119" s="105"/>
      <c r="CX119" s="105"/>
      <c r="CY119" s="105"/>
      <c r="CZ119" s="105"/>
      <c r="DA119" s="105"/>
      <c r="DB119" s="105"/>
      <c r="DC119" s="105"/>
      <c r="DD119" s="105"/>
      <c r="DE119" s="105"/>
      <c r="DF119" s="105"/>
      <c r="DG119" s="105"/>
      <c r="DH119" s="105"/>
      <c r="DI119" s="105"/>
      <c r="DJ119" s="105"/>
      <c r="DK119" s="105"/>
      <c r="DL119" s="105"/>
      <c r="DM119" s="105"/>
      <c r="DN119" s="105"/>
      <c r="DO119" s="105"/>
      <c r="DP119" s="105"/>
      <c r="DQ119" s="105"/>
      <c r="DR119" s="105"/>
      <c r="DS119" s="105"/>
      <c r="DT119" s="105"/>
      <c r="DU119" s="105"/>
      <c r="DV119" s="105"/>
      <c r="DW119" s="105"/>
      <c r="DX119" s="105"/>
      <c r="DY119" s="105"/>
      <c r="DZ119" s="105"/>
      <c r="EA119" s="105"/>
      <c r="EB119" s="105"/>
      <c r="EC119" s="105"/>
      <c r="ED119" s="105"/>
      <c r="EE119" s="105"/>
      <c r="EF119" s="105"/>
      <c r="EG119" s="105"/>
      <c r="EH119" s="105"/>
      <c r="EI119" s="105"/>
      <c r="EJ119" s="105"/>
      <c r="EK119" s="105"/>
      <c r="EL119" s="105"/>
      <c r="EM119" s="105"/>
      <c r="EN119" s="105"/>
      <c r="EO119" s="105"/>
      <c r="EP119" s="105"/>
      <c r="EQ119" s="105"/>
      <c r="ER119" s="105"/>
      <c r="ES119" s="105"/>
      <c r="ET119" s="105"/>
      <c r="EU119" s="105"/>
      <c r="EV119" s="105"/>
      <c r="EW119" s="105"/>
      <c r="EX119" s="105"/>
      <c r="EY119" s="105"/>
      <c r="EZ119" s="105"/>
      <c r="FA119" s="105"/>
      <c r="FB119" s="105"/>
      <c r="FC119" s="105"/>
      <c r="FD119" s="105"/>
      <c r="FE119" s="105"/>
      <c r="FF119" s="105"/>
      <c r="FG119" s="105"/>
      <c r="FH119" s="105"/>
      <c r="FI119" s="105"/>
      <c r="FJ119" s="105"/>
      <c r="FK119" s="105"/>
      <c r="FL119" s="105"/>
      <c r="FM119" s="105"/>
      <c r="FN119" s="105"/>
      <c r="FO119" s="105"/>
      <c r="FP119" s="105"/>
      <c r="FQ119" s="105"/>
      <c r="FR119" s="105"/>
      <c r="FS119" s="105"/>
      <c r="FT119" s="105"/>
      <c r="FU119" s="105"/>
      <c r="FV119" s="105"/>
      <c r="FW119" s="105"/>
      <c r="FX119" s="105"/>
      <c r="FY119" s="105"/>
      <c r="FZ119" s="105"/>
      <c r="GA119" s="105"/>
      <c r="GB119" s="105"/>
      <c r="GC119" s="105"/>
      <c r="GD119" s="105"/>
      <c r="GE119" s="105"/>
      <c r="GF119" s="105"/>
      <c r="GG119" s="105"/>
      <c r="GH119" s="105"/>
      <c r="GI119" s="105"/>
      <c r="GJ119" s="105"/>
      <c r="GK119" s="105"/>
      <c r="GL119" s="105"/>
      <c r="GM119" s="105"/>
      <c r="GN119" s="105"/>
      <c r="GO119" s="105"/>
      <c r="GP119" s="105"/>
      <c r="GQ119" s="105"/>
      <c r="GR119" s="105"/>
      <c r="GS119" s="105"/>
      <c r="GT119" s="105"/>
      <c r="GU119" s="105"/>
      <c r="GV119" s="105"/>
      <c r="GW119" s="105"/>
      <c r="GX119" s="105"/>
      <c r="GY119" s="105"/>
      <c r="GZ119" s="105"/>
      <c r="HA119" s="105"/>
      <c r="HB119" s="105"/>
      <c r="HC119" s="105"/>
      <c r="HD119" s="105"/>
      <c r="HE119" s="105"/>
      <c r="HF119" s="105"/>
      <c r="HG119" s="105"/>
      <c r="HH119" s="105"/>
      <c r="HI119" s="105"/>
      <c r="HJ119" s="105"/>
      <c r="HK119" s="105"/>
      <c r="HL119" s="105"/>
      <c r="HM119" s="105"/>
      <c r="HN119" s="105"/>
      <c r="HO119" s="105"/>
      <c r="HP119" s="105"/>
      <c r="HQ119" s="105"/>
      <c r="HR119" s="105"/>
      <c r="HS119" s="105"/>
      <c r="HT119" s="105"/>
      <c r="HU119" s="105"/>
      <c r="HV119" s="105"/>
      <c r="HW119" s="105"/>
      <c r="HX119" s="105"/>
      <c r="HY119" s="105"/>
      <c r="HZ119" s="105"/>
      <c r="IA119" s="105"/>
      <c r="IB119" s="105"/>
      <c r="IC119" s="105"/>
      <c r="ID119" s="105"/>
      <c r="IE119" s="105"/>
      <c r="IF119" s="105"/>
      <c r="IG119" s="105"/>
      <c r="IH119" s="105"/>
      <c r="II119" s="105"/>
      <c r="IJ119" s="105"/>
      <c r="IK119" s="105"/>
      <c r="IL119" s="105"/>
      <c r="IM119" s="105"/>
      <c r="IN119" s="105"/>
      <c r="IO119" s="105"/>
      <c r="IP119" s="105"/>
      <c r="IQ119" s="105"/>
      <c r="IR119" s="105"/>
      <c r="IS119" s="105"/>
      <c r="IT119" s="105"/>
      <c r="IU119" s="105"/>
      <c r="IV119" s="105"/>
      <c r="IW119" s="105"/>
      <c r="IX119" s="105"/>
      <c r="IY119" s="105"/>
      <c r="IZ119" s="105"/>
      <c r="JA119" s="105"/>
      <c r="JB119" s="105"/>
      <c r="JC119" s="105"/>
      <c r="JD119" s="105"/>
      <c r="JE119" s="105"/>
      <c r="JF119" s="105"/>
      <c r="JG119" s="105"/>
      <c r="JH119" s="105"/>
      <c r="JI119" s="105"/>
      <c r="JJ119" s="105"/>
      <c r="JK119" s="105"/>
      <c r="JL119" s="105"/>
      <c r="JM119" s="105"/>
      <c r="JN119" s="105"/>
      <c r="JO119" s="105"/>
      <c r="JP119" s="105"/>
      <c r="JQ119" s="105"/>
      <c r="JR119" s="105"/>
      <c r="JS119" s="105"/>
      <c r="JT119" s="105"/>
      <c r="JU119" s="105"/>
      <c r="JV119" s="105"/>
      <c r="JW119" s="105"/>
      <c r="JX119" s="105"/>
      <c r="JY119" s="105"/>
      <c r="JZ119" s="105"/>
      <c r="KA119" s="105"/>
      <c r="KB119" s="105"/>
      <c r="KC119" s="105"/>
      <c r="KD119" s="105"/>
      <c r="KE119" s="105"/>
      <c r="KF119" s="105"/>
      <c r="KG119" s="105"/>
      <c r="KH119" s="105"/>
      <c r="KI119" s="105"/>
      <c r="KJ119" s="105"/>
      <c r="KK119" s="105"/>
      <c r="KL119" s="105"/>
      <c r="KM119" s="105"/>
      <c r="KN119" s="105"/>
      <c r="KO119" s="105"/>
      <c r="KP119" s="105"/>
      <c r="KQ119" s="105"/>
      <c r="KR119" s="105"/>
      <c r="KS119" s="105"/>
      <c r="KT119" s="105"/>
      <c r="KU119" s="105"/>
      <c r="KV119" s="105"/>
      <c r="KW119" s="105"/>
      <c r="KX119" s="105"/>
      <c r="KY119" s="105"/>
      <c r="KZ119" s="105"/>
      <c r="LA119" s="105"/>
      <c r="LB119" s="105"/>
      <c r="LC119" s="105"/>
      <c r="LD119" s="105"/>
      <c r="LE119" s="105"/>
      <c r="LF119" s="105"/>
      <c r="LG119" s="105"/>
      <c r="LH119" s="105"/>
      <c r="LI119" s="105"/>
      <c r="LJ119" s="105"/>
      <c r="LK119" s="105"/>
      <c r="LL119" s="105"/>
      <c r="LM119" s="105"/>
      <c r="LN119" s="105"/>
      <c r="LO119" s="105"/>
      <c r="LP119" s="105"/>
      <c r="LQ119" s="105"/>
      <c r="LR119" s="105"/>
      <c r="LS119" s="105"/>
      <c r="LT119" s="105"/>
      <c r="LU119" s="105"/>
      <c r="LV119" s="105"/>
      <c r="LW119" s="105"/>
      <c r="LX119" s="105"/>
      <c r="LY119" s="105"/>
      <c r="LZ119" s="105"/>
      <c r="MA119" s="105"/>
      <c r="MB119" s="105"/>
      <c r="MC119" s="105"/>
      <c r="MD119" s="105"/>
      <c r="ME119" s="105"/>
      <c r="MF119" s="105"/>
      <c r="MG119" s="105"/>
      <c r="MH119" s="105"/>
      <c r="MI119" s="105"/>
      <c r="MJ119" s="105"/>
      <c r="MK119" s="105"/>
      <c r="ML119" s="105"/>
      <c r="MM119" s="105"/>
      <c r="MN119" s="105"/>
      <c r="MO119" s="105"/>
      <c r="MP119" s="105"/>
      <c r="MQ119" s="105"/>
      <c r="MR119" s="105"/>
      <c r="MS119" s="105"/>
      <c r="MT119" s="105"/>
      <c r="MU119" s="105"/>
      <c r="MV119" s="105"/>
      <c r="MW119" s="105"/>
      <c r="MX119" s="105"/>
      <c r="MY119" s="105"/>
      <c r="MZ119" s="105"/>
      <c r="NA119" s="105"/>
      <c r="NB119" s="105"/>
      <c r="NC119" s="105"/>
      <c r="ND119" s="105"/>
      <c r="NE119" s="105"/>
      <c r="NF119" s="105"/>
      <c r="NG119" s="105"/>
      <c r="NH119" s="105"/>
      <c r="NI119" s="105"/>
      <c r="NJ119" s="105"/>
      <c r="NK119" s="105"/>
      <c r="NL119" s="105"/>
      <c r="NM119" s="105"/>
      <c r="NN119" s="105"/>
      <c r="NO119" s="105"/>
      <c r="NP119" s="105"/>
      <c r="NQ119" s="105"/>
      <c r="NR119" s="105"/>
      <c r="NS119" s="105"/>
      <c r="NT119" s="105"/>
      <c r="NU119" s="105"/>
      <c r="NV119" s="105"/>
      <c r="NW119" s="105"/>
      <c r="NX119" s="105"/>
      <c r="NY119" s="105"/>
      <c r="NZ119" s="105"/>
      <c r="OA119" s="105"/>
      <c r="OB119" s="105"/>
      <c r="OC119" s="105"/>
      <c r="OD119" s="105"/>
      <c r="OE119" s="105"/>
      <c r="OF119" s="105"/>
      <c r="OG119" s="105"/>
      <c r="OH119" s="105"/>
      <c r="OI119" s="105"/>
      <c r="OJ119" s="105"/>
      <c r="OK119" s="105"/>
      <c r="OL119" s="105"/>
      <c r="OM119" s="105"/>
      <c r="ON119" s="105"/>
      <c r="OO119" s="105"/>
      <c r="OP119" s="105"/>
      <c r="OQ119" s="105"/>
      <c r="OR119" s="105"/>
      <c r="OS119" s="105"/>
      <c r="OT119" s="105"/>
      <c r="OU119" s="105"/>
      <c r="OV119" s="105"/>
      <c r="OW119" s="105"/>
      <c r="OX119" s="105"/>
      <c r="OY119" s="105"/>
      <c r="OZ119" s="105"/>
      <c r="PA119" s="105"/>
      <c r="PB119" s="105"/>
      <c r="PC119" s="105"/>
      <c r="PD119" s="105"/>
      <c r="PE119" s="105"/>
      <c r="PF119" s="105"/>
      <c r="PG119" s="105"/>
      <c r="PH119" s="105"/>
      <c r="PI119" s="105"/>
      <c r="PJ119" s="105"/>
      <c r="PK119" s="105"/>
      <c r="PL119" s="105"/>
      <c r="PM119" s="105"/>
      <c r="PN119" s="105"/>
      <c r="PO119" s="105"/>
      <c r="PP119" s="105"/>
      <c r="PQ119" s="105"/>
      <c r="PR119" s="105"/>
      <c r="PS119" s="105"/>
      <c r="PT119" s="105"/>
      <c r="PU119" s="105"/>
      <c r="PV119" s="105"/>
      <c r="PW119" s="105"/>
      <c r="PX119" s="105"/>
      <c r="PY119" s="105"/>
      <c r="PZ119" s="105"/>
      <c r="QA119" s="105"/>
      <c r="QB119" s="105"/>
      <c r="QC119" s="105"/>
      <c r="QD119" s="105"/>
      <c r="QE119" s="105"/>
      <c r="QF119" s="105"/>
      <c r="QG119" s="105"/>
      <c r="QH119" s="105"/>
      <c r="QI119" s="105"/>
      <c r="QJ119" s="105"/>
      <c r="QK119" s="105"/>
      <c r="QL119" s="105"/>
      <c r="QM119" s="105"/>
      <c r="QN119" s="105"/>
      <c r="QO119" s="105"/>
      <c r="QP119" s="105"/>
      <c r="QQ119" s="105"/>
      <c r="QR119" s="105"/>
      <c r="QS119" s="105"/>
      <c r="QT119" s="105"/>
      <c r="QU119" s="105"/>
      <c r="QV119" s="105"/>
      <c r="QW119" s="105"/>
      <c r="QX119" s="105"/>
      <c r="QY119" s="105"/>
      <c r="QZ119" s="105"/>
      <c r="RA119" s="105"/>
      <c r="RB119" s="105"/>
      <c r="RC119" s="105"/>
      <c r="RD119" s="105"/>
      <c r="RE119" s="105"/>
      <c r="RF119" s="105"/>
      <c r="RG119" s="105"/>
      <c r="RH119" s="105"/>
      <c r="RI119" s="105"/>
      <c r="RJ119" s="105"/>
      <c r="RK119" s="105"/>
      <c r="RL119" s="105"/>
      <c r="RM119" s="105"/>
      <c r="RN119" s="105"/>
      <c r="RO119" s="105"/>
      <c r="RP119" s="105"/>
      <c r="RQ119" s="105"/>
      <c r="RR119" s="105"/>
      <c r="RS119" s="105"/>
      <c r="RT119" s="105"/>
      <c r="RU119" s="105"/>
      <c r="RV119" s="105"/>
      <c r="RW119" s="105"/>
      <c r="RX119" s="105"/>
      <c r="RY119" s="105"/>
      <c r="RZ119" s="105"/>
      <c r="SA119" s="105"/>
      <c r="SB119" s="105"/>
      <c r="SC119" s="105"/>
      <c r="SD119" s="105"/>
      <c r="SE119" s="105"/>
      <c r="SF119" s="105"/>
      <c r="SG119" s="105"/>
      <c r="SH119" s="105"/>
      <c r="SI119" s="105"/>
      <c r="SJ119" s="105"/>
      <c r="SK119" s="105"/>
      <c r="SL119" s="105"/>
      <c r="SM119" s="105"/>
      <c r="SN119" s="105"/>
      <c r="SO119" s="105"/>
      <c r="SP119" s="105"/>
      <c r="SQ119" s="105"/>
      <c r="SR119" s="105"/>
      <c r="SS119" s="105"/>
      <c r="ST119" s="105"/>
      <c r="SU119" s="105"/>
      <c r="SV119" s="105"/>
      <c r="SW119" s="105"/>
      <c r="SX119" s="105"/>
      <c r="SY119" s="105"/>
      <c r="SZ119" s="105"/>
      <c r="TA119" s="105"/>
      <c r="TB119" s="105"/>
      <c r="TC119" s="105"/>
      <c r="TD119" s="105"/>
      <c r="TE119" s="105"/>
      <c r="TF119" s="105"/>
      <c r="TG119" s="105"/>
      <c r="TH119" s="105"/>
      <c r="TI119" s="105"/>
      <c r="TJ119" s="105"/>
      <c r="TK119" s="105"/>
      <c r="TL119" s="105"/>
      <c r="TM119" s="105"/>
      <c r="TN119" s="105"/>
      <c r="TO119" s="105"/>
      <c r="TP119" s="105"/>
      <c r="TQ119" s="105"/>
      <c r="TR119" s="105"/>
      <c r="TS119" s="105"/>
      <c r="TT119" s="105"/>
      <c r="TU119" s="105"/>
      <c r="TV119" s="105"/>
      <c r="TW119" s="105"/>
      <c r="TX119" s="105"/>
      <c r="TY119" s="105"/>
      <c r="TZ119" s="105"/>
      <c r="UA119" s="105"/>
      <c r="UB119" s="105"/>
      <c r="UC119" s="105"/>
      <c r="UD119" s="105"/>
      <c r="UE119" s="105"/>
      <c r="UF119" s="105"/>
      <c r="UG119" s="105"/>
      <c r="UH119" s="105"/>
      <c r="UI119" s="105"/>
      <c r="UJ119" s="105"/>
      <c r="UK119" s="105"/>
      <c r="UL119" s="105"/>
      <c r="UM119" s="105"/>
      <c r="UN119" s="105"/>
      <c r="UO119" s="105"/>
      <c r="UP119" s="105"/>
      <c r="UQ119" s="105"/>
      <c r="UR119" s="105"/>
      <c r="US119" s="105"/>
      <c r="UT119" s="105"/>
      <c r="UU119" s="105"/>
      <c r="UV119" s="105"/>
      <c r="UW119" s="105"/>
      <c r="UX119" s="105"/>
      <c r="UY119" s="105"/>
      <c r="UZ119" s="105"/>
      <c r="VA119" s="105"/>
      <c r="VB119" s="105"/>
      <c r="VC119" s="105"/>
      <c r="VD119" s="105"/>
      <c r="VE119" s="105"/>
      <c r="VF119" s="105"/>
      <c r="VG119" s="105"/>
      <c r="VH119" s="105"/>
      <c r="VI119" s="105"/>
      <c r="VJ119" s="105"/>
      <c r="VK119" s="105"/>
      <c r="VL119" s="105"/>
      <c r="VM119" s="105"/>
      <c r="VN119" s="105"/>
      <c r="VO119" s="105"/>
      <c r="VP119" s="105"/>
      <c r="VQ119" s="105"/>
      <c r="VR119" s="105"/>
      <c r="VS119" s="105"/>
      <c r="VT119" s="105"/>
      <c r="VU119" s="105"/>
      <c r="VV119" s="105"/>
      <c r="VW119" s="105"/>
      <c r="VX119" s="105"/>
      <c r="VY119" s="105"/>
      <c r="VZ119" s="105"/>
      <c r="WA119" s="105"/>
      <c r="WB119" s="105"/>
      <c r="WC119" s="105"/>
      <c r="WD119" s="105"/>
      <c r="WE119" s="105"/>
      <c r="WF119" s="105"/>
      <c r="WG119" s="105"/>
      <c r="WH119" s="105"/>
      <c r="WI119" s="105"/>
      <c r="WJ119" s="105"/>
      <c r="WK119" s="105"/>
      <c r="WL119" s="105"/>
      <c r="WM119" s="105"/>
      <c r="WN119" s="105"/>
      <c r="WO119" s="105"/>
      <c r="WP119" s="105"/>
      <c r="WQ119" s="105"/>
      <c r="WR119" s="105"/>
      <c r="WS119" s="105"/>
      <c r="WT119" s="105"/>
      <c r="WU119" s="105"/>
      <c r="WV119" s="105"/>
      <c r="WW119" s="105"/>
      <c r="WX119" s="105"/>
      <c r="WY119" s="105"/>
      <c r="WZ119" s="105"/>
      <c r="XA119" s="105"/>
      <c r="XB119" s="105"/>
      <c r="XC119" s="105"/>
      <c r="XD119" s="105"/>
      <c r="XE119" s="105"/>
      <c r="XF119" s="105"/>
      <c r="XG119" s="105"/>
      <c r="XH119" s="105"/>
      <c r="XI119" s="105"/>
      <c r="XJ119" s="105"/>
      <c r="XK119" s="105"/>
      <c r="XL119" s="105"/>
      <c r="XM119" s="105"/>
      <c r="XN119" s="105"/>
      <c r="XO119" s="105"/>
      <c r="XP119" s="105"/>
      <c r="XQ119" s="105"/>
      <c r="XR119" s="105"/>
      <c r="XS119" s="105"/>
      <c r="XT119" s="105"/>
      <c r="XU119" s="105"/>
      <c r="XV119" s="105"/>
      <c r="XW119" s="105"/>
      <c r="XX119" s="105"/>
      <c r="XY119" s="105"/>
      <c r="XZ119" s="105"/>
      <c r="YA119" s="105"/>
      <c r="YB119" s="105"/>
      <c r="YC119" s="105"/>
      <c r="YD119" s="105"/>
      <c r="YE119" s="105"/>
      <c r="YF119" s="105"/>
      <c r="YG119" s="105"/>
      <c r="YH119" s="105"/>
      <c r="YI119" s="105"/>
      <c r="YJ119" s="105"/>
      <c r="YK119" s="105"/>
      <c r="YL119" s="105"/>
      <c r="YM119" s="105"/>
      <c r="YN119" s="105"/>
      <c r="YO119" s="105"/>
      <c r="YP119" s="105"/>
      <c r="YQ119" s="105"/>
      <c r="YR119" s="105"/>
      <c r="YS119" s="105"/>
      <c r="YT119" s="105"/>
      <c r="YU119" s="105"/>
      <c r="YV119" s="105"/>
      <c r="YW119" s="105"/>
      <c r="YX119" s="105"/>
      <c r="YY119" s="105"/>
      <c r="YZ119" s="105"/>
      <c r="ZA119" s="105"/>
      <c r="ZB119" s="105"/>
      <c r="ZC119" s="105"/>
      <c r="ZD119" s="105"/>
      <c r="ZE119" s="105"/>
      <c r="ZF119" s="105"/>
      <c r="ZG119" s="105"/>
      <c r="ZH119" s="105"/>
      <c r="ZI119" s="105"/>
      <c r="ZJ119" s="105"/>
      <c r="ZK119" s="105"/>
      <c r="ZL119" s="105"/>
      <c r="ZM119" s="105"/>
      <c r="ZN119" s="105"/>
      <c r="ZO119" s="105"/>
      <c r="ZP119" s="105"/>
      <c r="ZQ119" s="105"/>
      <c r="ZR119" s="105"/>
      <c r="ZS119" s="105"/>
      <c r="ZT119" s="105"/>
      <c r="ZU119" s="105"/>
      <c r="ZV119" s="105"/>
      <c r="ZW119" s="105"/>
      <c r="ZX119" s="105"/>
      <c r="ZY119" s="105"/>
      <c r="ZZ119" s="105"/>
      <c r="AAA119" s="105"/>
      <c r="AAB119" s="105"/>
      <c r="AAC119" s="105"/>
      <c r="AAD119" s="105"/>
      <c r="AAE119" s="105"/>
      <c r="AAF119" s="105"/>
      <c r="AAG119" s="105"/>
      <c r="AAH119" s="105"/>
      <c r="AAI119" s="105"/>
      <c r="AAJ119" s="105"/>
      <c r="AAK119" s="105"/>
      <c r="AAL119" s="105"/>
      <c r="AAM119" s="105"/>
      <c r="AAN119" s="105"/>
      <c r="AAO119" s="105"/>
      <c r="AAP119" s="105"/>
      <c r="AAQ119" s="105"/>
      <c r="AAR119" s="105"/>
      <c r="AAS119" s="105"/>
      <c r="AAT119" s="105"/>
      <c r="AAU119" s="105"/>
      <c r="AAV119" s="105"/>
      <c r="AAW119" s="105"/>
      <c r="AAX119" s="105"/>
      <c r="AAY119" s="105"/>
      <c r="AAZ119" s="105"/>
      <c r="ABA119" s="105"/>
      <c r="ABB119" s="105"/>
      <c r="ABC119" s="105"/>
      <c r="ABD119" s="105"/>
      <c r="ABE119" s="105"/>
      <c r="ABF119" s="105"/>
      <c r="ABG119" s="105"/>
      <c r="ABH119" s="105"/>
      <c r="ABI119" s="105"/>
      <c r="ABJ119" s="105"/>
      <c r="ABK119" s="105"/>
      <c r="ABL119" s="105"/>
      <c r="ABM119" s="105"/>
      <c r="ABN119" s="105"/>
      <c r="ABO119" s="105"/>
      <c r="ABP119" s="105"/>
      <c r="ABQ119" s="105"/>
      <c r="ABR119" s="105"/>
      <c r="ABS119" s="105"/>
      <c r="ABT119" s="105"/>
      <c r="ABU119" s="105"/>
      <c r="ABV119" s="105"/>
      <c r="ABW119" s="105"/>
      <c r="ABX119" s="105"/>
      <c r="ABY119" s="105"/>
      <c r="ABZ119" s="105"/>
      <c r="ACA119" s="105"/>
      <c r="ACB119" s="105"/>
      <c r="ACC119" s="105"/>
      <c r="ACD119" s="105"/>
      <c r="ACE119" s="105"/>
      <c r="ACF119" s="105"/>
      <c r="ACG119" s="105"/>
      <c r="ACH119" s="105"/>
      <c r="ACI119" s="105"/>
      <c r="ACJ119" s="105"/>
      <c r="ACK119" s="105"/>
      <c r="ACL119" s="105"/>
      <c r="ACM119" s="105"/>
      <c r="ACN119" s="105"/>
      <c r="ACO119" s="105"/>
      <c r="ACP119" s="105"/>
      <c r="ACQ119" s="105"/>
      <c r="ACR119" s="105"/>
      <c r="ACS119" s="105"/>
      <c r="ACT119" s="105"/>
      <c r="ACU119" s="105"/>
      <c r="ACV119" s="105"/>
      <c r="ACW119" s="105"/>
      <c r="ACX119" s="105"/>
      <c r="ACY119" s="105"/>
      <c r="ACZ119" s="105"/>
      <c r="ADA119" s="105"/>
      <c r="ADB119" s="105"/>
      <c r="ADC119" s="105"/>
      <c r="ADD119" s="105"/>
      <c r="ADE119" s="105"/>
      <c r="ADF119" s="105"/>
      <c r="ADG119" s="105"/>
      <c r="ADH119" s="105"/>
      <c r="ADI119" s="105"/>
      <c r="ADJ119" s="105"/>
      <c r="ADK119" s="105"/>
      <c r="ADL119" s="105"/>
      <c r="ADM119" s="105"/>
      <c r="ADN119" s="105"/>
      <c r="ADO119" s="105"/>
      <c r="ADP119" s="105"/>
      <c r="ADQ119" s="105"/>
      <c r="ADR119" s="105"/>
      <c r="ADS119" s="105"/>
      <c r="ADT119" s="105"/>
      <c r="ADU119" s="105"/>
      <c r="ADV119" s="105"/>
      <c r="ADW119" s="105"/>
      <c r="ADX119" s="105"/>
      <c r="ADY119" s="105"/>
      <c r="ADZ119" s="105"/>
      <c r="AEA119" s="105"/>
      <c r="AEB119" s="105"/>
      <c r="AEC119" s="105"/>
      <c r="AED119" s="105"/>
      <c r="AEE119" s="105"/>
      <c r="AEF119" s="105"/>
      <c r="AEG119" s="105"/>
      <c r="AEH119" s="105"/>
      <c r="AEI119" s="105"/>
      <c r="AEJ119" s="105"/>
      <c r="AEK119" s="105"/>
      <c r="AEL119" s="105"/>
      <c r="AEM119" s="105"/>
      <c r="AEN119" s="105"/>
      <c r="AEO119" s="105"/>
      <c r="AEP119" s="105"/>
      <c r="AEQ119" s="105"/>
      <c r="AER119" s="105"/>
      <c r="AES119" s="105"/>
      <c r="AET119" s="105"/>
      <c r="AEU119" s="105"/>
      <c r="AEV119" s="105"/>
      <c r="AEW119" s="105"/>
      <c r="AEX119" s="105"/>
      <c r="AEY119" s="105"/>
      <c r="AEZ119" s="105"/>
      <c r="AFA119" s="105"/>
      <c r="AFB119" s="105"/>
      <c r="AFC119" s="105"/>
      <c r="AFD119" s="105"/>
      <c r="AFE119" s="105"/>
      <c r="AFF119" s="105"/>
      <c r="AFG119" s="105"/>
      <c r="AFH119" s="105"/>
      <c r="AFI119" s="105"/>
      <c r="AFJ119" s="105"/>
      <c r="AFK119" s="105"/>
      <c r="AFL119" s="105"/>
      <c r="AFM119" s="105"/>
      <c r="AFN119" s="105"/>
      <c r="AFO119" s="105"/>
      <c r="AFP119" s="105"/>
      <c r="AFQ119" s="105"/>
      <c r="AFR119" s="105"/>
      <c r="AFS119" s="105"/>
      <c r="AFT119" s="105"/>
      <c r="AFU119" s="105"/>
      <c r="AFV119" s="105"/>
      <c r="AFW119" s="105"/>
      <c r="AFX119" s="105"/>
      <c r="AFY119" s="105"/>
      <c r="AFZ119" s="105"/>
      <c r="AGA119" s="105"/>
      <c r="AGB119" s="105"/>
      <c r="AGC119" s="105"/>
      <c r="AGD119" s="105"/>
      <c r="AGE119" s="105"/>
      <c r="AGF119" s="105"/>
      <c r="AGG119" s="105"/>
      <c r="AGH119" s="105"/>
      <c r="AGI119" s="105"/>
      <c r="AGJ119" s="105"/>
      <c r="AGK119" s="105"/>
      <c r="AGL119" s="105"/>
      <c r="AGM119" s="105"/>
      <c r="AGN119" s="105"/>
      <c r="AGO119" s="105"/>
      <c r="AGP119" s="105"/>
      <c r="AGQ119" s="105"/>
      <c r="AGR119" s="105"/>
      <c r="AGS119" s="105"/>
      <c r="AGT119" s="105"/>
      <c r="AGU119" s="105"/>
      <c r="AGV119" s="105"/>
      <c r="AGW119" s="105"/>
      <c r="AGX119" s="105"/>
      <c r="AGY119" s="105"/>
      <c r="AGZ119" s="105"/>
      <c r="AHA119" s="105"/>
      <c r="AHB119" s="105"/>
      <c r="AHC119" s="105"/>
      <c r="AHD119" s="105"/>
      <c r="AHE119" s="105"/>
      <c r="AHF119" s="105"/>
      <c r="AHG119" s="105"/>
      <c r="AHH119" s="105"/>
      <c r="AHI119" s="105"/>
      <c r="AHJ119" s="105"/>
      <c r="AHK119" s="105"/>
      <c r="AHL119" s="105"/>
      <c r="AHM119" s="105"/>
      <c r="AHN119" s="105"/>
      <c r="AHO119" s="105"/>
      <c r="AHP119" s="105"/>
      <c r="AHQ119" s="105"/>
      <c r="AHR119" s="105"/>
      <c r="AHS119" s="105"/>
      <c r="AHT119" s="105"/>
      <c r="AHU119" s="105"/>
      <c r="AHV119" s="105"/>
      <c r="AHW119" s="105"/>
      <c r="AHX119" s="105"/>
      <c r="AHY119" s="105"/>
      <c r="AHZ119" s="105"/>
      <c r="AIA119" s="105"/>
      <c r="AIB119" s="105"/>
      <c r="AIC119" s="105"/>
      <c r="AID119" s="105"/>
      <c r="AIE119" s="105"/>
      <c r="AIF119" s="105"/>
      <c r="AIG119" s="105"/>
      <c r="AIH119" s="105"/>
      <c r="AII119" s="105"/>
      <c r="AIJ119" s="105"/>
      <c r="AIK119" s="105"/>
      <c r="AIL119" s="105"/>
      <c r="AIM119" s="105"/>
      <c r="AIN119" s="105"/>
      <c r="AIO119" s="105"/>
      <c r="AIP119" s="105"/>
      <c r="AIQ119" s="105"/>
      <c r="AIR119" s="105"/>
      <c r="AIS119" s="105"/>
      <c r="AIT119" s="105"/>
      <c r="AIU119" s="105"/>
      <c r="AIV119" s="105"/>
      <c r="AIW119" s="105"/>
      <c r="AIX119" s="105"/>
      <c r="AIY119" s="105"/>
      <c r="AIZ119" s="105"/>
      <c r="AJA119" s="105"/>
      <c r="AJB119" s="105"/>
      <c r="AJC119" s="105"/>
      <c r="AJD119" s="105"/>
      <c r="AJE119" s="105"/>
      <c r="AJF119" s="105"/>
      <c r="AJG119" s="105"/>
      <c r="AJH119" s="105"/>
      <c r="AJI119" s="105"/>
      <c r="AJJ119" s="105"/>
      <c r="AJK119" s="105"/>
      <c r="AJL119" s="105"/>
      <c r="AJM119" s="105"/>
      <c r="AJN119" s="105"/>
      <c r="AJO119" s="105"/>
      <c r="AJP119" s="105"/>
      <c r="AJQ119" s="105"/>
      <c r="AJR119" s="105"/>
      <c r="AJS119" s="105"/>
      <c r="AJT119" s="105"/>
      <c r="AJU119" s="105"/>
      <c r="AJV119" s="105"/>
      <c r="AJW119" s="105"/>
      <c r="AJX119" s="105"/>
      <c r="AJY119" s="105"/>
      <c r="AJZ119" s="105"/>
      <c r="AKA119" s="105"/>
      <c r="AKB119" s="105"/>
      <c r="AKC119" s="105"/>
      <c r="AKD119" s="105"/>
      <c r="AKE119" s="105"/>
      <c r="AKF119" s="105"/>
      <c r="AKG119" s="105"/>
      <c r="AKH119" s="105"/>
      <c r="AKI119" s="105"/>
      <c r="AKJ119" s="105"/>
      <c r="AKK119" s="105"/>
      <c r="AKL119" s="105"/>
      <c r="AKM119" s="105"/>
      <c r="AKN119" s="105"/>
      <c r="AKO119" s="105"/>
      <c r="AKP119" s="105"/>
      <c r="AKQ119" s="105"/>
      <c r="AKR119" s="105"/>
      <c r="AKS119" s="105"/>
      <c r="AKT119" s="105"/>
      <c r="AKU119" s="105"/>
      <c r="AKV119" s="105"/>
      <c r="AKW119" s="105"/>
      <c r="AKX119" s="105"/>
      <c r="AKY119" s="105"/>
      <c r="AKZ119" s="105"/>
      <c r="ALA119" s="105"/>
      <c r="ALB119" s="105"/>
      <c r="ALC119" s="105"/>
      <c r="ALD119" s="105"/>
      <c r="ALE119" s="105"/>
      <c r="ALF119" s="105"/>
      <c r="ALG119" s="105"/>
      <c r="ALH119" s="105"/>
      <c r="ALI119" s="105"/>
      <c r="ALJ119" s="105"/>
      <c r="ALK119" s="105"/>
      <c r="ALL119" s="105"/>
      <c r="ALM119" s="105"/>
      <c r="ALN119" s="105"/>
      <c r="ALO119" s="105"/>
      <c r="ALP119" s="105"/>
      <c r="ALQ119" s="105"/>
      <c r="ALR119" s="105"/>
      <c r="ALS119" s="105"/>
      <c r="ALT119" s="105"/>
      <c r="ALU119" s="105"/>
      <c r="ALV119" s="105"/>
      <c r="ALW119" s="105"/>
      <c r="ALX119" s="105"/>
      <c r="ALY119" s="105"/>
      <c r="ALZ119" s="105"/>
      <c r="AMA119" s="105"/>
      <c r="AMB119" s="105"/>
      <c r="AMC119" s="105"/>
      <c r="AMD119" s="105"/>
      <c r="AME119" s="105"/>
      <c r="AMF119" s="105"/>
      <c r="AMG119" s="105"/>
      <c r="AMH119" s="105"/>
      <c r="AMI119" s="105"/>
      <c r="AMJ119" s="105"/>
      <c r="AMK119" s="105"/>
      <c r="AML119" s="105"/>
      <c r="AMM119" s="105"/>
      <c r="AMN119" s="105"/>
      <c r="AMO119" s="105"/>
      <c r="AMP119" s="105"/>
      <c r="AMQ119" s="105"/>
      <c r="AMR119" s="105"/>
      <c r="AMS119" s="105"/>
      <c r="AMT119" s="105"/>
      <c r="AMU119" s="105"/>
      <c r="AMV119" s="105"/>
      <c r="AMW119" s="105"/>
      <c r="AMX119" s="105"/>
      <c r="AMY119" s="105"/>
      <c r="AMZ119" s="105"/>
      <c r="ANA119" s="105"/>
      <c r="ANB119" s="105"/>
      <c r="ANC119" s="105"/>
      <c r="AND119" s="105"/>
      <c r="ANE119" s="105"/>
      <c r="ANF119" s="105"/>
      <c r="ANG119" s="105"/>
      <c r="ANH119" s="105"/>
      <c r="ANI119" s="105"/>
      <c r="ANJ119" s="105"/>
      <c r="ANK119" s="105"/>
      <c r="ANL119" s="105"/>
      <c r="ANM119" s="105"/>
      <c r="ANN119" s="105"/>
      <c r="ANO119" s="105"/>
      <c r="ANP119" s="105"/>
      <c r="ANQ119" s="105"/>
      <c r="ANR119" s="105"/>
      <c r="ANS119" s="105"/>
      <c r="ANT119" s="105"/>
      <c r="ANU119" s="105"/>
      <c r="ANV119" s="105"/>
      <c r="ANW119" s="105"/>
      <c r="ANX119" s="105"/>
      <c r="ANY119" s="105"/>
      <c r="ANZ119" s="105"/>
      <c r="AOA119" s="105"/>
      <c r="AOB119" s="105"/>
      <c r="AOC119" s="105"/>
      <c r="AOD119" s="105"/>
      <c r="AOE119" s="105"/>
      <c r="AOF119" s="105"/>
      <c r="AOG119" s="105"/>
      <c r="AOH119" s="105"/>
      <c r="AOI119" s="105"/>
      <c r="AOJ119" s="105"/>
      <c r="AOK119" s="105"/>
      <c r="AOL119" s="105"/>
      <c r="AOM119" s="105"/>
      <c r="AON119" s="105"/>
      <c r="AOO119" s="105"/>
      <c r="AOP119" s="105"/>
      <c r="AOQ119" s="105"/>
      <c r="AOR119" s="105"/>
      <c r="AOS119" s="105"/>
      <c r="AOT119" s="105"/>
      <c r="AOU119" s="105"/>
      <c r="AOV119" s="105"/>
      <c r="AOW119" s="105"/>
      <c r="AOX119" s="105"/>
      <c r="AOY119" s="105"/>
      <c r="AOZ119" s="105"/>
      <c r="APA119" s="105"/>
      <c r="APB119" s="105"/>
      <c r="APC119" s="105"/>
      <c r="APD119" s="105"/>
      <c r="APE119" s="105"/>
      <c r="APF119" s="105"/>
      <c r="APG119" s="105"/>
      <c r="APH119" s="105"/>
      <c r="API119" s="105"/>
      <c r="APJ119" s="105"/>
      <c r="APK119" s="105"/>
      <c r="APL119" s="105"/>
      <c r="APM119" s="105"/>
      <c r="APN119" s="105"/>
      <c r="APO119" s="105"/>
      <c r="APP119" s="105"/>
      <c r="APQ119" s="105"/>
      <c r="APR119" s="105"/>
      <c r="APS119" s="105"/>
      <c r="APT119" s="105"/>
      <c r="APU119" s="105"/>
      <c r="APV119" s="105"/>
      <c r="APW119" s="105"/>
      <c r="APX119" s="105"/>
      <c r="APY119" s="105"/>
      <c r="APZ119" s="105"/>
      <c r="AQA119" s="105"/>
      <c r="AQB119" s="105"/>
      <c r="AQC119" s="105"/>
      <c r="AQD119" s="105"/>
      <c r="AQE119" s="105"/>
      <c r="AQF119" s="105"/>
      <c r="AQG119" s="105"/>
      <c r="AQH119" s="105"/>
      <c r="AQI119" s="105"/>
      <c r="AQJ119" s="105"/>
      <c r="AQK119" s="105"/>
      <c r="AQL119" s="105"/>
      <c r="AQM119" s="105"/>
      <c r="AQN119" s="105"/>
      <c r="AQO119" s="105"/>
      <c r="AQP119" s="105"/>
      <c r="AQQ119" s="105"/>
      <c r="AQR119" s="105"/>
      <c r="AQS119" s="105"/>
      <c r="AQT119" s="105"/>
      <c r="AQU119" s="105"/>
      <c r="AQV119" s="105"/>
      <c r="AQW119" s="105"/>
      <c r="AQX119" s="105"/>
      <c r="AQY119" s="105"/>
      <c r="AQZ119" s="105"/>
      <c r="ARA119" s="105"/>
      <c r="ARB119" s="105"/>
      <c r="ARC119" s="105"/>
      <c r="ARD119" s="105"/>
      <c r="ARE119" s="105"/>
      <c r="ARF119" s="105"/>
      <c r="ARG119" s="105"/>
      <c r="ARH119" s="105"/>
      <c r="ARI119" s="105"/>
      <c r="ARJ119" s="105"/>
      <c r="ARK119" s="105"/>
      <c r="ARL119" s="105"/>
      <c r="ARM119" s="105"/>
      <c r="ARN119" s="105"/>
      <c r="ARO119" s="105"/>
      <c r="ARP119" s="105"/>
      <c r="ARQ119" s="105"/>
      <c r="ARR119" s="105"/>
      <c r="ARS119" s="105"/>
      <c r="ART119" s="105"/>
      <c r="ARU119" s="105"/>
      <c r="ARV119" s="105"/>
      <c r="ARW119" s="105"/>
      <c r="ARX119" s="105"/>
      <c r="ARY119" s="105"/>
      <c r="ARZ119" s="105"/>
      <c r="ASA119" s="105"/>
      <c r="ASB119" s="105"/>
      <c r="ASC119" s="105"/>
      <c r="ASD119" s="105"/>
      <c r="ASE119" s="105"/>
      <c r="ASF119" s="105"/>
      <c r="ASG119" s="105"/>
      <c r="ASH119" s="105"/>
      <c r="ASI119" s="105"/>
      <c r="ASJ119" s="105"/>
      <c r="ASK119" s="105"/>
      <c r="ASL119" s="105"/>
      <c r="ASM119" s="105"/>
      <c r="ASN119" s="105"/>
      <c r="ASO119" s="105"/>
      <c r="ASP119" s="105"/>
      <c r="ASQ119" s="105"/>
      <c r="ASR119" s="105"/>
      <c r="ASS119" s="105"/>
      <c r="AST119" s="105"/>
      <c r="ASU119" s="105"/>
      <c r="ASV119" s="105"/>
      <c r="ASW119" s="105"/>
      <c r="ASX119" s="105"/>
      <c r="ASY119" s="105"/>
      <c r="ASZ119" s="105"/>
      <c r="ATA119" s="105"/>
      <c r="ATB119" s="105"/>
      <c r="ATC119" s="105"/>
      <c r="ATD119" s="105"/>
      <c r="ATE119" s="105"/>
      <c r="ATF119" s="105"/>
      <c r="ATG119" s="105"/>
      <c r="ATH119" s="105"/>
      <c r="ATI119" s="105"/>
      <c r="ATJ119" s="105"/>
      <c r="ATK119" s="105"/>
      <c r="ATL119" s="105"/>
      <c r="ATM119" s="105"/>
      <c r="ATN119" s="105"/>
      <c r="ATO119" s="105"/>
      <c r="ATP119" s="105"/>
      <c r="ATQ119" s="105"/>
      <c r="ATR119" s="105"/>
      <c r="ATS119" s="105"/>
      <c r="ATT119" s="105"/>
      <c r="ATU119" s="105"/>
      <c r="ATV119" s="105"/>
      <c r="ATW119" s="105"/>
      <c r="ATX119" s="105"/>
      <c r="ATY119" s="105"/>
      <c r="ATZ119" s="105"/>
      <c r="AUA119" s="105"/>
      <c r="AUB119" s="105"/>
      <c r="AUC119" s="105"/>
      <c r="AUD119" s="105"/>
      <c r="AUE119" s="105"/>
      <c r="AUF119" s="105"/>
      <c r="AUG119" s="105"/>
      <c r="AUH119" s="105"/>
      <c r="AUI119" s="105"/>
      <c r="AUJ119" s="105"/>
      <c r="AUK119" s="105"/>
      <c r="AUL119" s="105"/>
      <c r="AUM119" s="105"/>
      <c r="AUN119" s="105"/>
      <c r="AUO119" s="105"/>
      <c r="AUP119" s="105"/>
      <c r="AUQ119" s="105"/>
      <c r="AUR119" s="105"/>
      <c r="AUS119" s="105"/>
      <c r="AUT119" s="105"/>
      <c r="AUU119" s="105"/>
      <c r="AUV119" s="105"/>
      <c r="AUW119" s="105"/>
      <c r="AUX119" s="105"/>
      <c r="AUY119" s="105"/>
      <c r="AUZ119" s="105"/>
      <c r="AVA119" s="105"/>
      <c r="AVB119" s="105"/>
      <c r="AVC119" s="105"/>
      <c r="AVD119" s="105"/>
      <c r="AVE119" s="105"/>
      <c r="AVF119" s="105"/>
      <c r="AVG119" s="105"/>
      <c r="AVH119" s="105"/>
      <c r="AVI119" s="105"/>
      <c r="AVJ119" s="105"/>
      <c r="AVK119" s="105"/>
      <c r="AVL119" s="105"/>
      <c r="AVM119" s="105"/>
      <c r="AVN119" s="105"/>
      <c r="AVO119" s="105"/>
      <c r="AVP119" s="105"/>
      <c r="AVQ119" s="105"/>
      <c r="AVR119" s="105"/>
      <c r="AVS119" s="105"/>
      <c r="AVT119" s="105"/>
      <c r="AVU119" s="105"/>
      <c r="AVV119" s="105"/>
      <c r="AVW119" s="105"/>
      <c r="AVX119" s="105"/>
      <c r="AVY119" s="105"/>
      <c r="AVZ119" s="105"/>
      <c r="AWA119" s="105"/>
      <c r="AWB119" s="105"/>
      <c r="AWC119" s="105"/>
      <c r="AWD119" s="105"/>
      <c r="AWE119" s="105"/>
      <c r="AWF119" s="105"/>
      <c r="AWG119" s="105"/>
      <c r="AWH119" s="105"/>
      <c r="AWI119" s="105"/>
      <c r="AWJ119" s="105"/>
      <c r="AWK119" s="105"/>
      <c r="AWL119" s="105"/>
      <c r="AWM119" s="105"/>
      <c r="AWN119" s="105"/>
      <c r="AWO119" s="105"/>
      <c r="AWP119" s="105"/>
      <c r="AWQ119" s="105"/>
      <c r="AWR119" s="105"/>
      <c r="AWS119" s="105"/>
      <c r="AWT119" s="105"/>
      <c r="AWU119" s="105"/>
      <c r="AWV119" s="105"/>
      <c r="AWW119" s="105"/>
      <c r="AWX119" s="105"/>
      <c r="AWY119" s="105"/>
      <c r="AWZ119" s="105"/>
      <c r="AXA119" s="105"/>
      <c r="AXB119" s="105"/>
      <c r="AXC119" s="105"/>
      <c r="AXD119" s="105"/>
      <c r="AXE119" s="105"/>
      <c r="AXF119" s="105"/>
      <c r="AXG119" s="105"/>
      <c r="AXH119" s="105"/>
      <c r="AXI119" s="105"/>
      <c r="AXJ119" s="105"/>
      <c r="AXK119" s="105"/>
      <c r="AXL119" s="105"/>
      <c r="AXM119" s="105"/>
      <c r="AXN119" s="105"/>
      <c r="AXO119" s="105"/>
      <c r="AXP119" s="105"/>
      <c r="AXQ119" s="105"/>
      <c r="AXR119" s="105"/>
      <c r="AXS119" s="105"/>
      <c r="AXT119" s="105"/>
      <c r="AXU119" s="105"/>
      <c r="AXV119" s="105"/>
      <c r="AXW119" s="105"/>
      <c r="AXX119" s="105"/>
      <c r="AXY119" s="105"/>
      <c r="AXZ119" s="105"/>
      <c r="AYA119" s="105"/>
      <c r="AYB119" s="105"/>
      <c r="AYC119" s="105"/>
      <c r="AYD119" s="105"/>
      <c r="AYE119" s="105"/>
      <c r="AYF119" s="105"/>
      <c r="AYG119" s="105"/>
      <c r="AYH119" s="105"/>
      <c r="AYI119" s="105"/>
      <c r="AYJ119" s="105"/>
      <c r="AYK119" s="105"/>
      <c r="AYL119" s="105"/>
      <c r="AYM119" s="105"/>
      <c r="AYN119" s="105"/>
      <c r="AYO119" s="105"/>
      <c r="AYP119" s="105"/>
      <c r="AYQ119" s="105"/>
      <c r="AYR119" s="105"/>
      <c r="AYS119" s="105"/>
      <c r="AYT119" s="105"/>
      <c r="AYU119" s="105"/>
      <c r="AYV119" s="105"/>
      <c r="AYW119" s="105"/>
      <c r="AYX119" s="105"/>
      <c r="AYY119" s="105"/>
      <c r="AYZ119" s="105"/>
      <c r="AZA119" s="105"/>
      <c r="AZB119" s="105"/>
      <c r="AZC119" s="105"/>
      <c r="AZD119" s="105"/>
      <c r="AZE119" s="105"/>
      <c r="AZF119" s="105"/>
      <c r="AZG119" s="105"/>
      <c r="AZH119" s="105"/>
      <c r="AZI119" s="105"/>
      <c r="AZJ119" s="105"/>
      <c r="AZK119" s="105"/>
      <c r="AZL119" s="105"/>
      <c r="AZM119" s="105"/>
      <c r="AZN119" s="105"/>
      <c r="AZO119" s="105"/>
      <c r="AZP119" s="105"/>
      <c r="AZQ119" s="105"/>
      <c r="AZR119" s="105"/>
      <c r="AZS119" s="105"/>
      <c r="AZT119" s="105"/>
      <c r="AZU119" s="105"/>
      <c r="AZV119" s="105"/>
      <c r="AZW119" s="105"/>
      <c r="AZX119" s="105"/>
      <c r="AZY119" s="105"/>
      <c r="AZZ119" s="105"/>
      <c r="BAA119" s="105"/>
      <c r="BAB119" s="105"/>
      <c r="BAC119" s="105"/>
      <c r="BAD119" s="105"/>
      <c r="BAE119" s="105"/>
      <c r="BAF119" s="105"/>
      <c r="BAG119" s="105"/>
      <c r="BAH119" s="105"/>
      <c r="BAI119" s="105"/>
      <c r="BAJ119" s="105"/>
      <c r="BAK119" s="105"/>
      <c r="BAL119" s="105"/>
      <c r="BAM119" s="105"/>
      <c r="BAN119" s="105"/>
      <c r="BAO119" s="105"/>
      <c r="BAP119" s="105"/>
      <c r="BAQ119" s="105"/>
      <c r="BAR119" s="105"/>
      <c r="BAS119" s="105"/>
      <c r="BAT119" s="105"/>
      <c r="BAU119" s="105"/>
      <c r="BAV119" s="105"/>
      <c r="BAW119" s="105"/>
      <c r="BAX119" s="105"/>
      <c r="BAY119" s="105"/>
      <c r="BAZ119" s="105"/>
      <c r="BBA119" s="105"/>
      <c r="BBB119" s="105"/>
      <c r="BBC119" s="105"/>
      <c r="BBD119" s="105"/>
      <c r="BBE119" s="105"/>
      <c r="BBF119" s="105"/>
      <c r="BBG119" s="105"/>
      <c r="BBH119" s="105"/>
      <c r="BBI119" s="105"/>
      <c r="BBJ119" s="105"/>
      <c r="BBK119" s="105"/>
      <c r="BBL119" s="105"/>
      <c r="BBM119" s="105"/>
      <c r="BBN119" s="105"/>
      <c r="BBO119" s="105"/>
      <c r="BBP119" s="105"/>
      <c r="BBQ119" s="105"/>
      <c r="BBR119" s="105"/>
      <c r="BBS119" s="105"/>
      <c r="BBT119" s="105"/>
      <c r="BBU119" s="105"/>
      <c r="BBV119" s="105"/>
      <c r="BBW119" s="105"/>
      <c r="BBX119" s="105"/>
      <c r="BBY119" s="105"/>
      <c r="BBZ119" s="105"/>
      <c r="BCA119" s="105"/>
      <c r="BCB119" s="105"/>
      <c r="BCC119" s="105"/>
      <c r="BCD119" s="105"/>
      <c r="BCE119" s="105"/>
      <c r="BCF119" s="105"/>
      <c r="BCG119" s="105"/>
      <c r="BCH119" s="105"/>
      <c r="BCI119" s="105"/>
      <c r="BCJ119" s="105"/>
      <c r="BCK119" s="105"/>
      <c r="BCL119" s="105"/>
      <c r="BCM119" s="105"/>
      <c r="BCN119" s="105"/>
      <c r="BCO119" s="105"/>
      <c r="BCP119" s="105"/>
      <c r="BCQ119" s="105"/>
      <c r="BCR119" s="105"/>
      <c r="BCS119" s="105"/>
      <c r="BCT119" s="105"/>
      <c r="BCU119" s="105"/>
      <c r="BCV119" s="105"/>
      <c r="BCW119" s="105"/>
      <c r="BCX119" s="105"/>
      <c r="BCY119" s="105"/>
      <c r="BCZ119" s="105"/>
      <c r="BDA119" s="105"/>
      <c r="BDB119" s="105"/>
      <c r="BDC119" s="105"/>
      <c r="BDD119" s="105"/>
      <c r="BDE119" s="105"/>
      <c r="BDF119" s="105"/>
      <c r="BDG119" s="105"/>
      <c r="BDH119" s="105"/>
      <c r="BDI119" s="105"/>
      <c r="BDJ119" s="105"/>
      <c r="BDK119" s="105"/>
      <c r="BDL119" s="105"/>
      <c r="BDM119" s="105"/>
      <c r="BDN119" s="105"/>
      <c r="BDO119" s="105"/>
      <c r="BDP119" s="105"/>
      <c r="BDQ119" s="105"/>
      <c r="BDR119" s="105"/>
      <c r="BDS119" s="105"/>
      <c r="BDT119" s="105"/>
      <c r="BDU119" s="105"/>
      <c r="BDV119" s="105"/>
      <c r="BDW119" s="105"/>
      <c r="BDX119" s="105"/>
      <c r="BDY119" s="105"/>
      <c r="BDZ119" s="105"/>
      <c r="BEA119" s="105"/>
      <c r="BEB119" s="105"/>
      <c r="BEC119" s="105"/>
      <c r="BED119" s="105"/>
      <c r="BEE119" s="105"/>
      <c r="BEF119" s="105"/>
      <c r="BEG119" s="105"/>
      <c r="BEH119" s="105"/>
      <c r="BEI119" s="105"/>
      <c r="BEJ119" s="105"/>
      <c r="BEK119" s="105"/>
      <c r="BEL119" s="105"/>
      <c r="BEM119" s="105"/>
      <c r="BEN119" s="105"/>
      <c r="BEO119" s="105"/>
      <c r="BEP119" s="105"/>
      <c r="BEQ119" s="105"/>
      <c r="BER119" s="105"/>
      <c r="BES119" s="105"/>
      <c r="BET119" s="105"/>
      <c r="BEU119" s="105"/>
      <c r="BEV119" s="105"/>
      <c r="BEW119" s="105"/>
      <c r="BEX119" s="105"/>
      <c r="BEY119" s="105"/>
      <c r="BEZ119" s="105"/>
      <c r="BFA119" s="105"/>
      <c r="BFB119" s="105"/>
      <c r="BFC119" s="105"/>
      <c r="BFD119" s="105"/>
      <c r="BFE119" s="105"/>
      <c r="BFF119" s="105"/>
      <c r="BFG119" s="105"/>
      <c r="BFH119" s="105"/>
      <c r="BFI119" s="105"/>
      <c r="BFJ119" s="105"/>
      <c r="BFK119" s="105"/>
      <c r="BFL119" s="105"/>
      <c r="BFM119" s="105"/>
      <c r="BFN119" s="105"/>
      <c r="BFO119" s="105"/>
      <c r="BFP119" s="105"/>
      <c r="BFQ119" s="105"/>
      <c r="BFR119" s="105"/>
      <c r="BFS119" s="105"/>
      <c r="BFT119" s="105"/>
      <c r="BFU119" s="105"/>
      <c r="BFV119" s="105"/>
      <c r="BFW119" s="105"/>
      <c r="BFX119" s="105"/>
      <c r="BFY119" s="105"/>
      <c r="BFZ119" s="105"/>
      <c r="BGA119" s="105"/>
      <c r="BGB119" s="105"/>
      <c r="BGC119" s="105"/>
      <c r="BGD119" s="105"/>
      <c r="BGE119" s="105"/>
      <c r="BGF119" s="105"/>
      <c r="BGG119" s="105"/>
      <c r="BGH119" s="105"/>
      <c r="BGI119" s="105"/>
      <c r="BGJ119" s="105"/>
      <c r="BGK119" s="105"/>
      <c r="BGL119" s="105"/>
      <c r="BGM119" s="105"/>
      <c r="BGN119" s="105"/>
      <c r="BGO119" s="105"/>
      <c r="BGP119" s="105"/>
      <c r="BGQ119" s="105"/>
      <c r="BGR119" s="105"/>
      <c r="BGS119" s="105"/>
      <c r="BGT119" s="105"/>
      <c r="BGU119" s="105"/>
      <c r="BGV119" s="105"/>
      <c r="BGW119" s="105"/>
      <c r="BGX119" s="105"/>
      <c r="BGY119" s="105"/>
      <c r="BGZ119" s="105"/>
      <c r="BHA119" s="105"/>
      <c r="BHB119" s="105"/>
      <c r="BHC119" s="105"/>
      <c r="BHD119" s="105"/>
      <c r="BHE119" s="105"/>
      <c r="BHF119" s="105"/>
      <c r="BHG119" s="105"/>
      <c r="BHH119" s="105"/>
      <c r="BHI119" s="105"/>
      <c r="BHJ119" s="105"/>
      <c r="BHK119" s="105"/>
      <c r="BHL119" s="105"/>
      <c r="BHM119" s="105"/>
      <c r="BHN119" s="105"/>
      <c r="BHO119" s="105"/>
      <c r="BHP119" s="105"/>
      <c r="BHQ119" s="105"/>
      <c r="BHR119" s="105"/>
      <c r="BHS119" s="105"/>
      <c r="BHT119" s="105"/>
      <c r="BHU119" s="105"/>
      <c r="BHV119" s="105"/>
      <c r="BHW119" s="105"/>
      <c r="BHX119" s="105"/>
      <c r="BHY119" s="105"/>
      <c r="BHZ119" s="105"/>
      <c r="BIA119" s="105"/>
      <c r="BIB119" s="105"/>
      <c r="BIC119" s="105"/>
      <c r="BID119" s="105"/>
      <c r="BIE119" s="105"/>
      <c r="BIF119" s="105"/>
      <c r="BIG119" s="105"/>
      <c r="BIH119" s="105"/>
      <c r="BII119" s="105"/>
      <c r="BIJ119" s="105"/>
      <c r="BIK119" s="105"/>
      <c r="BIL119" s="105"/>
      <c r="BIM119" s="105"/>
      <c r="BIN119" s="105"/>
      <c r="BIO119" s="105"/>
      <c r="BIP119" s="105"/>
      <c r="BIQ119" s="105"/>
      <c r="BIR119" s="105"/>
      <c r="BIS119" s="105"/>
      <c r="BIT119" s="105"/>
      <c r="BIU119" s="105"/>
      <c r="BIV119" s="105"/>
      <c r="BIW119" s="105"/>
      <c r="BIX119" s="105"/>
      <c r="BIY119" s="105"/>
      <c r="BIZ119" s="105"/>
      <c r="BJA119" s="105"/>
      <c r="BJB119" s="105"/>
      <c r="BJC119" s="105"/>
      <c r="BJD119" s="105"/>
      <c r="BJE119" s="105"/>
      <c r="BJF119" s="105"/>
      <c r="BJG119" s="105"/>
      <c r="BJH119" s="105"/>
      <c r="BJI119" s="105"/>
      <c r="BJJ119" s="105"/>
      <c r="BJK119" s="105"/>
      <c r="BJL119" s="105"/>
      <c r="BJM119" s="105"/>
      <c r="BJN119" s="105"/>
      <c r="BJO119" s="105"/>
      <c r="BJP119" s="105"/>
      <c r="BJQ119" s="105"/>
      <c r="BJR119" s="105"/>
      <c r="BJS119" s="105"/>
      <c r="BJT119" s="105"/>
      <c r="BJU119" s="105"/>
      <c r="BJV119" s="105"/>
      <c r="BJW119" s="105"/>
      <c r="BJX119" s="105"/>
      <c r="BJY119" s="105"/>
      <c r="BJZ119" s="105"/>
      <c r="BKA119" s="105"/>
      <c r="BKB119" s="105"/>
      <c r="BKC119" s="105"/>
      <c r="BKD119" s="105"/>
      <c r="BKE119" s="105"/>
      <c r="BKF119" s="105"/>
      <c r="BKG119" s="105"/>
      <c r="BKH119" s="105"/>
      <c r="BKI119" s="105"/>
      <c r="BKJ119" s="105"/>
      <c r="BKK119" s="105"/>
      <c r="BKL119" s="105"/>
      <c r="BKM119" s="105"/>
      <c r="BKN119" s="105"/>
      <c r="BKO119" s="105"/>
      <c r="BKP119" s="105"/>
      <c r="BKQ119" s="105"/>
      <c r="BKR119" s="105"/>
      <c r="BKS119" s="105"/>
      <c r="BKT119" s="105"/>
      <c r="BKU119" s="105"/>
      <c r="BKV119" s="105"/>
      <c r="BKW119" s="105"/>
      <c r="BKX119" s="105"/>
      <c r="BKY119" s="105"/>
      <c r="BKZ119" s="105"/>
      <c r="BLA119" s="105"/>
      <c r="BLB119" s="105"/>
      <c r="BLC119" s="105"/>
      <c r="BLD119" s="105"/>
      <c r="BLE119" s="105"/>
      <c r="BLF119" s="105"/>
      <c r="BLG119" s="105"/>
      <c r="BLH119" s="105"/>
      <c r="BLI119" s="105"/>
      <c r="BLJ119" s="105"/>
      <c r="BLK119" s="105"/>
      <c r="BLL119" s="105"/>
      <c r="BLM119" s="105"/>
      <c r="BLN119" s="105"/>
      <c r="BLO119" s="105"/>
      <c r="BLP119" s="105"/>
      <c r="BLQ119" s="105"/>
      <c r="BLR119" s="105"/>
      <c r="BLS119" s="105"/>
      <c r="BLT119" s="105"/>
      <c r="BLU119" s="105"/>
      <c r="BLV119" s="105"/>
      <c r="BLW119" s="105"/>
      <c r="BLX119" s="105"/>
      <c r="BLY119" s="105"/>
      <c r="BLZ119" s="105"/>
      <c r="BMA119" s="105"/>
      <c r="BMB119" s="105"/>
      <c r="BMC119" s="105"/>
      <c r="BMD119" s="105"/>
      <c r="BME119" s="105"/>
      <c r="BMF119" s="105"/>
      <c r="BMG119" s="105"/>
      <c r="BMH119" s="105"/>
      <c r="BMI119" s="105"/>
      <c r="BMJ119" s="105"/>
      <c r="BMK119" s="105"/>
      <c r="BML119" s="105"/>
      <c r="BMM119" s="105"/>
      <c r="BMN119" s="105"/>
      <c r="BMO119" s="105"/>
      <c r="BMP119" s="105"/>
      <c r="BMQ119" s="105"/>
      <c r="BMR119" s="105"/>
      <c r="BMS119" s="105"/>
      <c r="BMT119" s="105"/>
      <c r="BMU119" s="105"/>
      <c r="BMV119" s="105"/>
      <c r="BMW119" s="105"/>
      <c r="BMX119" s="105"/>
      <c r="BMY119" s="105"/>
      <c r="BMZ119" s="105"/>
      <c r="BNA119" s="105"/>
      <c r="BNB119" s="105"/>
      <c r="BNC119" s="105"/>
      <c r="BND119" s="105"/>
      <c r="BNE119" s="105"/>
      <c r="BNF119" s="105"/>
      <c r="BNG119" s="105"/>
      <c r="BNH119" s="105"/>
      <c r="BNI119" s="105"/>
      <c r="BNJ119" s="105"/>
      <c r="BNK119" s="105"/>
      <c r="BNL119" s="105"/>
      <c r="BNM119" s="105"/>
      <c r="BNN119" s="105"/>
      <c r="BNO119" s="105"/>
      <c r="BNP119" s="105"/>
      <c r="BNQ119" s="105"/>
      <c r="BNR119" s="105"/>
      <c r="BNS119" s="105"/>
      <c r="BNT119" s="105"/>
      <c r="BNU119" s="105"/>
      <c r="BNV119" s="105"/>
      <c r="BNW119" s="105"/>
      <c r="BNX119" s="105"/>
      <c r="BNY119" s="105"/>
      <c r="BNZ119" s="105"/>
      <c r="BOA119" s="105"/>
      <c r="BOB119" s="105"/>
      <c r="BOC119" s="105"/>
      <c r="BOD119" s="105"/>
      <c r="BOE119" s="105"/>
      <c r="BOF119" s="105"/>
      <c r="BOG119" s="105"/>
      <c r="BOH119" s="105"/>
      <c r="BOI119" s="105"/>
      <c r="BOJ119" s="105"/>
      <c r="BOK119" s="105"/>
      <c r="BOL119" s="105"/>
      <c r="BOM119" s="105"/>
      <c r="BON119" s="105"/>
      <c r="BOO119" s="105"/>
      <c r="BOP119" s="105"/>
      <c r="BOQ119" s="105"/>
      <c r="BOR119" s="105"/>
      <c r="BOS119" s="105"/>
      <c r="BOT119" s="105"/>
      <c r="BOU119" s="105"/>
      <c r="BOV119" s="105"/>
      <c r="BOW119" s="105"/>
      <c r="BOX119" s="105"/>
      <c r="BOY119" s="105"/>
      <c r="BOZ119" s="105"/>
      <c r="BPA119" s="105"/>
      <c r="BPB119" s="105"/>
      <c r="BPC119" s="105"/>
      <c r="BPD119" s="105"/>
      <c r="BPE119" s="105"/>
      <c r="BPF119" s="105"/>
      <c r="BPG119" s="105"/>
      <c r="BPH119" s="105"/>
      <c r="BPI119" s="105"/>
      <c r="BPJ119" s="105"/>
      <c r="BPK119" s="105"/>
      <c r="BPL119" s="105"/>
      <c r="BPM119" s="105"/>
      <c r="BPN119" s="105"/>
      <c r="BPO119" s="105"/>
      <c r="BPP119" s="105"/>
      <c r="BPQ119" s="105"/>
      <c r="BPR119" s="105"/>
      <c r="BPS119" s="105"/>
      <c r="BPT119" s="105"/>
      <c r="BPU119" s="105"/>
      <c r="BPV119" s="105"/>
      <c r="BPW119" s="105"/>
      <c r="BPX119" s="105"/>
      <c r="BPY119" s="105"/>
      <c r="BPZ119" s="105"/>
      <c r="BQA119" s="105"/>
      <c r="BQB119" s="105"/>
      <c r="BQC119" s="105"/>
      <c r="BQD119" s="105"/>
      <c r="BQE119" s="105"/>
      <c r="BQF119" s="105"/>
      <c r="BQG119" s="105"/>
      <c r="BQH119" s="105"/>
      <c r="BQI119" s="105"/>
      <c r="BQJ119" s="105"/>
      <c r="BQK119" s="105"/>
      <c r="BQL119" s="105"/>
      <c r="BQM119" s="105"/>
      <c r="BQN119" s="105"/>
      <c r="BQO119" s="105"/>
      <c r="BQP119" s="105"/>
      <c r="BQQ119" s="105"/>
      <c r="BQR119" s="105"/>
      <c r="BQS119" s="105"/>
      <c r="BQT119" s="105"/>
      <c r="BQU119" s="105"/>
      <c r="BQV119" s="105"/>
      <c r="BQW119" s="105"/>
      <c r="BQX119" s="105"/>
      <c r="BQY119" s="105"/>
      <c r="BQZ119" s="105"/>
      <c r="BRA119" s="105"/>
      <c r="BRB119" s="105"/>
      <c r="BRC119" s="105"/>
      <c r="BRD119" s="105"/>
      <c r="BRE119" s="105"/>
      <c r="BRF119" s="105"/>
      <c r="BRG119" s="105"/>
      <c r="BRH119" s="105"/>
      <c r="BRI119" s="105"/>
      <c r="BRJ119" s="105"/>
      <c r="BRK119" s="105"/>
      <c r="BRL119" s="105"/>
      <c r="BRM119" s="105"/>
      <c r="BRN119" s="105"/>
      <c r="BRO119" s="105"/>
      <c r="BRP119" s="105"/>
      <c r="BRQ119" s="105"/>
      <c r="BRR119" s="105"/>
      <c r="BRS119" s="105"/>
      <c r="BRT119" s="105"/>
      <c r="BRU119" s="105"/>
      <c r="BRV119" s="105"/>
      <c r="BRW119" s="105"/>
      <c r="BRX119" s="105"/>
      <c r="BRY119" s="105"/>
      <c r="BRZ119" s="105"/>
      <c r="BSA119" s="105"/>
      <c r="BSB119" s="105"/>
      <c r="BSC119" s="105"/>
      <c r="BSD119" s="105"/>
      <c r="BSE119" s="105"/>
      <c r="BSF119" s="105"/>
      <c r="BSG119" s="105"/>
      <c r="BSH119" s="105"/>
      <c r="BSI119" s="105"/>
      <c r="BSJ119" s="105"/>
      <c r="BSK119" s="105"/>
      <c r="BSL119" s="105"/>
      <c r="BSM119" s="105"/>
      <c r="BSN119" s="105"/>
      <c r="BSO119" s="105"/>
      <c r="BSP119" s="105"/>
      <c r="BSQ119" s="105"/>
      <c r="BSR119" s="105"/>
      <c r="BSS119" s="105"/>
      <c r="BST119" s="105"/>
      <c r="BSU119" s="105"/>
      <c r="BSV119" s="105"/>
      <c r="BSW119" s="105"/>
      <c r="BSX119" s="105"/>
      <c r="BSY119" s="105"/>
      <c r="BSZ119" s="105"/>
      <c r="BTA119" s="105"/>
      <c r="BTB119" s="105"/>
      <c r="BTC119" s="105"/>
      <c r="BTD119" s="105"/>
      <c r="BTE119" s="105"/>
      <c r="BTF119" s="105"/>
      <c r="BTG119" s="105"/>
      <c r="BTH119" s="105"/>
      <c r="BTI119" s="105"/>
      <c r="BTJ119" s="105"/>
      <c r="BTK119" s="105"/>
      <c r="BTL119" s="105"/>
      <c r="BTM119" s="105"/>
      <c r="BTN119" s="105"/>
      <c r="BTO119" s="105"/>
      <c r="BTP119" s="105"/>
      <c r="BTQ119" s="105"/>
      <c r="BTR119" s="105"/>
      <c r="BTS119" s="105"/>
      <c r="BTT119" s="105"/>
      <c r="BTU119" s="105"/>
      <c r="BTV119" s="105"/>
      <c r="BTW119" s="105"/>
      <c r="BTX119" s="105"/>
      <c r="BTY119" s="105"/>
      <c r="BTZ119" s="105"/>
      <c r="BUA119" s="105"/>
      <c r="BUB119" s="105"/>
      <c r="BUC119" s="105"/>
      <c r="BUD119" s="105"/>
      <c r="BUE119" s="105"/>
      <c r="BUF119" s="105"/>
      <c r="BUG119" s="105"/>
      <c r="BUH119" s="105"/>
      <c r="BUI119" s="105"/>
      <c r="BUJ119" s="105"/>
      <c r="BUK119" s="105"/>
      <c r="BUL119" s="105"/>
      <c r="BUM119" s="105"/>
      <c r="BUN119" s="105"/>
      <c r="BUO119" s="105"/>
      <c r="BUP119" s="105"/>
      <c r="BUQ119" s="105"/>
      <c r="BUR119" s="105"/>
      <c r="BUS119" s="105"/>
      <c r="BUT119" s="105"/>
      <c r="BUU119" s="105"/>
      <c r="BUV119" s="105"/>
      <c r="BUW119" s="105"/>
      <c r="BUX119" s="105"/>
      <c r="BUY119" s="105"/>
      <c r="BUZ119" s="105"/>
      <c r="BVA119" s="105"/>
      <c r="BVB119" s="105"/>
      <c r="BVC119" s="105"/>
      <c r="BVD119" s="105"/>
      <c r="BVE119" s="105"/>
      <c r="BVF119" s="105"/>
      <c r="BVG119" s="105"/>
      <c r="BVH119" s="105"/>
      <c r="BVI119" s="105"/>
      <c r="BVJ119" s="105"/>
      <c r="BVK119" s="105"/>
      <c r="BVL119" s="105"/>
      <c r="BVM119" s="105"/>
      <c r="BVN119" s="105"/>
      <c r="BVO119" s="105"/>
      <c r="BVP119" s="105"/>
      <c r="BVQ119" s="105"/>
      <c r="BVR119" s="105"/>
      <c r="BVS119" s="105"/>
      <c r="BVT119" s="105"/>
      <c r="BVU119" s="105"/>
      <c r="BVV119" s="105"/>
      <c r="BVW119" s="105"/>
      <c r="BVX119" s="105"/>
      <c r="BVY119" s="105"/>
      <c r="BVZ119" s="105"/>
      <c r="BWA119" s="105"/>
      <c r="BWB119" s="105"/>
      <c r="BWC119" s="105"/>
      <c r="BWD119" s="105"/>
      <c r="BWE119" s="105"/>
      <c r="BWF119" s="105"/>
      <c r="BWG119" s="105"/>
      <c r="BWH119" s="105"/>
      <c r="BWI119" s="105"/>
      <c r="BWJ119" s="105"/>
      <c r="BWK119" s="105"/>
      <c r="BWL119" s="105"/>
      <c r="BWM119" s="105"/>
      <c r="BWN119" s="105"/>
      <c r="BWO119" s="105"/>
      <c r="BWP119" s="105"/>
      <c r="BWQ119" s="105"/>
      <c r="BWR119" s="105"/>
      <c r="BWS119" s="105"/>
      <c r="BWT119" s="105"/>
      <c r="BWU119" s="105"/>
      <c r="BWV119" s="105"/>
      <c r="BWW119" s="105"/>
      <c r="BWX119" s="105"/>
      <c r="BWY119" s="105"/>
      <c r="BWZ119" s="105"/>
      <c r="BXA119" s="105"/>
      <c r="BXB119" s="105"/>
      <c r="BXC119" s="105"/>
      <c r="BXD119" s="105"/>
      <c r="BXE119" s="105"/>
      <c r="BXF119" s="105"/>
      <c r="BXG119" s="105"/>
      <c r="BXH119" s="105"/>
      <c r="BXI119" s="105"/>
      <c r="BXJ119" s="105"/>
      <c r="BXK119" s="105"/>
      <c r="BXL119" s="105"/>
      <c r="BXM119" s="105"/>
      <c r="BXN119" s="105"/>
      <c r="BXO119" s="105"/>
      <c r="BXP119" s="105"/>
      <c r="BXQ119" s="105"/>
      <c r="BXR119" s="105"/>
      <c r="BXS119" s="105"/>
      <c r="BXT119" s="105"/>
      <c r="BXU119" s="105"/>
      <c r="BXV119" s="105"/>
      <c r="BXW119" s="105"/>
      <c r="BXX119" s="105"/>
      <c r="BXY119" s="105"/>
      <c r="BXZ119" s="105"/>
      <c r="BYA119" s="105"/>
      <c r="BYB119" s="105"/>
      <c r="BYC119" s="105"/>
      <c r="BYD119" s="105"/>
      <c r="BYE119" s="105"/>
      <c r="BYF119" s="105"/>
      <c r="BYG119" s="105"/>
      <c r="BYH119" s="105"/>
      <c r="BYI119" s="105"/>
      <c r="BYJ119" s="105"/>
      <c r="BYK119" s="105"/>
      <c r="BYL119" s="105"/>
      <c r="BYM119" s="105"/>
      <c r="BYN119" s="105"/>
      <c r="BYO119" s="105"/>
      <c r="BYP119" s="105"/>
      <c r="BYQ119" s="105"/>
      <c r="BYR119" s="105"/>
      <c r="BYS119" s="105"/>
      <c r="BYT119" s="105"/>
      <c r="BYU119" s="105"/>
      <c r="BYV119" s="105"/>
      <c r="BYW119" s="105"/>
      <c r="BYX119" s="105"/>
      <c r="BYY119" s="105"/>
      <c r="BYZ119" s="105"/>
      <c r="BZA119" s="105"/>
      <c r="BZB119" s="105"/>
      <c r="BZC119" s="105"/>
      <c r="BZD119" s="105"/>
      <c r="BZE119" s="105"/>
      <c r="BZF119" s="105"/>
      <c r="BZG119" s="105"/>
      <c r="BZH119" s="105"/>
      <c r="BZI119" s="105"/>
      <c r="BZJ119" s="105"/>
      <c r="BZK119" s="105"/>
      <c r="BZL119" s="105"/>
      <c r="BZM119" s="105"/>
      <c r="BZN119" s="105"/>
      <c r="BZO119" s="105"/>
      <c r="BZP119" s="105"/>
      <c r="BZQ119" s="105"/>
      <c r="BZR119" s="105"/>
      <c r="BZS119" s="105"/>
      <c r="BZT119" s="105"/>
      <c r="BZU119" s="105"/>
      <c r="BZV119" s="105"/>
      <c r="BZW119" s="105"/>
      <c r="BZX119" s="105"/>
      <c r="BZY119" s="105"/>
      <c r="BZZ119" s="105"/>
      <c r="CAA119" s="105"/>
      <c r="CAB119" s="105"/>
      <c r="CAC119" s="105"/>
      <c r="CAD119" s="105"/>
      <c r="CAE119" s="105"/>
      <c r="CAF119" s="105"/>
      <c r="CAG119" s="105"/>
      <c r="CAH119" s="105"/>
      <c r="CAI119" s="105"/>
      <c r="CAJ119" s="105"/>
      <c r="CAK119" s="105"/>
      <c r="CAL119" s="105"/>
      <c r="CAM119" s="105"/>
      <c r="CAN119" s="105"/>
      <c r="CAO119" s="105"/>
      <c r="CAP119" s="105"/>
      <c r="CAQ119" s="105"/>
      <c r="CAR119" s="105"/>
      <c r="CAS119" s="105"/>
      <c r="CAT119" s="105"/>
      <c r="CAU119" s="105"/>
      <c r="CAV119" s="105"/>
      <c r="CAW119" s="105"/>
      <c r="CAX119" s="105"/>
      <c r="CAY119" s="105"/>
      <c r="CAZ119" s="105"/>
      <c r="CBA119" s="105"/>
      <c r="CBB119" s="105"/>
      <c r="CBC119" s="105"/>
      <c r="CBD119" s="105"/>
      <c r="CBE119" s="105"/>
      <c r="CBF119" s="105"/>
      <c r="CBG119" s="105"/>
      <c r="CBH119" s="105"/>
      <c r="CBI119" s="105"/>
      <c r="CBJ119" s="105"/>
      <c r="CBK119" s="105"/>
      <c r="CBL119" s="105"/>
      <c r="CBM119" s="105"/>
      <c r="CBN119" s="105"/>
      <c r="CBO119" s="105"/>
      <c r="CBP119" s="105"/>
      <c r="CBQ119" s="105"/>
      <c r="CBR119" s="105"/>
      <c r="CBS119" s="105"/>
      <c r="CBT119" s="105"/>
      <c r="CBU119" s="105"/>
      <c r="CBV119" s="105"/>
      <c r="CBW119" s="105"/>
      <c r="CBX119" s="105"/>
      <c r="CBY119" s="105"/>
      <c r="CBZ119" s="105"/>
      <c r="CCA119" s="105"/>
      <c r="CCB119" s="105"/>
      <c r="CCC119" s="105"/>
      <c r="CCD119" s="105"/>
      <c r="CCE119" s="105"/>
      <c r="CCF119" s="105"/>
      <c r="CCG119" s="105"/>
      <c r="CCH119" s="105"/>
      <c r="CCI119" s="105"/>
      <c r="CCJ119" s="105"/>
      <c r="CCK119" s="105"/>
      <c r="CCL119" s="105"/>
      <c r="CCM119" s="105"/>
      <c r="CCN119" s="105"/>
      <c r="CCO119" s="105"/>
      <c r="CCP119" s="105"/>
      <c r="CCQ119" s="105"/>
      <c r="CCR119" s="105"/>
      <c r="CCS119" s="105"/>
      <c r="CCT119" s="105"/>
      <c r="CCU119" s="105"/>
      <c r="CCV119" s="105"/>
      <c r="CCW119" s="105"/>
      <c r="CCX119" s="105"/>
      <c r="CCY119" s="105"/>
      <c r="CCZ119" s="105"/>
      <c r="CDA119" s="105"/>
      <c r="CDB119" s="105"/>
      <c r="CDC119" s="105"/>
      <c r="CDD119" s="105"/>
      <c r="CDE119" s="105"/>
      <c r="CDF119" s="105"/>
      <c r="CDG119" s="105"/>
      <c r="CDH119" s="105"/>
      <c r="CDI119" s="105"/>
      <c r="CDJ119" s="105"/>
      <c r="CDK119" s="105"/>
      <c r="CDL119" s="105"/>
      <c r="CDM119" s="105"/>
      <c r="CDN119" s="105"/>
      <c r="CDO119" s="105"/>
      <c r="CDP119" s="105"/>
      <c r="CDQ119" s="105"/>
      <c r="CDR119" s="105"/>
      <c r="CDS119" s="105"/>
      <c r="CDT119" s="105"/>
      <c r="CDU119" s="105"/>
      <c r="CDV119" s="105"/>
      <c r="CDW119" s="105"/>
      <c r="CDX119" s="105"/>
      <c r="CDY119" s="105"/>
      <c r="CDZ119" s="105"/>
      <c r="CEA119" s="105"/>
      <c r="CEB119" s="105"/>
      <c r="CEC119" s="105"/>
      <c r="CED119" s="105"/>
      <c r="CEE119" s="105"/>
      <c r="CEF119" s="105"/>
      <c r="CEG119" s="105"/>
      <c r="CEH119" s="105"/>
      <c r="CEI119" s="105"/>
      <c r="CEJ119" s="105"/>
      <c r="CEK119" s="105"/>
      <c r="CEL119" s="105"/>
      <c r="CEM119" s="105"/>
      <c r="CEN119" s="105"/>
      <c r="CEO119" s="105"/>
      <c r="CEP119" s="105"/>
      <c r="CEQ119" s="105"/>
      <c r="CER119" s="105"/>
      <c r="CES119" s="105"/>
      <c r="CET119" s="105"/>
      <c r="CEU119" s="105"/>
      <c r="CEV119" s="105"/>
      <c r="CEW119" s="105"/>
      <c r="CEX119" s="105"/>
      <c r="CEY119" s="105"/>
      <c r="CEZ119" s="105"/>
      <c r="CFA119" s="105"/>
      <c r="CFB119" s="105"/>
      <c r="CFC119" s="105"/>
      <c r="CFD119" s="105"/>
      <c r="CFE119" s="105"/>
      <c r="CFF119" s="105"/>
      <c r="CFG119" s="105"/>
      <c r="CFH119" s="105"/>
      <c r="CFI119" s="105"/>
      <c r="CFJ119" s="105"/>
      <c r="CFK119" s="105"/>
      <c r="CFL119" s="105"/>
      <c r="CFM119" s="105"/>
      <c r="CFN119" s="105"/>
      <c r="CFO119" s="105"/>
      <c r="CFP119" s="105"/>
      <c r="CFQ119" s="105"/>
      <c r="CFR119" s="105"/>
      <c r="CFS119" s="105"/>
      <c r="CFT119" s="105"/>
      <c r="CFU119" s="105"/>
      <c r="CFV119" s="105"/>
      <c r="CFW119" s="105"/>
      <c r="CFX119" s="105"/>
      <c r="CFY119" s="105"/>
      <c r="CFZ119" s="105"/>
      <c r="CGA119" s="105"/>
      <c r="CGB119" s="105"/>
      <c r="CGC119" s="105"/>
      <c r="CGD119" s="105"/>
      <c r="CGE119" s="105"/>
      <c r="CGF119" s="105"/>
      <c r="CGG119" s="105"/>
      <c r="CGH119" s="105"/>
      <c r="CGI119" s="105"/>
      <c r="CGJ119" s="105"/>
      <c r="CGK119" s="105"/>
      <c r="CGL119" s="105"/>
      <c r="CGM119" s="105"/>
      <c r="CGN119" s="105"/>
      <c r="CGO119" s="105"/>
      <c r="CGP119" s="105"/>
      <c r="CGQ119" s="105"/>
      <c r="CGR119" s="105"/>
      <c r="CGS119" s="105"/>
      <c r="CGT119" s="105"/>
      <c r="CGU119" s="105"/>
      <c r="CGV119" s="105"/>
      <c r="CGW119" s="105"/>
      <c r="CGX119" s="105"/>
      <c r="CGY119" s="105"/>
      <c r="CGZ119" s="105"/>
      <c r="CHA119" s="105"/>
      <c r="CHB119" s="105"/>
      <c r="CHC119" s="105"/>
      <c r="CHD119" s="105"/>
      <c r="CHE119" s="105"/>
      <c r="CHF119" s="105"/>
      <c r="CHG119" s="105"/>
      <c r="CHH119" s="105"/>
      <c r="CHI119" s="105"/>
      <c r="CHJ119" s="105"/>
      <c r="CHK119" s="105"/>
      <c r="CHL119" s="105"/>
      <c r="CHM119" s="105"/>
      <c r="CHN119" s="105"/>
      <c r="CHO119" s="105"/>
      <c r="CHP119" s="105"/>
      <c r="CHQ119" s="105"/>
      <c r="CHR119" s="105"/>
      <c r="CHS119" s="105"/>
      <c r="CHT119" s="105"/>
      <c r="CHU119" s="105"/>
      <c r="CHV119" s="105"/>
      <c r="CHW119" s="105"/>
      <c r="CHX119" s="105"/>
      <c r="CHY119" s="105"/>
      <c r="CHZ119" s="105"/>
      <c r="CIA119" s="105"/>
      <c r="CIB119" s="105"/>
      <c r="CIC119" s="105"/>
      <c r="CID119" s="105"/>
      <c r="CIE119" s="105"/>
      <c r="CIF119" s="105"/>
      <c r="CIG119" s="105"/>
      <c r="CIH119" s="105"/>
      <c r="CII119" s="105"/>
      <c r="CIJ119" s="105"/>
      <c r="CIK119" s="105"/>
      <c r="CIL119" s="105"/>
      <c r="CIM119" s="105"/>
      <c r="CIN119" s="105"/>
      <c r="CIO119" s="105"/>
      <c r="CIP119" s="105"/>
      <c r="CIQ119" s="105"/>
      <c r="CIR119" s="105"/>
      <c r="CIS119" s="105"/>
      <c r="CIT119" s="105"/>
      <c r="CIU119" s="105"/>
      <c r="CIV119" s="105"/>
      <c r="CIW119" s="105"/>
      <c r="CIX119" s="105"/>
      <c r="CIY119" s="105"/>
      <c r="CIZ119" s="105"/>
      <c r="CJA119" s="105"/>
      <c r="CJB119" s="105"/>
      <c r="CJC119" s="105"/>
      <c r="CJD119" s="105"/>
      <c r="CJE119" s="105"/>
      <c r="CJF119" s="105"/>
      <c r="CJG119" s="105"/>
      <c r="CJH119" s="105"/>
      <c r="CJI119" s="105"/>
      <c r="CJJ119" s="105"/>
      <c r="CJK119" s="105"/>
      <c r="CJL119" s="105"/>
      <c r="CJM119" s="105"/>
      <c r="CJN119" s="105"/>
      <c r="CJO119" s="105"/>
      <c r="CJP119" s="105"/>
      <c r="CJQ119" s="105"/>
      <c r="CJR119" s="105"/>
      <c r="CJS119" s="105"/>
      <c r="CJT119" s="105"/>
      <c r="CJU119" s="105"/>
      <c r="CJV119" s="105"/>
      <c r="CJW119" s="105"/>
      <c r="CJX119" s="105"/>
      <c r="CJY119" s="105"/>
      <c r="CJZ119" s="105"/>
      <c r="CKA119" s="105"/>
      <c r="CKB119" s="105"/>
      <c r="CKC119" s="105"/>
      <c r="CKD119" s="105"/>
      <c r="CKE119" s="105"/>
      <c r="CKF119" s="105"/>
      <c r="CKG119" s="105"/>
      <c r="CKH119" s="105"/>
      <c r="CKI119" s="105"/>
      <c r="CKJ119" s="105"/>
      <c r="CKK119" s="105"/>
      <c r="CKL119" s="105"/>
      <c r="CKM119" s="105"/>
      <c r="CKN119" s="105"/>
      <c r="CKO119" s="105"/>
      <c r="CKP119" s="105"/>
      <c r="CKQ119" s="105"/>
      <c r="CKR119" s="105"/>
      <c r="CKS119" s="105"/>
      <c r="CKT119" s="105"/>
      <c r="CKU119" s="105"/>
      <c r="CKV119" s="105"/>
      <c r="CKW119" s="105"/>
      <c r="CKX119" s="105"/>
      <c r="CKY119" s="105"/>
      <c r="CKZ119" s="105"/>
      <c r="CLA119" s="105"/>
      <c r="CLB119" s="105"/>
      <c r="CLC119" s="105"/>
      <c r="CLD119" s="105"/>
      <c r="CLE119" s="105"/>
      <c r="CLF119" s="105"/>
      <c r="CLG119" s="105"/>
      <c r="CLH119" s="105"/>
      <c r="CLI119" s="105"/>
      <c r="CLJ119" s="105"/>
      <c r="CLK119" s="105"/>
      <c r="CLL119" s="105"/>
      <c r="CLM119" s="105"/>
      <c r="CLN119" s="105"/>
      <c r="CLO119" s="105"/>
      <c r="CLP119" s="105"/>
      <c r="CLQ119" s="105"/>
      <c r="CLR119" s="105"/>
      <c r="CLS119" s="105"/>
      <c r="CLT119" s="105"/>
      <c r="CLU119" s="105"/>
      <c r="CLV119" s="105"/>
      <c r="CLW119" s="105"/>
      <c r="CLX119" s="105"/>
      <c r="CLY119" s="105"/>
      <c r="CLZ119" s="105"/>
      <c r="CMA119" s="105"/>
      <c r="CMB119" s="105"/>
      <c r="CMC119" s="105"/>
      <c r="CMD119" s="105"/>
      <c r="CME119" s="105"/>
      <c r="CMF119" s="105"/>
      <c r="CMG119" s="105"/>
      <c r="CMH119" s="105"/>
      <c r="CMI119" s="105"/>
      <c r="CMJ119" s="105"/>
      <c r="CMK119" s="105"/>
      <c r="CML119" s="105"/>
      <c r="CMM119" s="105"/>
      <c r="CMN119" s="105"/>
      <c r="CMO119" s="105"/>
      <c r="CMP119" s="105"/>
      <c r="CMQ119" s="105"/>
      <c r="CMR119" s="105"/>
      <c r="CMS119" s="105"/>
      <c r="CMT119" s="105"/>
      <c r="CMU119" s="105"/>
      <c r="CMV119" s="105"/>
      <c r="CMW119" s="105"/>
      <c r="CMX119" s="105"/>
      <c r="CMY119" s="105"/>
      <c r="CMZ119" s="105"/>
      <c r="CNA119" s="105"/>
      <c r="CNB119" s="105"/>
      <c r="CNC119" s="105"/>
      <c r="CND119" s="105"/>
      <c r="CNE119" s="105"/>
      <c r="CNF119" s="105"/>
      <c r="CNG119" s="105"/>
      <c r="CNH119" s="105"/>
      <c r="CNI119" s="105"/>
      <c r="CNJ119" s="105"/>
      <c r="CNK119" s="105"/>
      <c r="CNL119" s="105"/>
      <c r="CNM119" s="105"/>
      <c r="CNN119" s="105"/>
      <c r="CNO119" s="105"/>
      <c r="CNP119" s="105"/>
      <c r="CNQ119" s="105"/>
      <c r="CNR119" s="105"/>
      <c r="CNS119" s="105"/>
      <c r="CNT119" s="105"/>
      <c r="CNU119" s="105"/>
      <c r="CNV119" s="105"/>
      <c r="CNW119" s="105"/>
      <c r="CNX119" s="105"/>
      <c r="CNY119" s="105"/>
      <c r="CNZ119" s="105"/>
      <c r="COA119" s="105"/>
      <c r="COB119" s="105"/>
      <c r="COC119" s="105"/>
      <c r="COD119" s="105"/>
      <c r="COE119" s="105"/>
      <c r="COF119" s="105"/>
      <c r="COG119" s="105"/>
      <c r="COH119" s="105"/>
      <c r="COI119" s="105"/>
      <c r="COJ119" s="105"/>
      <c r="COK119" s="105"/>
      <c r="COL119" s="105"/>
      <c r="COM119" s="105"/>
      <c r="CON119" s="105"/>
      <c r="COO119" s="105"/>
      <c r="COP119" s="105"/>
      <c r="COQ119" s="105"/>
      <c r="COR119" s="105"/>
      <c r="COS119" s="105"/>
      <c r="COT119" s="105"/>
      <c r="COU119" s="105"/>
      <c r="COV119" s="105"/>
      <c r="COW119" s="105"/>
      <c r="COX119" s="105"/>
      <c r="COY119" s="105"/>
      <c r="COZ119" s="105"/>
      <c r="CPA119" s="105"/>
      <c r="CPB119" s="105"/>
      <c r="CPC119" s="105"/>
      <c r="CPD119" s="105"/>
      <c r="CPE119" s="105"/>
      <c r="CPF119" s="105"/>
      <c r="CPG119" s="105"/>
      <c r="CPH119" s="105"/>
      <c r="CPI119" s="105"/>
      <c r="CPJ119" s="105"/>
      <c r="CPK119" s="105"/>
      <c r="CPL119" s="105"/>
      <c r="CPM119" s="105"/>
      <c r="CPN119" s="105"/>
      <c r="CPO119" s="105"/>
      <c r="CPP119" s="105"/>
      <c r="CPQ119" s="105"/>
      <c r="CPR119" s="105"/>
      <c r="CPS119" s="105"/>
      <c r="CPT119" s="105"/>
      <c r="CPU119" s="105"/>
      <c r="CPV119" s="105"/>
      <c r="CPW119" s="105"/>
      <c r="CPX119" s="105"/>
      <c r="CPY119" s="105"/>
      <c r="CPZ119" s="105"/>
      <c r="CQA119" s="105"/>
      <c r="CQB119" s="105"/>
      <c r="CQC119" s="105"/>
      <c r="CQD119" s="105"/>
      <c r="CQE119" s="105"/>
      <c r="CQF119" s="105"/>
      <c r="CQG119" s="105"/>
      <c r="CQH119" s="105"/>
      <c r="CQI119" s="105"/>
      <c r="CQJ119" s="105"/>
      <c r="CQK119" s="105"/>
      <c r="CQL119" s="105"/>
      <c r="CQM119" s="105"/>
      <c r="CQN119" s="105"/>
      <c r="CQO119" s="105"/>
      <c r="CQP119" s="105"/>
      <c r="CQQ119" s="105"/>
      <c r="CQR119" s="105"/>
      <c r="CQS119" s="105"/>
      <c r="CQT119" s="105"/>
      <c r="CQU119" s="105"/>
      <c r="CQV119" s="105"/>
      <c r="CQW119" s="105"/>
      <c r="CQX119" s="105"/>
      <c r="CQY119" s="105"/>
      <c r="CQZ119" s="105"/>
      <c r="CRA119" s="105"/>
      <c r="CRB119" s="105"/>
      <c r="CRC119" s="105"/>
      <c r="CRD119" s="105"/>
      <c r="CRE119" s="105"/>
      <c r="CRF119" s="105"/>
      <c r="CRG119" s="105"/>
      <c r="CRH119" s="105"/>
      <c r="CRI119" s="105"/>
      <c r="CRJ119" s="105"/>
      <c r="CRK119" s="105"/>
      <c r="CRL119" s="105"/>
      <c r="CRM119" s="105"/>
      <c r="CRN119" s="105"/>
      <c r="CRO119" s="105"/>
      <c r="CRP119" s="105"/>
      <c r="CRQ119" s="105"/>
      <c r="CRR119" s="105"/>
      <c r="CRS119" s="105"/>
      <c r="CRT119" s="105"/>
      <c r="CRU119" s="105"/>
      <c r="CRV119" s="105"/>
      <c r="CRW119" s="105"/>
      <c r="CRX119" s="105"/>
      <c r="CRY119" s="105"/>
      <c r="CRZ119" s="105"/>
      <c r="CSA119" s="105"/>
      <c r="CSB119" s="105"/>
      <c r="CSC119" s="105"/>
      <c r="CSD119" s="105"/>
      <c r="CSE119" s="105"/>
      <c r="CSF119" s="105"/>
      <c r="CSG119" s="105"/>
      <c r="CSH119" s="105"/>
      <c r="CSI119" s="105"/>
      <c r="CSJ119" s="105"/>
      <c r="CSK119" s="105"/>
      <c r="CSL119" s="105"/>
      <c r="CSM119" s="105"/>
      <c r="CSN119" s="105"/>
      <c r="CSO119" s="105"/>
      <c r="CSP119" s="105"/>
      <c r="CSQ119" s="105"/>
      <c r="CSR119" s="105"/>
      <c r="CSS119" s="105"/>
      <c r="CST119" s="105"/>
      <c r="CSU119" s="105"/>
      <c r="CSV119" s="105"/>
      <c r="CSW119" s="105"/>
      <c r="CSX119" s="105"/>
      <c r="CSY119" s="105"/>
      <c r="CSZ119" s="105"/>
      <c r="CTA119" s="105"/>
      <c r="CTB119" s="105"/>
      <c r="CTC119" s="105"/>
      <c r="CTD119" s="105"/>
      <c r="CTE119" s="105"/>
      <c r="CTF119" s="105"/>
      <c r="CTG119" s="105"/>
      <c r="CTH119" s="105"/>
      <c r="CTI119" s="105"/>
      <c r="CTJ119" s="105"/>
      <c r="CTK119" s="105"/>
      <c r="CTL119" s="105"/>
      <c r="CTM119" s="105"/>
      <c r="CTN119" s="105"/>
      <c r="CTO119" s="105"/>
      <c r="CTP119" s="105"/>
      <c r="CTQ119" s="105"/>
      <c r="CTR119" s="105"/>
      <c r="CTS119" s="105"/>
      <c r="CTT119" s="105"/>
      <c r="CTU119" s="105"/>
      <c r="CTV119" s="105"/>
      <c r="CTW119" s="105"/>
      <c r="CTX119" s="105"/>
      <c r="CTY119" s="105"/>
      <c r="CTZ119" s="105"/>
      <c r="CUA119" s="105"/>
      <c r="CUB119" s="105"/>
      <c r="CUC119" s="105"/>
      <c r="CUD119" s="105"/>
      <c r="CUE119" s="105"/>
      <c r="CUF119" s="105"/>
      <c r="CUG119" s="105"/>
      <c r="CUH119" s="105"/>
      <c r="CUI119" s="105"/>
      <c r="CUJ119" s="105"/>
      <c r="CUK119" s="105"/>
      <c r="CUL119" s="105"/>
      <c r="CUM119" s="105"/>
      <c r="CUN119" s="105"/>
      <c r="CUO119" s="105"/>
      <c r="CUP119" s="105"/>
      <c r="CUQ119" s="105"/>
      <c r="CUR119" s="105"/>
      <c r="CUS119" s="105"/>
      <c r="CUT119" s="105"/>
      <c r="CUU119" s="105"/>
      <c r="CUV119" s="105"/>
      <c r="CUW119" s="105"/>
      <c r="CUX119" s="105"/>
      <c r="CUY119" s="105"/>
      <c r="CUZ119" s="105"/>
      <c r="CVA119" s="105"/>
      <c r="CVB119" s="105"/>
      <c r="CVC119" s="105"/>
      <c r="CVD119" s="105"/>
      <c r="CVE119" s="105"/>
      <c r="CVF119" s="105"/>
      <c r="CVG119" s="105"/>
      <c r="CVH119" s="105"/>
      <c r="CVI119" s="105"/>
      <c r="CVJ119" s="105"/>
      <c r="CVK119" s="105"/>
      <c r="CVL119" s="105"/>
      <c r="CVM119" s="105"/>
      <c r="CVN119" s="105"/>
      <c r="CVO119" s="105"/>
      <c r="CVP119" s="105"/>
      <c r="CVQ119" s="105"/>
      <c r="CVR119" s="105"/>
      <c r="CVS119" s="105"/>
      <c r="CVT119" s="105"/>
      <c r="CVU119" s="105"/>
      <c r="CVV119" s="105"/>
      <c r="CVW119" s="105"/>
      <c r="CVX119" s="105"/>
      <c r="CVY119" s="105"/>
      <c r="CVZ119" s="105"/>
      <c r="CWA119" s="105"/>
      <c r="CWB119" s="105"/>
      <c r="CWC119" s="105"/>
      <c r="CWD119" s="105"/>
      <c r="CWE119" s="105"/>
      <c r="CWF119" s="105"/>
      <c r="CWG119" s="105"/>
      <c r="CWH119" s="105"/>
      <c r="CWI119" s="105"/>
      <c r="CWJ119" s="105"/>
      <c r="CWK119" s="105"/>
      <c r="CWL119" s="105"/>
      <c r="CWM119" s="105"/>
      <c r="CWN119" s="105"/>
      <c r="CWO119" s="105"/>
      <c r="CWP119" s="105"/>
      <c r="CWQ119" s="105"/>
      <c r="CWR119" s="105"/>
      <c r="CWS119" s="105"/>
      <c r="CWT119" s="105"/>
      <c r="CWU119" s="105"/>
      <c r="CWV119" s="105"/>
      <c r="CWW119" s="105"/>
      <c r="CWX119" s="105"/>
      <c r="CWY119" s="105"/>
      <c r="CWZ119" s="105"/>
      <c r="CXA119" s="105"/>
      <c r="CXB119" s="105"/>
      <c r="CXC119" s="105"/>
      <c r="CXD119" s="105"/>
      <c r="CXE119" s="105"/>
      <c r="CXF119" s="105"/>
      <c r="CXG119" s="105"/>
      <c r="CXH119" s="105"/>
      <c r="CXI119" s="105"/>
      <c r="CXJ119" s="105"/>
      <c r="CXK119" s="105"/>
      <c r="CXL119" s="105"/>
      <c r="CXM119" s="105"/>
      <c r="CXN119" s="105"/>
      <c r="CXO119" s="105"/>
      <c r="CXP119" s="105"/>
      <c r="CXQ119" s="105"/>
      <c r="CXR119" s="105"/>
      <c r="CXS119" s="105"/>
      <c r="CXT119" s="105"/>
      <c r="CXU119" s="105"/>
      <c r="CXV119" s="105"/>
      <c r="CXW119" s="105"/>
      <c r="CXX119" s="105"/>
      <c r="CXY119" s="105"/>
      <c r="CXZ119" s="105"/>
      <c r="CYA119" s="105"/>
      <c r="CYB119" s="105"/>
      <c r="CYC119" s="105"/>
      <c r="CYD119" s="105"/>
      <c r="CYE119" s="105"/>
      <c r="CYF119" s="105"/>
      <c r="CYG119" s="105"/>
      <c r="CYH119" s="105"/>
      <c r="CYI119" s="105"/>
      <c r="CYJ119" s="105"/>
      <c r="CYK119" s="105"/>
      <c r="CYL119" s="105"/>
      <c r="CYM119" s="105"/>
      <c r="CYN119" s="105"/>
      <c r="CYO119" s="105"/>
      <c r="CYP119" s="105"/>
      <c r="CYQ119" s="105"/>
      <c r="CYR119" s="105"/>
      <c r="CYS119" s="105"/>
      <c r="CYT119" s="105"/>
      <c r="CYU119" s="105"/>
      <c r="CYV119" s="105"/>
      <c r="CYW119" s="105"/>
      <c r="CYX119" s="105"/>
      <c r="CYY119" s="105"/>
      <c r="CYZ119" s="105"/>
      <c r="CZA119" s="105"/>
      <c r="CZB119" s="105"/>
      <c r="CZC119" s="105"/>
      <c r="CZD119" s="105"/>
      <c r="CZE119" s="105"/>
      <c r="CZF119" s="105"/>
      <c r="CZG119" s="105"/>
      <c r="CZH119" s="105"/>
      <c r="CZI119" s="105"/>
      <c r="CZJ119" s="105"/>
      <c r="CZK119" s="105"/>
      <c r="CZL119" s="105"/>
      <c r="CZM119" s="105"/>
      <c r="CZN119" s="105"/>
      <c r="CZO119" s="105"/>
      <c r="CZP119" s="105"/>
      <c r="CZQ119" s="105"/>
      <c r="CZR119" s="105"/>
      <c r="CZS119" s="105"/>
      <c r="CZT119" s="105"/>
      <c r="CZU119" s="105"/>
      <c r="CZV119" s="105"/>
      <c r="CZW119" s="105"/>
      <c r="CZX119" s="105"/>
      <c r="CZY119" s="105"/>
      <c r="CZZ119" s="105"/>
      <c r="DAA119" s="105"/>
      <c r="DAB119" s="105"/>
      <c r="DAC119" s="105"/>
      <c r="DAD119" s="105"/>
      <c r="DAE119" s="105"/>
      <c r="DAF119" s="105"/>
      <c r="DAG119" s="105"/>
      <c r="DAH119" s="105"/>
      <c r="DAI119" s="105"/>
      <c r="DAJ119" s="105"/>
      <c r="DAK119" s="105"/>
      <c r="DAL119" s="105"/>
      <c r="DAM119" s="105"/>
      <c r="DAN119" s="105"/>
      <c r="DAO119" s="105"/>
      <c r="DAP119" s="105"/>
      <c r="DAQ119" s="105"/>
      <c r="DAR119" s="105"/>
      <c r="DAS119" s="105"/>
      <c r="DAT119" s="105"/>
      <c r="DAU119" s="105"/>
      <c r="DAV119" s="105"/>
      <c r="DAW119" s="105"/>
      <c r="DAX119" s="105"/>
      <c r="DAY119" s="105"/>
      <c r="DAZ119" s="105"/>
      <c r="DBA119" s="105"/>
      <c r="DBB119" s="105"/>
      <c r="DBC119" s="105"/>
      <c r="DBD119" s="105"/>
      <c r="DBE119" s="105"/>
      <c r="DBF119" s="105"/>
      <c r="DBG119" s="105"/>
      <c r="DBH119" s="105"/>
      <c r="DBI119" s="105"/>
      <c r="DBJ119" s="105"/>
      <c r="DBK119" s="105"/>
      <c r="DBL119" s="105"/>
      <c r="DBM119" s="105"/>
      <c r="DBN119" s="105"/>
      <c r="DBO119" s="105"/>
      <c r="DBP119" s="105"/>
      <c r="DBQ119" s="105"/>
      <c r="DBR119" s="105"/>
      <c r="DBS119" s="105"/>
      <c r="DBT119" s="105"/>
      <c r="DBU119" s="105"/>
      <c r="DBV119" s="105"/>
      <c r="DBW119" s="105"/>
      <c r="DBX119" s="105"/>
      <c r="DBY119" s="105"/>
      <c r="DBZ119" s="105"/>
      <c r="DCA119" s="105"/>
      <c r="DCB119" s="105"/>
      <c r="DCC119" s="105"/>
      <c r="DCD119" s="105"/>
      <c r="DCE119" s="105"/>
      <c r="DCF119" s="105"/>
      <c r="DCG119" s="105"/>
      <c r="DCH119" s="105"/>
      <c r="DCI119" s="105"/>
      <c r="DCJ119" s="105"/>
      <c r="DCK119" s="105"/>
      <c r="DCL119" s="105"/>
      <c r="DCM119" s="105"/>
      <c r="DCN119" s="105"/>
      <c r="DCO119" s="105"/>
      <c r="DCP119" s="105"/>
      <c r="DCQ119" s="105"/>
      <c r="DCR119" s="105"/>
      <c r="DCS119" s="105"/>
      <c r="DCT119" s="105"/>
      <c r="DCU119" s="105"/>
      <c r="DCV119" s="105"/>
      <c r="DCW119" s="105"/>
      <c r="DCX119" s="105"/>
      <c r="DCY119" s="105"/>
      <c r="DCZ119" s="105"/>
      <c r="DDA119" s="105"/>
      <c r="DDB119" s="105"/>
      <c r="DDC119" s="105"/>
      <c r="DDD119" s="105"/>
      <c r="DDE119" s="105"/>
      <c r="DDF119" s="105"/>
      <c r="DDG119" s="105"/>
      <c r="DDH119" s="105"/>
      <c r="DDI119" s="105"/>
      <c r="DDJ119" s="105"/>
      <c r="DDK119" s="105"/>
      <c r="DDL119" s="105"/>
      <c r="DDM119" s="105"/>
      <c r="DDN119" s="105"/>
      <c r="DDO119" s="105"/>
      <c r="DDP119" s="105"/>
      <c r="DDQ119" s="105"/>
      <c r="DDR119" s="105"/>
      <c r="DDS119" s="105"/>
      <c r="DDT119" s="105"/>
      <c r="DDU119" s="105"/>
      <c r="DDV119" s="105"/>
      <c r="DDW119" s="105"/>
      <c r="DDX119" s="105"/>
      <c r="DDY119" s="105"/>
      <c r="DDZ119" s="105"/>
      <c r="DEA119" s="105"/>
      <c r="DEB119" s="105"/>
      <c r="DEC119" s="105"/>
      <c r="DED119" s="105"/>
      <c r="DEE119" s="105"/>
      <c r="DEF119" s="105"/>
      <c r="DEG119" s="105"/>
      <c r="DEH119" s="105"/>
      <c r="DEI119" s="105"/>
      <c r="DEJ119" s="105"/>
      <c r="DEK119" s="105"/>
      <c r="DEL119" s="105"/>
      <c r="DEM119" s="105"/>
      <c r="DEN119" s="105"/>
      <c r="DEO119" s="105"/>
      <c r="DEP119" s="105"/>
      <c r="DEQ119" s="105"/>
      <c r="DER119" s="105"/>
      <c r="DES119" s="105"/>
      <c r="DET119" s="105"/>
      <c r="DEU119" s="105"/>
      <c r="DEV119" s="105"/>
      <c r="DEW119" s="105"/>
      <c r="DEX119" s="105"/>
      <c r="DEY119" s="105"/>
      <c r="DEZ119" s="105"/>
      <c r="DFA119" s="105"/>
      <c r="DFB119" s="105"/>
      <c r="DFC119" s="105"/>
      <c r="DFD119" s="105"/>
      <c r="DFE119" s="105"/>
      <c r="DFF119" s="105"/>
      <c r="DFG119" s="105"/>
      <c r="DFH119" s="105"/>
      <c r="DFI119" s="105"/>
      <c r="DFJ119" s="105"/>
      <c r="DFK119" s="105"/>
      <c r="DFL119" s="105"/>
      <c r="DFM119" s="105"/>
      <c r="DFN119" s="105"/>
      <c r="DFO119" s="105"/>
      <c r="DFP119" s="105"/>
      <c r="DFQ119" s="105"/>
      <c r="DFR119" s="105"/>
      <c r="DFS119" s="105"/>
      <c r="DFT119" s="105"/>
      <c r="DFU119" s="105"/>
      <c r="DFV119" s="105"/>
      <c r="DFW119" s="105"/>
      <c r="DFX119" s="105"/>
      <c r="DFY119" s="105"/>
      <c r="DFZ119" s="105"/>
      <c r="DGA119" s="105"/>
      <c r="DGB119" s="105"/>
      <c r="DGC119" s="105"/>
      <c r="DGD119" s="105"/>
      <c r="DGE119" s="105"/>
      <c r="DGF119" s="105"/>
      <c r="DGG119" s="105"/>
      <c r="DGH119" s="105"/>
      <c r="DGI119" s="105"/>
      <c r="DGJ119" s="105"/>
      <c r="DGK119" s="105"/>
      <c r="DGL119" s="105"/>
      <c r="DGM119" s="105"/>
      <c r="DGN119" s="105"/>
      <c r="DGO119" s="105"/>
      <c r="DGP119" s="105"/>
      <c r="DGQ119" s="105"/>
      <c r="DGR119" s="105"/>
      <c r="DGS119" s="105"/>
      <c r="DGT119" s="105"/>
      <c r="DGU119" s="105"/>
      <c r="DGV119" s="105"/>
      <c r="DGW119" s="105"/>
      <c r="DGX119" s="105"/>
      <c r="DGY119" s="105"/>
      <c r="DGZ119" s="105"/>
      <c r="DHA119" s="105"/>
      <c r="DHB119" s="105"/>
      <c r="DHC119" s="105"/>
      <c r="DHD119" s="105"/>
      <c r="DHE119" s="105"/>
      <c r="DHF119" s="105"/>
      <c r="DHG119" s="105"/>
      <c r="DHH119" s="105"/>
      <c r="DHI119" s="105"/>
      <c r="DHJ119" s="105"/>
      <c r="DHK119" s="105"/>
      <c r="DHL119" s="105"/>
      <c r="DHM119" s="105"/>
      <c r="DHN119" s="105"/>
      <c r="DHO119" s="105"/>
      <c r="DHP119" s="105"/>
      <c r="DHQ119" s="105"/>
      <c r="DHR119" s="105"/>
      <c r="DHS119" s="105"/>
      <c r="DHT119" s="105"/>
      <c r="DHU119" s="105"/>
      <c r="DHV119" s="105"/>
      <c r="DHW119" s="105"/>
      <c r="DHX119" s="105"/>
      <c r="DHY119" s="105"/>
      <c r="DHZ119" s="105"/>
      <c r="DIA119" s="105"/>
      <c r="DIB119" s="105"/>
      <c r="DIC119" s="105"/>
      <c r="DID119" s="105"/>
      <c r="DIE119" s="105"/>
      <c r="DIF119" s="105"/>
      <c r="DIG119" s="105"/>
      <c r="DIH119" s="105"/>
      <c r="DII119" s="105"/>
      <c r="DIJ119" s="105"/>
      <c r="DIK119" s="105"/>
      <c r="DIL119" s="105"/>
      <c r="DIM119" s="105"/>
      <c r="DIN119" s="105"/>
      <c r="DIO119" s="105"/>
      <c r="DIP119" s="105"/>
      <c r="DIQ119" s="105"/>
      <c r="DIR119" s="105"/>
      <c r="DIS119" s="105"/>
      <c r="DIT119" s="105"/>
      <c r="DIU119" s="105"/>
      <c r="DIV119" s="105"/>
      <c r="DIW119" s="105"/>
      <c r="DIX119" s="105"/>
      <c r="DIY119" s="105"/>
      <c r="DIZ119" s="105"/>
      <c r="DJA119" s="105"/>
      <c r="DJB119" s="105"/>
      <c r="DJC119" s="105"/>
      <c r="DJD119" s="105"/>
      <c r="DJE119" s="105"/>
      <c r="DJF119" s="105"/>
      <c r="DJG119" s="105"/>
      <c r="DJH119" s="105"/>
      <c r="DJI119" s="105"/>
      <c r="DJJ119" s="105"/>
      <c r="DJK119" s="105"/>
      <c r="DJL119" s="105"/>
      <c r="DJM119" s="105"/>
      <c r="DJN119" s="105"/>
      <c r="DJO119" s="105"/>
      <c r="DJP119" s="105"/>
      <c r="DJQ119" s="105"/>
      <c r="DJR119" s="105"/>
      <c r="DJS119" s="105"/>
      <c r="DJT119" s="105"/>
      <c r="DJU119" s="105"/>
      <c r="DJV119" s="105"/>
      <c r="DJW119" s="105"/>
      <c r="DJX119" s="105"/>
      <c r="DJY119" s="105"/>
      <c r="DJZ119" s="105"/>
      <c r="DKA119" s="105"/>
      <c r="DKB119" s="105"/>
      <c r="DKC119" s="105"/>
      <c r="DKD119" s="105"/>
      <c r="DKE119" s="105"/>
      <c r="DKF119" s="105"/>
      <c r="DKG119" s="105"/>
      <c r="DKH119" s="105"/>
      <c r="DKI119" s="105"/>
      <c r="DKJ119" s="105"/>
      <c r="DKK119" s="105"/>
      <c r="DKL119" s="105"/>
      <c r="DKM119" s="105"/>
      <c r="DKN119" s="105"/>
      <c r="DKO119" s="105"/>
      <c r="DKP119" s="105"/>
      <c r="DKQ119" s="105"/>
      <c r="DKR119" s="105"/>
      <c r="DKS119" s="105"/>
      <c r="DKT119" s="105"/>
      <c r="DKU119" s="105"/>
      <c r="DKV119" s="105"/>
      <c r="DKW119" s="105"/>
      <c r="DKX119" s="105"/>
      <c r="DKY119" s="105"/>
      <c r="DKZ119" s="105"/>
      <c r="DLA119" s="105"/>
      <c r="DLB119" s="105"/>
      <c r="DLC119" s="105"/>
      <c r="DLD119" s="105"/>
      <c r="DLE119" s="105"/>
      <c r="DLF119" s="105"/>
      <c r="DLG119" s="105"/>
      <c r="DLH119" s="105"/>
      <c r="DLI119" s="105"/>
      <c r="DLJ119" s="105"/>
      <c r="DLK119" s="105"/>
      <c r="DLL119" s="105"/>
      <c r="DLM119" s="105"/>
      <c r="DLN119" s="105"/>
      <c r="DLO119" s="105"/>
      <c r="DLP119" s="105"/>
      <c r="DLQ119" s="105"/>
      <c r="DLR119" s="105"/>
      <c r="DLS119" s="105"/>
      <c r="DLT119" s="105"/>
      <c r="DLU119" s="105"/>
      <c r="DLV119" s="105"/>
      <c r="DLW119" s="105"/>
      <c r="DLX119" s="105"/>
      <c r="DLY119" s="105"/>
      <c r="DLZ119" s="105"/>
      <c r="DMA119" s="105"/>
      <c r="DMB119" s="105"/>
      <c r="DMC119" s="105"/>
      <c r="DMD119" s="105"/>
      <c r="DME119" s="105"/>
      <c r="DMF119" s="105"/>
      <c r="DMG119" s="105"/>
      <c r="DMH119" s="105"/>
      <c r="DMI119" s="105"/>
      <c r="DMJ119" s="105"/>
      <c r="DMK119" s="105"/>
      <c r="DML119" s="105"/>
      <c r="DMM119" s="105"/>
      <c r="DMN119" s="105"/>
      <c r="DMO119" s="105"/>
      <c r="DMP119" s="105"/>
      <c r="DMQ119" s="105"/>
      <c r="DMR119" s="105"/>
      <c r="DMS119" s="105"/>
      <c r="DMT119" s="105"/>
      <c r="DMU119" s="105"/>
      <c r="DMV119" s="105"/>
      <c r="DMW119" s="105"/>
      <c r="DMX119" s="105"/>
      <c r="DMY119" s="105"/>
      <c r="DMZ119" s="105"/>
      <c r="DNA119" s="105"/>
      <c r="DNB119" s="105"/>
      <c r="DNC119" s="105"/>
      <c r="DND119" s="105"/>
      <c r="DNE119" s="105"/>
      <c r="DNF119" s="105"/>
      <c r="DNG119" s="105"/>
      <c r="DNH119" s="105"/>
      <c r="DNI119" s="105"/>
      <c r="DNJ119" s="105"/>
      <c r="DNK119" s="105"/>
      <c r="DNL119" s="105"/>
      <c r="DNM119" s="105"/>
      <c r="DNN119" s="105"/>
      <c r="DNO119" s="105"/>
      <c r="DNP119" s="105"/>
      <c r="DNQ119" s="105"/>
      <c r="DNR119" s="105"/>
      <c r="DNS119" s="105"/>
      <c r="DNT119" s="105"/>
      <c r="DNU119" s="105"/>
      <c r="DNV119" s="105"/>
      <c r="DNW119" s="105"/>
      <c r="DNX119" s="105"/>
      <c r="DNY119" s="105"/>
      <c r="DNZ119" s="105"/>
      <c r="DOA119" s="105"/>
      <c r="DOB119" s="105"/>
      <c r="DOC119" s="105"/>
      <c r="DOD119" s="105"/>
      <c r="DOE119" s="105"/>
      <c r="DOF119" s="105"/>
      <c r="DOG119" s="105"/>
      <c r="DOH119" s="105"/>
      <c r="DOI119" s="105"/>
      <c r="DOJ119" s="105"/>
      <c r="DOK119" s="105"/>
      <c r="DOL119" s="105"/>
      <c r="DOM119" s="105"/>
      <c r="DON119" s="105"/>
      <c r="DOO119" s="105"/>
      <c r="DOP119" s="105"/>
      <c r="DOQ119" s="105"/>
      <c r="DOR119" s="105"/>
      <c r="DOS119" s="105"/>
      <c r="DOT119" s="105"/>
      <c r="DOU119" s="105"/>
      <c r="DOV119" s="105"/>
      <c r="DOW119" s="105"/>
      <c r="DOX119" s="105"/>
      <c r="DOY119" s="105"/>
      <c r="DOZ119" s="105"/>
      <c r="DPA119" s="105"/>
      <c r="DPB119" s="105"/>
      <c r="DPC119" s="105"/>
      <c r="DPD119" s="105"/>
      <c r="DPE119" s="105"/>
      <c r="DPF119" s="105"/>
      <c r="DPG119" s="105"/>
      <c r="DPH119" s="105"/>
      <c r="DPI119" s="105"/>
      <c r="DPJ119" s="105"/>
      <c r="DPK119" s="105"/>
      <c r="DPL119" s="105"/>
      <c r="DPM119" s="105"/>
      <c r="DPN119" s="105"/>
      <c r="DPO119" s="105"/>
      <c r="DPP119" s="105"/>
      <c r="DPQ119" s="105"/>
      <c r="DPR119" s="105"/>
      <c r="DPS119" s="105"/>
      <c r="DPT119" s="105"/>
      <c r="DPU119" s="105"/>
      <c r="DPV119" s="105"/>
      <c r="DPW119" s="105"/>
      <c r="DPX119" s="105"/>
      <c r="DPY119" s="105"/>
      <c r="DPZ119" s="105"/>
      <c r="DQA119" s="105"/>
      <c r="DQB119" s="105"/>
      <c r="DQC119" s="105"/>
      <c r="DQD119" s="105"/>
      <c r="DQE119" s="105"/>
      <c r="DQF119" s="105"/>
      <c r="DQG119" s="105"/>
      <c r="DQH119" s="105"/>
      <c r="DQI119" s="105"/>
      <c r="DQJ119" s="105"/>
      <c r="DQK119" s="105"/>
      <c r="DQL119" s="105"/>
      <c r="DQM119" s="105"/>
      <c r="DQN119" s="105"/>
      <c r="DQO119" s="105"/>
      <c r="DQP119" s="105"/>
      <c r="DQQ119" s="105"/>
      <c r="DQR119" s="105"/>
      <c r="DQS119" s="105"/>
      <c r="DQT119" s="105"/>
      <c r="DQU119" s="105"/>
      <c r="DQV119" s="105"/>
      <c r="DQW119" s="105"/>
      <c r="DQX119" s="105"/>
      <c r="DQY119" s="105"/>
      <c r="DQZ119" s="105"/>
      <c r="DRA119" s="105"/>
      <c r="DRB119" s="105"/>
      <c r="DRC119" s="105"/>
      <c r="DRD119" s="105"/>
      <c r="DRE119" s="105"/>
      <c r="DRF119" s="105"/>
      <c r="DRG119" s="105"/>
      <c r="DRH119" s="105"/>
      <c r="DRI119" s="105"/>
      <c r="DRJ119" s="105"/>
      <c r="DRK119" s="105"/>
      <c r="DRL119" s="105"/>
      <c r="DRM119" s="105"/>
      <c r="DRN119" s="105"/>
      <c r="DRO119" s="105"/>
      <c r="DRP119" s="105"/>
      <c r="DRQ119" s="105"/>
      <c r="DRR119" s="105"/>
      <c r="DRS119" s="105"/>
      <c r="DRT119" s="105"/>
      <c r="DRU119" s="105"/>
      <c r="DRV119" s="105"/>
      <c r="DRW119" s="105"/>
      <c r="DRX119" s="105"/>
      <c r="DRY119" s="105"/>
      <c r="DRZ119" s="105"/>
      <c r="DSA119" s="105"/>
      <c r="DSB119" s="105"/>
      <c r="DSC119" s="105"/>
      <c r="DSD119" s="105"/>
      <c r="DSE119" s="105"/>
      <c r="DSF119" s="105"/>
      <c r="DSG119" s="105"/>
      <c r="DSH119" s="105"/>
      <c r="DSI119" s="105"/>
      <c r="DSJ119" s="105"/>
      <c r="DSK119" s="105"/>
      <c r="DSL119" s="105"/>
      <c r="DSM119" s="105"/>
      <c r="DSN119" s="105"/>
      <c r="DSO119" s="105"/>
      <c r="DSP119" s="105"/>
      <c r="DSQ119" s="105"/>
      <c r="DSR119" s="105"/>
      <c r="DSS119" s="105"/>
      <c r="DST119" s="105"/>
      <c r="DSU119" s="105"/>
      <c r="DSV119" s="105"/>
      <c r="DSW119" s="105"/>
      <c r="DSX119" s="105"/>
      <c r="DSY119" s="105"/>
      <c r="DSZ119" s="105"/>
      <c r="DTA119" s="105"/>
      <c r="DTB119" s="105"/>
      <c r="DTC119" s="105"/>
      <c r="DTD119" s="105"/>
      <c r="DTE119" s="105"/>
      <c r="DTF119" s="105"/>
      <c r="DTG119" s="105"/>
      <c r="DTH119" s="105"/>
      <c r="DTI119" s="105"/>
      <c r="DTJ119" s="105"/>
      <c r="DTK119" s="105"/>
      <c r="DTL119" s="105"/>
      <c r="DTM119" s="105"/>
      <c r="DTN119" s="105"/>
      <c r="DTO119" s="105"/>
      <c r="DTP119" s="105"/>
      <c r="DTQ119" s="105"/>
      <c r="DTR119" s="105"/>
      <c r="DTS119" s="105"/>
      <c r="DTT119" s="105"/>
      <c r="DTU119" s="105"/>
      <c r="DTV119" s="105"/>
      <c r="DTW119" s="105"/>
      <c r="DTX119" s="105"/>
      <c r="DTY119" s="105"/>
      <c r="DTZ119" s="105"/>
      <c r="DUA119" s="105"/>
      <c r="DUB119" s="105"/>
      <c r="DUC119" s="105"/>
      <c r="DUD119" s="105"/>
      <c r="DUE119" s="105"/>
      <c r="DUF119" s="105"/>
      <c r="DUG119" s="105"/>
      <c r="DUH119" s="105"/>
      <c r="DUI119" s="105"/>
      <c r="DUJ119" s="105"/>
      <c r="DUK119" s="105"/>
      <c r="DUL119" s="105"/>
      <c r="DUM119" s="105"/>
      <c r="DUN119" s="105"/>
      <c r="DUO119" s="105"/>
      <c r="DUP119" s="105"/>
      <c r="DUQ119" s="105"/>
      <c r="DUR119" s="105"/>
      <c r="DUS119" s="105"/>
      <c r="DUT119" s="105"/>
      <c r="DUU119" s="105"/>
      <c r="DUV119" s="105"/>
      <c r="DUW119" s="105"/>
      <c r="DUX119" s="105"/>
      <c r="DUY119" s="105"/>
      <c r="DUZ119" s="105"/>
      <c r="DVA119" s="105"/>
      <c r="DVB119" s="105"/>
      <c r="DVC119" s="105"/>
      <c r="DVD119" s="105"/>
      <c r="DVE119" s="105"/>
      <c r="DVF119" s="105"/>
      <c r="DVG119" s="105"/>
      <c r="DVH119" s="105"/>
      <c r="DVI119" s="105"/>
      <c r="DVJ119" s="105"/>
      <c r="DVK119" s="105"/>
      <c r="DVL119" s="105"/>
      <c r="DVM119" s="105"/>
      <c r="DVN119" s="105"/>
      <c r="DVO119" s="105"/>
      <c r="DVP119" s="105"/>
      <c r="DVQ119" s="105"/>
      <c r="DVR119" s="105"/>
      <c r="DVS119" s="105"/>
      <c r="DVT119" s="105"/>
      <c r="DVU119" s="105"/>
      <c r="DVV119" s="105"/>
      <c r="DVW119" s="105"/>
      <c r="DVX119" s="105"/>
      <c r="DVY119" s="105"/>
      <c r="DVZ119" s="105"/>
      <c r="DWA119" s="105"/>
      <c r="DWB119" s="105"/>
      <c r="DWC119" s="105"/>
      <c r="DWD119" s="105"/>
      <c r="DWE119" s="105"/>
      <c r="DWF119" s="105"/>
      <c r="DWG119" s="105"/>
      <c r="DWH119" s="105"/>
      <c r="DWI119" s="105"/>
      <c r="DWJ119" s="105"/>
      <c r="DWK119" s="105"/>
      <c r="DWL119" s="105"/>
      <c r="DWM119" s="105"/>
      <c r="DWN119" s="105"/>
      <c r="DWO119" s="105"/>
      <c r="DWP119" s="105"/>
      <c r="DWQ119" s="105"/>
      <c r="DWR119" s="105"/>
      <c r="DWS119" s="105"/>
      <c r="DWT119" s="105"/>
      <c r="DWU119" s="105"/>
      <c r="DWV119" s="105"/>
      <c r="DWW119" s="105"/>
      <c r="DWX119" s="105"/>
      <c r="DWY119" s="105"/>
      <c r="DWZ119" s="105"/>
      <c r="DXA119" s="105"/>
      <c r="DXB119" s="105"/>
      <c r="DXC119" s="105"/>
      <c r="DXD119" s="105"/>
      <c r="DXE119" s="105"/>
      <c r="DXF119" s="105"/>
      <c r="DXG119" s="105"/>
      <c r="DXH119" s="105"/>
      <c r="DXI119" s="105"/>
      <c r="DXJ119" s="105"/>
      <c r="DXK119" s="105"/>
      <c r="DXL119" s="105"/>
      <c r="DXM119" s="105"/>
      <c r="DXN119" s="105"/>
      <c r="DXO119" s="105"/>
      <c r="DXP119" s="105"/>
      <c r="DXQ119" s="105"/>
      <c r="DXR119" s="105"/>
      <c r="DXS119" s="105"/>
      <c r="DXT119" s="105"/>
      <c r="DXU119" s="105"/>
      <c r="DXV119" s="105"/>
      <c r="DXW119" s="105"/>
      <c r="DXX119" s="105"/>
      <c r="DXY119" s="105"/>
      <c r="DXZ119" s="105"/>
      <c r="DYA119" s="105"/>
      <c r="DYB119" s="105"/>
      <c r="DYC119" s="105"/>
      <c r="DYD119" s="105"/>
      <c r="DYE119" s="105"/>
      <c r="DYF119" s="105"/>
      <c r="DYG119" s="105"/>
      <c r="DYH119" s="105"/>
      <c r="DYI119" s="105"/>
      <c r="DYJ119" s="105"/>
      <c r="DYK119" s="105"/>
      <c r="DYL119" s="105"/>
      <c r="DYM119" s="105"/>
      <c r="DYN119" s="105"/>
      <c r="DYO119" s="105"/>
      <c r="DYP119" s="105"/>
      <c r="DYQ119" s="105"/>
      <c r="DYR119" s="105"/>
      <c r="DYS119" s="105"/>
      <c r="DYT119" s="105"/>
      <c r="DYU119" s="105"/>
      <c r="DYV119" s="105"/>
      <c r="DYW119" s="105"/>
      <c r="DYX119" s="105"/>
      <c r="DYY119" s="105"/>
      <c r="DYZ119" s="105"/>
      <c r="DZA119" s="105"/>
      <c r="DZB119" s="105"/>
      <c r="DZC119" s="105"/>
      <c r="DZD119" s="105"/>
      <c r="DZE119" s="105"/>
      <c r="DZF119" s="105"/>
      <c r="DZG119" s="105"/>
      <c r="DZH119" s="105"/>
      <c r="DZI119" s="105"/>
      <c r="DZJ119" s="105"/>
      <c r="DZK119" s="105"/>
      <c r="DZL119" s="105"/>
      <c r="DZM119" s="105"/>
      <c r="DZN119" s="105"/>
      <c r="DZO119" s="105"/>
      <c r="DZP119" s="105"/>
      <c r="DZQ119" s="105"/>
      <c r="DZR119" s="105"/>
      <c r="DZS119" s="105"/>
      <c r="DZT119" s="105"/>
      <c r="DZU119" s="105"/>
      <c r="DZV119" s="105"/>
      <c r="DZW119" s="105"/>
      <c r="DZX119" s="105"/>
      <c r="DZY119" s="105"/>
      <c r="DZZ119" s="105"/>
      <c r="EAA119" s="105"/>
      <c r="EAB119" s="105"/>
      <c r="EAC119" s="105"/>
      <c r="EAD119" s="105"/>
      <c r="EAE119" s="105"/>
      <c r="EAF119" s="105"/>
      <c r="EAG119" s="105"/>
      <c r="EAH119" s="105"/>
      <c r="EAI119" s="105"/>
      <c r="EAJ119" s="105"/>
      <c r="EAK119" s="105"/>
      <c r="EAL119" s="105"/>
      <c r="EAM119" s="105"/>
      <c r="EAN119" s="105"/>
      <c r="EAO119" s="105"/>
      <c r="EAP119" s="105"/>
      <c r="EAQ119" s="105"/>
      <c r="EAR119" s="105"/>
      <c r="EAS119" s="105"/>
      <c r="EAT119" s="105"/>
      <c r="EAU119" s="105"/>
      <c r="EAV119" s="105"/>
      <c r="EAW119" s="105"/>
      <c r="EAX119" s="105"/>
      <c r="EAY119" s="105"/>
      <c r="EAZ119" s="105"/>
      <c r="EBA119" s="105"/>
      <c r="EBB119" s="105"/>
      <c r="EBC119" s="105"/>
      <c r="EBD119" s="105"/>
      <c r="EBE119" s="105"/>
      <c r="EBF119" s="105"/>
      <c r="EBG119" s="105"/>
      <c r="EBH119" s="105"/>
      <c r="EBI119" s="105"/>
      <c r="EBJ119" s="105"/>
      <c r="EBK119" s="105"/>
      <c r="EBL119" s="105"/>
      <c r="EBM119" s="105"/>
      <c r="EBN119" s="105"/>
      <c r="EBO119" s="105"/>
      <c r="EBP119" s="105"/>
      <c r="EBQ119" s="105"/>
      <c r="EBR119" s="105"/>
      <c r="EBS119" s="105"/>
      <c r="EBT119" s="105"/>
      <c r="EBU119" s="105"/>
      <c r="EBV119" s="105"/>
      <c r="EBW119" s="105"/>
      <c r="EBX119" s="105"/>
      <c r="EBY119" s="105"/>
      <c r="EBZ119" s="105"/>
      <c r="ECA119" s="105"/>
      <c r="ECB119" s="105"/>
      <c r="ECC119" s="105"/>
      <c r="ECD119" s="105"/>
      <c r="ECE119" s="105"/>
      <c r="ECF119" s="105"/>
      <c r="ECG119" s="105"/>
      <c r="ECH119" s="105"/>
      <c r="ECI119" s="105"/>
      <c r="ECJ119" s="105"/>
      <c r="ECK119" s="105"/>
      <c r="ECL119" s="105"/>
      <c r="ECM119" s="105"/>
      <c r="ECN119" s="105"/>
      <c r="ECO119" s="105"/>
      <c r="ECP119" s="105"/>
      <c r="ECQ119" s="105"/>
      <c r="ECR119" s="105"/>
      <c r="ECS119" s="105"/>
      <c r="ECT119" s="105"/>
      <c r="ECU119" s="105"/>
      <c r="ECV119" s="105"/>
      <c r="ECW119" s="105"/>
      <c r="ECX119" s="105"/>
      <c r="ECY119" s="105"/>
      <c r="ECZ119" s="105"/>
      <c r="EDA119" s="105"/>
      <c r="EDB119" s="105"/>
      <c r="EDC119" s="105"/>
      <c r="EDD119" s="105"/>
      <c r="EDE119" s="105"/>
      <c r="EDF119" s="105"/>
      <c r="EDG119" s="105"/>
      <c r="EDH119" s="105"/>
      <c r="EDI119" s="105"/>
      <c r="EDJ119" s="105"/>
      <c r="EDK119" s="105"/>
      <c r="EDL119" s="105"/>
      <c r="EDM119" s="105"/>
      <c r="EDN119" s="105"/>
      <c r="EDO119" s="105"/>
      <c r="EDP119" s="105"/>
      <c r="EDQ119" s="105"/>
      <c r="EDR119" s="105"/>
      <c r="EDS119" s="105"/>
      <c r="EDT119" s="105"/>
      <c r="EDU119" s="105"/>
      <c r="EDV119" s="105"/>
      <c r="EDW119" s="105"/>
      <c r="EDX119" s="105"/>
      <c r="EDY119" s="105"/>
      <c r="EDZ119" s="105"/>
      <c r="EEA119" s="105"/>
      <c r="EEB119" s="105"/>
      <c r="EEC119" s="105"/>
      <c r="EED119" s="105"/>
      <c r="EEE119" s="105"/>
      <c r="EEF119" s="105"/>
      <c r="EEG119" s="105"/>
      <c r="EEH119" s="105"/>
      <c r="EEI119" s="105"/>
      <c r="EEJ119" s="105"/>
      <c r="EEK119" s="105"/>
      <c r="EEL119" s="105"/>
      <c r="EEM119" s="105"/>
      <c r="EEN119" s="105"/>
      <c r="EEO119" s="105"/>
      <c r="EEP119" s="105"/>
      <c r="EEQ119" s="105"/>
      <c r="EER119" s="105"/>
      <c r="EES119" s="105"/>
      <c r="EET119" s="105"/>
      <c r="EEU119" s="105"/>
      <c r="EEV119" s="105"/>
      <c r="EEW119" s="105"/>
      <c r="EEX119" s="105"/>
      <c r="EEY119" s="105"/>
      <c r="EEZ119" s="105"/>
      <c r="EFA119" s="105"/>
      <c r="EFB119" s="105"/>
      <c r="EFC119" s="105"/>
      <c r="EFD119" s="105"/>
      <c r="EFE119" s="105"/>
      <c r="EFF119" s="105"/>
      <c r="EFG119" s="105"/>
      <c r="EFH119" s="105"/>
      <c r="EFI119" s="105"/>
      <c r="EFJ119" s="105"/>
      <c r="EFK119" s="105"/>
      <c r="EFL119" s="105"/>
      <c r="EFM119" s="105"/>
      <c r="EFN119" s="105"/>
      <c r="EFO119" s="105"/>
      <c r="EFP119" s="105"/>
      <c r="EFQ119" s="105"/>
      <c r="EFR119" s="105"/>
      <c r="EFS119" s="105"/>
      <c r="EFT119" s="105"/>
      <c r="EFU119" s="105"/>
      <c r="EFV119" s="105"/>
      <c r="EFW119" s="105"/>
      <c r="EFX119" s="105"/>
      <c r="EFY119" s="105"/>
      <c r="EFZ119" s="105"/>
      <c r="EGA119" s="105"/>
      <c r="EGB119" s="105"/>
      <c r="EGC119" s="105"/>
      <c r="EGD119" s="105"/>
      <c r="EGE119" s="105"/>
      <c r="EGF119" s="105"/>
      <c r="EGG119" s="105"/>
      <c r="EGH119" s="105"/>
      <c r="EGI119" s="105"/>
      <c r="EGJ119" s="105"/>
      <c r="EGK119" s="105"/>
      <c r="EGL119" s="105"/>
      <c r="EGM119" s="105"/>
      <c r="EGN119" s="105"/>
      <c r="EGO119" s="105"/>
      <c r="EGP119" s="105"/>
      <c r="EGQ119" s="105"/>
      <c r="EGR119" s="105"/>
      <c r="EGS119" s="105"/>
      <c r="EGT119" s="105"/>
      <c r="EGU119" s="105"/>
      <c r="EGV119" s="105"/>
      <c r="EGW119" s="105"/>
      <c r="EGX119" s="105"/>
      <c r="EGY119" s="105"/>
      <c r="EGZ119" s="105"/>
      <c r="EHA119" s="105"/>
      <c r="EHB119" s="105"/>
      <c r="EHC119" s="105"/>
      <c r="EHD119" s="105"/>
      <c r="EHE119" s="105"/>
      <c r="EHF119" s="105"/>
      <c r="EHG119" s="105"/>
      <c r="EHH119" s="105"/>
      <c r="EHI119" s="105"/>
      <c r="EHJ119" s="105"/>
      <c r="EHK119" s="105"/>
      <c r="EHL119" s="105"/>
      <c r="EHM119" s="105"/>
      <c r="EHN119" s="105"/>
      <c r="EHO119" s="105"/>
      <c r="EHP119" s="105"/>
      <c r="EHQ119" s="105"/>
      <c r="EHR119" s="105"/>
      <c r="EHS119" s="105"/>
      <c r="EHT119" s="105"/>
      <c r="EHU119" s="105"/>
      <c r="EHV119" s="105"/>
      <c r="EHW119" s="105"/>
      <c r="EHX119" s="105"/>
      <c r="EHY119" s="105"/>
      <c r="EHZ119" s="105"/>
      <c r="EIA119" s="105"/>
      <c r="EIB119" s="105"/>
      <c r="EIC119" s="105"/>
      <c r="EID119" s="105"/>
      <c r="EIE119" s="105"/>
      <c r="EIF119" s="105"/>
      <c r="EIG119" s="105"/>
      <c r="EIH119" s="105"/>
      <c r="EII119" s="105"/>
      <c r="EIJ119" s="105"/>
      <c r="EIK119" s="105"/>
      <c r="EIL119" s="105"/>
      <c r="EIM119" s="105"/>
      <c r="EIN119" s="105"/>
      <c r="EIO119" s="105"/>
      <c r="EIP119" s="105"/>
      <c r="EIQ119" s="105"/>
      <c r="EIR119" s="105"/>
      <c r="EIS119" s="105"/>
      <c r="EIT119" s="105"/>
      <c r="EIU119" s="105"/>
      <c r="EIV119" s="105"/>
      <c r="EIW119" s="105"/>
      <c r="EIX119" s="105"/>
      <c r="EIY119" s="105"/>
      <c r="EIZ119" s="105"/>
      <c r="EJA119" s="105"/>
      <c r="EJB119" s="105"/>
      <c r="EJC119" s="105"/>
      <c r="EJD119" s="105"/>
      <c r="EJE119" s="105"/>
      <c r="EJF119" s="105"/>
      <c r="EJG119" s="105"/>
      <c r="EJH119" s="105"/>
      <c r="EJI119" s="105"/>
      <c r="EJJ119" s="105"/>
      <c r="EJK119" s="105"/>
      <c r="EJL119" s="105"/>
      <c r="EJM119" s="105"/>
      <c r="EJN119" s="105"/>
      <c r="EJO119" s="105"/>
      <c r="EJP119" s="105"/>
      <c r="EJQ119" s="105"/>
      <c r="EJR119" s="105"/>
      <c r="EJS119" s="105"/>
      <c r="EJT119" s="105"/>
      <c r="EJU119" s="105"/>
      <c r="EJV119" s="105"/>
      <c r="EJW119" s="105"/>
      <c r="EJX119" s="105"/>
      <c r="EJY119" s="105"/>
      <c r="EJZ119" s="105"/>
      <c r="EKA119" s="105"/>
      <c r="EKB119" s="105"/>
      <c r="EKC119" s="105"/>
      <c r="EKD119" s="105"/>
      <c r="EKE119" s="105"/>
      <c r="EKF119" s="105"/>
      <c r="EKG119" s="105"/>
      <c r="EKH119" s="105"/>
      <c r="EKI119" s="105"/>
      <c r="EKJ119" s="105"/>
      <c r="EKK119" s="105"/>
      <c r="EKL119" s="105"/>
      <c r="EKM119" s="105"/>
      <c r="EKN119" s="105"/>
      <c r="EKO119" s="105"/>
      <c r="EKP119" s="105"/>
      <c r="EKQ119" s="105"/>
      <c r="EKR119" s="105"/>
      <c r="EKS119" s="105"/>
      <c r="EKT119" s="105"/>
      <c r="EKU119" s="105"/>
      <c r="EKV119" s="105"/>
      <c r="EKW119" s="105"/>
      <c r="EKX119" s="105"/>
      <c r="EKY119" s="105"/>
      <c r="EKZ119" s="105"/>
      <c r="ELA119" s="105"/>
      <c r="ELB119" s="105"/>
      <c r="ELC119" s="105"/>
      <c r="ELD119" s="105"/>
      <c r="ELE119" s="105"/>
      <c r="ELF119" s="105"/>
      <c r="ELG119" s="105"/>
      <c r="ELH119" s="105"/>
      <c r="ELI119" s="105"/>
      <c r="ELJ119" s="105"/>
      <c r="ELK119" s="105"/>
      <c r="ELL119" s="105"/>
      <c r="ELM119" s="105"/>
      <c r="ELN119" s="105"/>
      <c r="ELO119" s="105"/>
      <c r="ELP119" s="105"/>
      <c r="ELQ119" s="105"/>
      <c r="ELR119" s="105"/>
      <c r="ELS119" s="105"/>
      <c r="ELT119" s="105"/>
      <c r="ELU119" s="105"/>
      <c r="ELV119" s="105"/>
      <c r="ELW119" s="105"/>
      <c r="ELX119" s="105"/>
      <c r="ELY119" s="105"/>
      <c r="ELZ119" s="105"/>
      <c r="EMA119" s="105"/>
      <c r="EMB119" s="105"/>
      <c r="EMC119" s="105"/>
      <c r="EMD119" s="105"/>
      <c r="EME119" s="105"/>
      <c r="EMF119" s="105"/>
      <c r="EMG119" s="105"/>
      <c r="EMH119" s="105"/>
      <c r="EMI119" s="105"/>
      <c r="EMJ119" s="105"/>
      <c r="EMK119" s="105"/>
      <c r="EML119" s="105"/>
      <c r="EMM119" s="105"/>
      <c r="EMN119" s="105"/>
      <c r="EMO119" s="105"/>
      <c r="EMP119" s="105"/>
      <c r="EMQ119" s="105"/>
      <c r="EMR119" s="105"/>
      <c r="EMS119" s="105"/>
      <c r="EMT119" s="105"/>
      <c r="EMU119" s="105"/>
      <c r="EMV119" s="105"/>
      <c r="EMW119" s="105"/>
      <c r="EMX119" s="105"/>
      <c r="EMY119" s="105"/>
      <c r="EMZ119" s="105"/>
      <c r="ENA119" s="105"/>
      <c r="ENB119" s="105"/>
      <c r="ENC119" s="105"/>
      <c r="END119" s="105"/>
      <c r="ENE119" s="105"/>
      <c r="ENF119" s="105"/>
      <c r="ENG119" s="105"/>
      <c r="ENH119" s="105"/>
      <c r="ENI119" s="105"/>
      <c r="ENJ119" s="105"/>
      <c r="ENK119" s="105"/>
      <c r="ENL119" s="105"/>
      <c r="ENM119" s="105"/>
      <c r="ENN119" s="105"/>
      <c r="ENO119" s="105"/>
      <c r="ENP119" s="105"/>
      <c r="ENQ119" s="105"/>
      <c r="ENR119" s="105"/>
      <c r="ENS119" s="105"/>
      <c r="ENT119" s="105"/>
      <c r="ENU119" s="105"/>
      <c r="ENV119" s="105"/>
      <c r="ENW119" s="105"/>
      <c r="ENX119" s="105"/>
      <c r="ENY119" s="105"/>
      <c r="ENZ119" s="105"/>
      <c r="EOA119" s="105"/>
      <c r="EOB119" s="105"/>
      <c r="EOC119" s="105"/>
      <c r="EOD119" s="105"/>
      <c r="EOE119" s="105"/>
      <c r="EOF119" s="105"/>
      <c r="EOG119" s="105"/>
      <c r="EOH119" s="105"/>
      <c r="EOI119" s="105"/>
      <c r="EOJ119" s="105"/>
      <c r="EOK119" s="105"/>
      <c r="EOL119" s="105"/>
      <c r="EOM119" s="105"/>
      <c r="EON119" s="105"/>
      <c r="EOO119" s="105"/>
      <c r="EOP119" s="105"/>
      <c r="EOQ119" s="105"/>
      <c r="EOR119" s="105"/>
      <c r="EOS119" s="105"/>
      <c r="EOT119" s="105"/>
      <c r="EOU119" s="105"/>
      <c r="EOV119" s="105"/>
      <c r="EOW119" s="105"/>
      <c r="EOX119" s="105"/>
      <c r="EOY119" s="105"/>
      <c r="EOZ119" s="105"/>
      <c r="EPA119" s="105"/>
      <c r="EPB119" s="105"/>
      <c r="EPC119" s="105"/>
      <c r="EPD119" s="105"/>
      <c r="EPE119" s="105"/>
      <c r="EPF119" s="105"/>
      <c r="EPG119" s="105"/>
      <c r="EPH119" s="105"/>
      <c r="EPI119" s="105"/>
      <c r="EPJ119" s="105"/>
      <c r="EPK119" s="105"/>
      <c r="EPL119" s="105"/>
      <c r="EPM119" s="105"/>
      <c r="EPN119" s="105"/>
      <c r="EPO119" s="105"/>
      <c r="EPP119" s="105"/>
      <c r="EPQ119" s="105"/>
      <c r="EPR119" s="105"/>
      <c r="EPS119" s="105"/>
      <c r="EPT119" s="105"/>
      <c r="EPU119" s="105"/>
      <c r="EPV119" s="105"/>
      <c r="EPW119" s="105"/>
      <c r="EPX119" s="105"/>
      <c r="EPY119" s="105"/>
      <c r="EPZ119" s="105"/>
      <c r="EQA119" s="105"/>
      <c r="EQB119" s="105"/>
      <c r="EQC119" s="105"/>
      <c r="EQD119" s="105"/>
      <c r="EQE119" s="105"/>
      <c r="EQF119" s="105"/>
      <c r="EQG119" s="105"/>
      <c r="EQH119" s="105"/>
      <c r="EQI119" s="105"/>
      <c r="EQJ119" s="105"/>
      <c r="EQK119" s="105"/>
      <c r="EQL119" s="105"/>
      <c r="EQM119" s="105"/>
      <c r="EQN119" s="105"/>
      <c r="EQO119" s="105"/>
      <c r="EQP119" s="105"/>
      <c r="EQQ119" s="105"/>
      <c r="EQR119" s="105"/>
      <c r="EQS119" s="105"/>
      <c r="EQT119" s="105"/>
      <c r="EQU119" s="105"/>
      <c r="EQV119" s="105"/>
      <c r="EQW119" s="105"/>
      <c r="EQX119" s="105"/>
      <c r="EQY119" s="105"/>
      <c r="EQZ119" s="105"/>
      <c r="ERA119" s="105"/>
      <c r="ERB119" s="105"/>
      <c r="ERC119" s="105"/>
      <c r="ERD119" s="105"/>
      <c r="ERE119" s="105"/>
      <c r="ERF119" s="105"/>
      <c r="ERG119" s="105"/>
      <c r="ERH119" s="105"/>
      <c r="ERI119" s="105"/>
      <c r="ERJ119" s="105"/>
      <c r="ERK119" s="105"/>
      <c r="ERL119" s="105"/>
      <c r="ERM119" s="105"/>
      <c r="ERN119" s="105"/>
      <c r="ERO119" s="105"/>
      <c r="ERP119" s="105"/>
      <c r="ERQ119" s="105"/>
      <c r="ERR119" s="105"/>
      <c r="ERS119" s="105"/>
      <c r="ERT119" s="105"/>
      <c r="ERU119" s="105"/>
      <c r="ERV119" s="105"/>
      <c r="ERW119" s="105"/>
      <c r="ERX119" s="105"/>
      <c r="ERY119" s="105"/>
      <c r="ERZ119" s="105"/>
      <c r="ESA119" s="105"/>
      <c r="ESB119" s="105"/>
      <c r="ESC119" s="105"/>
      <c r="ESD119" s="105"/>
      <c r="ESE119" s="105"/>
      <c r="ESF119" s="105"/>
      <c r="ESG119" s="105"/>
      <c r="ESH119" s="105"/>
      <c r="ESI119" s="105"/>
      <c r="ESJ119" s="105"/>
      <c r="ESK119" s="105"/>
      <c r="ESL119" s="105"/>
      <c r="ESM119" s="105"/>
      <c r="ESN119" s="105"/>
      <c r="ESO119" s="105"/>
      <c r="ESP119" s="105"/>
      <c r="ESQ119" s="105"/>
      <c r="ESR119" s="105"/>
      <c r="ESS119" s="105"/>
      <c r="EST119" s="105"/>
      <c r="ESU119" s="105"/>
      <c r="ESV119" s="105"/>
      <c r="ESW119" s="105"/>
      <c r="ESX119" s="105"/>
      <c r="ESY119" s="105"/>
      <c r="ESZ119" s="105"/>
      <c r="ETA119" s="105"/>
      <c r="ETB119" s="105"/>
      <c r="ETC119" s="105"/>
      <c r="ETD119" s="105"/>
      <c r="ETE119" s="105"/>
      <c r="ETF119" s="105"/>
      <c r="ETG119" s="105"/>
      <c r="ETH119" s="105"/>
      <c r="ETI119" s="105"/>
      <c r="ETJ119" s="105"/>
      <c r="ETK119" s="105"/>
      <c r="ETL119" s="105"/>
      <c r="ETM119" s="105"/>
      <c r="ETN119" s="105"/>
      <c r="ETO119" s="105"/>
      <c r="ETP119" s="105"/>
      <c r="ETQ119" s="105"/>
      <c r="ETR119" s="105"/>
      <c r="ETS119" s="105"/>
      <c r="ETT119" s="105"/>
      <c r="ETU119" s="105"/>
      <c r="ETV119" s="105"/>
      <c r="ETW119" s="105"/>
      <c r="ETX119" s="105"/>
      <c r="ETY119" s="105"/>
      <c r="ETZ119" s="105"/>
      <c r="EUA119" s="105"/>
      <c r="EUB119" s="105"/>
      <c r="EUC119" s="105"/>
      <c r="EUD119" s="105"/>
      <c r="EUE119" s="105"/>
      <c r="EUF119" s="105"/>
      <c r="EUG119" s="105"/>
      <c r="EUH119" s="105"/>
      <c r="EUI119" s="105"/>
      <c r="EUJ119" s="105"/>
      <c r="EUK119" s="105"/>
      <c r="EUL119" s="105"/>
      <c r="EUM119" s="105"/>
      <c r="EUN119" s="105"/>
      <c r="EUO119" s="105"/>
      <c r="EUP119" s="105"/>
      <c r="EUQ119" s="105"/>
      <c r="EUR119" s="105"/>
      <c r="EUS119" s="105"/>
      <c r="EUT119" s="105"/>
      <c r="EUU119" s="105"/>
      <c r="EUV119" s="105"/>
      <c r="EUW119" s="105"/>
      <c r="EUX119" s="105"/>
      <c r="EUY119" s="105"/>
      <c r="EUZ119" s="105"/>
      <c r="EVA119" s="105"/>
      <c r="EVB119" s="105"/>
      <c r="EVC119" s="105"/>
      <c r="EVD119" s="105"/>
      <c r="EVE119" s="105"/>
      <c r="EVF119" s="105"/>
      <c r="EVG119" s="105"/>
      <c r="EVH119" s="105"/>
      <c r="EVI119" s="105"/>
      <c r="EVJ119" s="105"/>
      <c r="EVK119" s="105"/>
      <c r="EVL119" s="105"/>
      <c r="EVM119" s="105"/>
      <c r="EVN119" s="105"/>
      <c r="EVO119" s="105"/>
      <c r="EVP119" s="105"/>
      <c r="EVQ119" s="105"/>
      <c r="EVR119" s="105"/>
      <c r="EVS119" s="105"/>
      <c r="EVT119" s="105"/>
      <c r="EVU119" s="105"/>
      <c r="EVV119" s="105"/>
      <c r="EVW119" s="105"/>
      <c r="EVX119" s="105"/>
      <c r="EVY119" s="105"/>
      <c r="EVZ119" s="105"/>
      <c r="EWA119" s="105"/>
      <c r="EWB119" s="105"/>
      <c r="EWC119" s="105"/>
      <c r="EWD119" s="105"/>
      <c r="EWE119" s="105"/>
      <c r="EWF119" s="105"/>
      <c r="EWG119" s="105"/>
      <c r="EWH119" s="105"/>
      <c r="EWI119" s="105"/>
      <c r="EWJ119" s="105"/>
      <c r="EWK119" s="105"/>
      <c r="EWL119" s="105"/>
      <c r="EWM119" s="105"/>
      <c r="EWN119" s="105"/>
      <c r="EWO119" s="105"/>
      <c r="EWP119" s="105"/>
      <c r="EWQ119" s="105"/>
      <c r="EWR119" s="105"/>
      <c r="EWS119" s="105"/>
      <c r="EWT119" s="105"/>
      <c r="EWU119" s="105"/>
      <c r="EWV119" s="105"/>
      <c r="EWW119" s="105"/>
      <c r="EWX119" s="105"/>
      <c r="EWY119" s="105"/>
      <c r="EWZ119" s="105"/>
      <c r="EXA119" s="105"/>
      <c r="EXB119" s="105"/>
      <c r="EXC119" s="105"/>
      <c r="EXD119" s="105"/>
      <c r="EXE119" s="105"/>
      <c r="EXF119" s="105"/>
      <c r="EXG119" s="105"/>
      <c r="EXH119" s="105"/>
      <c r="EXI119" s="105"/>
      <c r="EXJ119" s="105"/>
      <c r="EXK119" s="105"/>
      <c r="EXL119" s="105"/>
      <c r="EXM119" s="105"/>
      <c r="EXN119" s="105"/>
      <c r="EXO119" s="105"/>
      <c r="EXP119" s="105"/>
      <c r="EXQ119" s="105"/>
      <c r="EXR119" s="105"/>
      <c r="EXS119" s="105"/>
      <c r="EXT119" s="105"/>
      <c r="EXU119" s="105"/>
      <c r="EXV119" s="105"/>
      <c r="EXW119" s="105"/>
      <c r="EXX119" s="105"/>
      <c r="EXY119" s="105"/>
      <c r="EXZ119" s="105"/>
      <c r="EYA119" s="105"/>
      <c r="EYB119" s="105"/>
      <c r="EYC119" s="105"/>
      <c r="EYD119" s="105"/>
      <c r="EYE119" s="105"/>
      <c r="EYF119" s="105"/>
      <c r="EYG119" s="105"/>
      <c r="EYH119" s="105"/>
      <c r="EYI119" s="105"/>
      <c r="EYJ119" s="105"/>
      <c r="EYK119" s="105"/>
      <c r="EYL119" s="105"/>
      <c r="EYM119" s="105"/>
      <c r="EYN119" s="105"/>
      <c r="EYO119" s="105"/>
      <c r="EYP119" s="105"/>
      <c r="EYQ119" s="105"/>
      <c r="EYR119" s="105"/>
      <c r="EYS119" s="105"/>
      <c r="EYT119" s="105"/>
      <c r="EYU119" s="105"/>
      <c r="EYV119" s="105"/>
      <c r="EYW119" s="105"/>
      <c r="EYX119" s="105"/>
      <c r="EYY119" s="105"/>
      <c r="EYZ119" s="105"/>
      <c r="EZA119" s="105"/>
      <c r="EZB119" s="105"/>
      <c r="EZC119" s="105"/>
      <c r="EZD119" s="105"/>
      <c r="EZE119" s="105"/>
      <c r="EZF119" s="105"/>
      <c r="EZG119" s="105"/>
      <c r="EZH119" s="105"/>
      <c r="EZI119" s="105"/>
      <c r="EZJ119" s="105"/>
      <c r="EZK119" s="105"/>
      <c r="EZL119" s="105"/>
      <c r="EZM119" s="105"/>
      <c r="EZN119" s="105"/>
      <c r="EZO119" s="105"/>
      <c r="EZP119" s="105"/>
      <c r="EZQ119" s="105"/>
      <c r="EZR119" s="105"/>
      <c r="EZS119" s="105"/>
      <c r="EZT119" s="105"/>
      <c r="EZU119" s="105"/>
      <c r="EZV119" s="105"/>
      <c r="EZW119" s="105"/>
      <c r="EZX119" s="105"/>
      <c r="EZY119" s="105"/>
      <c r="EZZ119" s="105"/>
      <c r="FAA119" s="105"/>
      <c r="FAB119" s="105"/>
      <c r="FAC119" s="105"/>
      <c r="FAD119" s="105"/>
      <c r="FAE119" s="105"/>
      <c r="FAF119" s="105"/>
      <c r="FAG119" s="105"/>
      <c r="FAH119" s="105"/>
      <c r="FAI119" s="105"/>
      <c r="FAJ119" s="105"/>
      <c r="FAK119" s="105"/>
      <c r="FAL119" s="105"/>
      <c r="FAM119" s="105"/>
      <c r="FAN119" s="105"/>
      <c r="FAO119" s="105"/>
      <c r="FAP119" s="105"/>
      <c r="FAQ119" s="105"/>
      <c r="FAR119" s="105"/>
      <c r="FAS119" s="105"/>
      <c r="FAT119" s="105"/>
      <c r="FAU119" s="105"/>
      <c r="FAV119" s="105"/>
      <c r="FAW119" s="105"/>
      <c r="FAX119" s="105"/>
      <c r="FAY119" s="105"/>
      <c r="FAZ119" s="105"/>
      <c r="FBA119" s="105"/>
      <c r="FBB119" s="105"/>
      <c r="FBC119" s="105"/>
      <c r="FBD119" s="105"/>
      <c r="FBE119" s="105"/>
      <c r="FBF119" s="105"/>
      <c r="FBG119" s="105"/>
      <c r="FBH119" s="105"/>
      <c r="FBI119" s="105"/>
      <c r="FBJ119" s="105"/>
      <c r="FBK119" s="105"/>
      <c r="FBL119" s="105"/>
      <c r="FBM119" s="105"/>
      <c r="FBN119" s="105"/>
      <c r="FBO119" s="105"/>
      <c r="FBP119" s="105"/>
      <c r="FBQ119" s="105"/>
      <c r="FBR119" s="105"/>
      <c r="FBS119" s="105"/>
      <c r="FBT119" s="105"/>
      <c r="FBU119" s="105"/>
      <c r="FBV119" s="105"/>
      <c r="FBW119" s="105"/>
      <c r="FBX119" s="105"/>
      <c r="FBY119" s="105"/>
      <c r="FBZ119" s="105"/>
      <c r="FCA119" s="105"/>
      <c r="FCB119" s="105"/>
      <c r="FCC119" s="105"/>
      <c r="FCD119" s="105"/>
      <c r="FCE119" s="105"/>
      <c r="FCF119" s="105"/>
      <c r="FCG119" s="105"/>
      <c r="FCH119" s="105"/>
      <c r="FCI119" s="105"/>
      <c r="FCJ119" s="105"/>
      <c r="FCK119" s="105"/>
      <c r="FCL119" s="105"/>
      <c r="FCM119" s="105"/>
      <c r="FCN119" s="105"/>
      <c r="FCO119" s="105"/>
      <c r="FCP119" s="105"/>
      <c r="FCQ119" s="105"/>
      <c r="FCR119" s="105"/>
      <c r="FCS119" s="105"/>
      <c r="FCT119" s="105"/>
      <c r="FCU119" s="105"/>
      <c r="FCV119" s="105"/>
      <c r="FCW119" s="105"/>
      <c r="FCX119" s="105"/>
      <c r="FCY119" s="105"/>
      <c r="FCZ119" s="105"/>
      <c r="FDA119" s="105"/>
      <c r="FDB119" s="105"/>
      <c r="FDC119" s="105"/>
      <c r="FDD119" s="105"/>
      <c r="FDE119" s="105"/>
      <c r="FDF119" s="105"/>
      <c r="FDG119" s="105"/>
      <c r="FDH119" s="105"/>
      <c r="FDI119" s="105"/>
      <c r="FDJ119" s="105"/>
      <c r="FDK119" s="105"/>
      <c r="FDL119" s="105"/>
      <c r="FDM119" s="105"/>
      <c r="FDN119" s="105"/>
      <c r="FDO119" s="105"/>
      <c r="FDP119" s="105"/>
      <c r="FDQ119" s="105"/>
      <c r="FDR119" s="105"/>
      <c r="FDS119" s="105"/>
      <c r="FDT119" s="105"/>
      <c r="FDU119" s="105"/>
      <c r="FDV119" s="105"/>
      <c r="FDW119" s="105"/>
      <c r="FDX119" s="105"/>
      <c r="FDY119" s="105"/>
      <c r="FDZ119" s="105"/>
      <c r="FEA119" s="105"/>
      <c r="FEB119" s="105"/>
      <c r="FEC119" s="105"/>
      <c r="FED119" s="105"/>
      <c r="FEE119" s="105"/>
      <c r="FEF119" s="105"/>
      <c r="FEG119" s="105"/>
      <c r="FEH119" s="105"/>
      <c r="FEI119" s="105"/>
      <c r="FEJ119" s="105"/>
      <c r="FEK119" s="105"/>
      <c r="FEL119" s="105"/>
      <c r="FEM119" s="105"/>
      <c r="FEN119" s="105"/>
      <c r="FEO119" s="105"/>
      <c r="FEP119" s="105"/>
      <c r="FEQ119" s="105"/>
      <c r="FER119" s="105"/>
      <c r="FES119" s="105"/>
      <c r="FET119" s="105"/>
      <c r="FEU119" s="105"/>
      <c r="FEV119" s="105"/>
      <c r="FEW119" s="105"/>
      <c r="FEX119" s="105"/>
      <c r="FEY119" s="105"/>
      <c r="FEZ119" s="105"/>
      <c r="FFA119" s="105"/>
      <c r="FFB119" s="105"/>
      <c r="FFC119" s="105"/>
      <c r="FFD119" s="105"/>
      <c r="FFE119" s="105"/>
      <c r="FFF119" s="105"/>
      <c r="FFG119" s="105"/>
      <c r="FFH119" s="105"/>
      <c r="FFI119" s="105"/>
      <c r="FFJ119" s="105"/>
      <c r="FFK119" s="105"/>
      <c r="FFL119" s="105"/>
      <c r="FFM119" s="105"/>
      <c r="FFN119" s="105"/>
      <c r="FFO119" s="105"/>
      <c r="FFP119" s="105"/>
      <c r="FFQ119" s="105"/>
      <c r="FFR119" s="105"/>
      <c r="FFS119" s="105"/>
      <c r="FFT119" s="105"/>
      <c r="FFU119" s="105"/>
      <c r="FFV119" s="105"/>
      <c r="FFW119" s="105"/>
      <c r="FFX119" s="105"/>
      <c r="FFY119" s="105"/>
      <c r="FFZ119" s="105"/>
      <c r="FGA119" s="105"/>
      <c r="FGB119" s="105"/>
      <c r="FGC119" s="105"/>
      <c r="FGD119" s="105"/>
      <c r="FGE119" s="105"/>
      <c r="FGF119" s="105"/>
      <c r="FGG119" s="105"/>
      <c r="FGH119" s="105"/>
      <c r="FGI119" s="105"/>
      <c r="FGJ119" s="105"/>
      <c r="FGK119" s="105"/>
      <c r="FGL119" s="105"/>
      <c r="FGM119" s="105"/>
      <c r="FGN119" s="105"/>
      <c r="FGO119" s="105"/>
      <c r="FGP119" s="105"/>
      <c r="FGQ119" s="105"/>
      <c r="FGR119" s="105"/>
      <c r="FGS119" s="105"/>
      <c r="FGT119" s="105"/>
      <c r="FGU119" s="105"/>
      <c r="FGV119" s="105"/>
      <c r="FGW119" s="105"/>
      <c r="FGX119" s="105"/>
      <c r="FGY119" s="105"/>
      <c r="FGZ119" s="105"/>
      <c r="FHA119" s="105"/>
      <c r="FHB119" s="105"/>
      <c r="FHC119" s="105"/>
      <c r="FHD119" s="105"/>
      <c r="FHE119" s="105"/>
      <c r="FHF119" s="105"/>
      <c r="FHG119" s="105"/>
      <c r="FHH119" s="105"/>
      <c r="FHI119" s="105"/>
      <c r="FHJ119" s="105"/>
      <c r="FHK119" s="105"/>
      <c r="FHL119" s="105"/>
      <c r="FHM119" s="105"/>
      <c r="FHN119" s="105"/>
      <c r="FHO119" s="105"/>
      <c r="FHP119" s="105"/>
      <c r="FHQ119" s="105"/>
      <c r="FHR119" s="105"/>
      <c r="FHS119" s="105"/>
      <c r="FHT119" s="105"/>
      <c r="FHU119" s="105"/>
      <c r="FHV119" s="105"/>
      <c r="FHW119" s="105"/>
      <c r="FHX119" s="105"/>
      <c r="FHY119" s="105"/>
      <c r="FHZ119" s="105"/>
      <c r="FIA119" s="105"/>
      <c r="FIB119" s="105"/>
      <c r="FIC119" s="105"/>
      <c r="FID119" s="105"/>
      <c r="FIE119" s="105"/>
      <c r="FIF119" s="105"/>
      <c r="FIG119" s="105"/>
      <c r="FIH119" s="105"/>
      <c r="FII119" s="105"/>
      <c r="FIJ119" s="105"/>
      <c r="FIK119" s="105"/>
      <c r="FIL119" s="105"/>
      <c r="FIM119" s="105"/>
      <c r="FIN119" s="105"/>
      <c r="FIO119" s="105"/>
      <c r="FIP119" s="105"/>
      <c r="FIQ119" s="105"/>
      <c r="FIR119" s="105"/>
      <c r="FIS119" s="105"/>
      <c r="FIT119" s="105"/>
      <c r="FIU119" s="105"/>
      <c r="FIV119" s="105"/>
      <c r="FIW119" s="105"/>
      <c r="FIX119" s="105"/>
      <c r="FIY119" s="105"/>
      <c r="FIZ119" s="105"/>
      <c r="FJA119" s="105"/>
      <c r="FJB119" s="105"/>
      <c r="FJC119" s="105"/>
      <c r="FJD119" s="105"/>
      <c r="FJE119" s="105"/>
      <c r="FJF119" s="105"/>
      <c r="FJG119" s="105"/>
      <c r="FJH119" s="105"/>
      <c r="FJI119" s="105"/>
      <c r="FJJ119" s="105"/>
      <c r="FJK119" s="105"/>
      <c r="FJL119" s="105"/>
      <c r="FJM119" s="105"/>
      <c r="FJN119" s="105"/>
      <c r="FJO119" s="105"/>
      <c r="FJP119" s="105"/>
      <c r="FJQ119" s="105"/>
      <c r="FJR119" s="105"/>
      <c r="FJS119" s="105"/>
      <c r="FJT119" s="105"/>
      <c r="FJU119" s="105"/>
      <c r="FJV119" s="105"/>
      <c r="FJW119" s="105"/>
      <c r="FJX119" s="105"/>
      <c r="FJY119" s="105"/>
      <c r="FJZ119" s="105"/>
      <c r="FKA119" s="105"/>
      <c r="FKB119" s="105"/>
      <c r="FKC119" s="105"/>
      <c r="FKD119" s="105"/>
      <c r="FKE119" s="105"/>
      <c r="FKF119" s="105"/>
      <c r="FKG119" s="105"/>
      <c r="FKH119" s="105"/>
      <c r="FKI119" s="105"/>
      <c r="FKJ119" s="105"/>
      <c r="FKK119" s="105"/>
      <c r="FKL119" s="105"/>
      <c r="FKM119" s="105"/>
      <c r="FKN119" s="105"/>
      <c r="FKO119" s="105"/>
      <c r="FKP119" s="105"/>
      <c r="FKQ119" s="105"/>
      <c r="FKR119" s="105"/>
      <c r="FKS119" s="105"/>
      <c r="FKT119" s="105"/>
      <c r="FKU119" s="105"/>
      <c r="FKV119" s="105"/>
      <c r="FKW119" s="105"/>
      <c r="FKX119" s="105"/>
      <c r="FKY119" s="105"/>
      <c r="FKZ119" s="105"/>
      <c r="FLA119" s="105"/>
      <c r="FLB119" s="105"/>
      <c r="FLC119" s="105"/>
      <c r="FLD119" s="105"/>
      <c r="FLE119" s="105"/>
      <c r="FLF119" s="105"/>
      <c r="FLG119" s="105"/>
      <c r="FLH119" s="105"/>
      <c r="FLI119" s="105"/>
      <c r="FLJ119" s="105"/>
      <c r="FLK119" s="105"/>
      <c r="FLL119" s="105"/>
      <c r="FLM119" s="105"/>
      <c r="FLN119" s="105"/>
      <c r="FLO119" s="105"/>
      <c r="FLP119" s="105"/>
      <c r="FLQ119" s="105"/>
      <c r="FLR119" s="105"/>
      <c r="FLS119" s="105"/>
      <c r="FLT119" s="105"/>
      <c r="FLU119" s="105"/>
      <c r="FLV119" s="105"/>
      <c r="FLW119" s="105"/>
      <c r="FLX119" s="105"/>
      <c r="FLY119" s="105"/>
      <c r="FLZ119" s="105"/>
      <c r="FMA119" s="105"/>
      <c r="FMB119" s="105"/>
      <c r="FMC119" s="105"/>
      <c r="FMD119" s="105"/>
      <c r="FME119" s="105"/>
      <c r="FMF119" s="105"/>
      <c r="FMG119" s="105"/>
      <c r="FMH119" s="105"/>
      <c r="FMI119" s="105"/>
      <c r="FMJ119" s="105"/>
      <c r="FMK119" s="105"/>
      <c r="FML119" s="105"/>
      <c r="FMM119" s="105"/>
      <c r="FMN119" s="105"/>
      <c r="FMO119" s="105"/>
      <c r="FMP119" s="105"/>
      <c r="FMQ119" s="105"/>
      <c r="FMR119" s="105"/>
      <c r="FMS119" s="105"/>
      <c r="FMT119" s="105"/>
      <c r="FMU119" s="105"/>
      <c r="FMV119" s="105"/>
      <c r="FMW119" s="105"/>
      <c r="FMX119" s="105"/>
      <c r="FMY119" s="105"/>
      <c r="FMZ119" s="105"/>
      <c r="FNA119" s="105"/>
      <c r="FNB119" s="105"/>
      <c r="FNC119" s="105"/>
      <c r="FND119" s="105"/>
      <c r="FNE119" s="105"/>
      <c r="FNF119" s="105"/>
      <c r="FNG119" s="105"/>
      <c r="FNH119" s="105"/>
      <c r="FNI119" s="105"/>
      <c r="FNJ119" s="105"/>
      <c r="FNK119" s="105"/>
      <c r="FNL119" s="105"/>
      <c r="FNM119" s="105"/>
      <c r="FNN119" s="105"/>
      <c r="FNO119" s="105"/>
      <c r="FNP119" s="105"/>
      <c r="FNQ119" s="105"/>
      <c r="FNR119" s="105"/>
      <c r="FNS119" s="105"/>
      <c r="FNT119" s="105"/>
      <c r="FNU119" s="105"/>
      <c r="FNV119" s="105"/>
      <c r="FNW119" s="105"/>
      <c r="FNX119" s="105"/>
      <c r="FNY119" s="105"/>
      <c r="FNZ119" s="105"/>
      <c r="FOA119" s="105"/>
      <c r="FOB119" s="105"/>
      <c r="FOC119" s="105"/>
      <c r="FOD119" s="105"/>
      <c r="FOE119" s="105"/>
      <c r="FOF119" s="105"/>
      <c r="FOG119" s="105"/>
      <c r="FOH119" s="105"/>
      <c r="FOI119" s="105"/>
      <c r="FOJ119" s="105"/>
      <c r="FOK119" s="105"/>
      <c r="FOL119" s="105"/>
      <c r="FOM119" s="105"/>
      <c r="FON119" s="105"/>
      <c r="FOO119" s="105"/>
      <c r="FOP119" s="105"/>
      <c r="FOQ119" s="105"/>
      <c r="FOR119" s="105"/>
      <c r="FOS119" s="105"/>
      <c r="FOT119" s="105"/>
      <c r="FOU119" s="105"/>
      <c r="FOV119" s="105"/>
      <c r="FOW119" s="105"/>
      <c r="FOX119" s="105"/>
      <c r="FOY119" s="105"/>
      <c r="FOZ119" s="105"/>
      <c r="FPA119" s="105"/>
      <c r="FPB119" s="105"/>
      <c r="FPC119" s="105"/>
      <c r="FPD119" s="105"/>
      <c r="FPE119" s="105"/>
      <c r="FPF119" s="105"/>
      <c r="FPG119" s="105"/>
      <c r="FPH119" s="105"/>
      <c r="FPI119" s="105"/>
      <c r="FPJ119" s="105"/>
      <c r="FPK119" s="105"/>
      <c r="FPL119" s="105"/>
      <c r="FPM119" s="105"/>
      <c r="FPN119" s="105"/>
      <c r="FPO119" s="105"/>
      <c r="FPP119" s="105"/>
      <c r="FPQ119" s="105"/>
      <c r="FPR119" s="105"/>
      <c r="FPS119" s="105"/>
      <c r="FPT119" s="105"/>
      <c r="FPU119" s="105"/>
      <c r="FPV119" s="105"/>
      <c r="FPW119" s="105"/>
      <c r="FPX119" s="105"/>
      <c r="FPY119" s="105"/>
      <c r="FPZ119" s="105"/>
      <c r="FQA119" s="105"/>
      <c r="FQB119" s="105"/>
      <c r="FQC119" s="105"/>
      <c r="FQD119" s="105"/>
      <c r="FQE119" s="105"/>
      <c r="FQF119" s="105"/>
      <c r="FQG119" s="105"/>
      <c r="FQH119" s="105"/>
      <c r="FQI119" s="105"/>
      <c r="FQJ119" s="105"/>
      <c r="FQK119" s="105"/>
      <c r="FQL119" s="105"/>
      <c r="FQM119" s="105"/>
      <c r="FQN119" s="105"/>
      <c r="FQO119" s="105"/>
      <c r="FQP119" s="105"/>
      <c r="FQQ119" s="105"/>
      <c r="FQR119" s="105"/>
      <c r="FQS119" s="105"/>
      <c r="FQT119" s="105"/>
      <c r="FQU119" s="105"/>
      <c r="FQV119" s="105"/>
      <c r="FQW119" s="105"/>
      <c r="FQX119" s="105"/>
      <c r="FQY119" s="105"/>
      <c r="FQZ119" s="105"/>
      <c r="FRA119" s="105"/>
      <c r="FRB119" s="105"/>
      <c r="FRC119" s="105"/>
      <c r="FRD119" s="105"/>
      <c r="FRE119" s="105"/>
      <c r="FRF119" s="105"/>
      <c r="FRG119" s="105"/>
      <c r="FRH119" s="105"/>
      <c r="FRI119" s="105"/>
      <c r="FRJ119" s="105"/>
      <c r="FRK119" s="105"/>
      <c r="FRL119" s="105"/>
      <c r="FRM119" s="105"/>
      <c r="FRN119" s="105"/>
      <c r="FRO119" s="105"/>
      <c r="FRP119" s="105"/>
      <c r="FRQ119" s="105"/>
      <c r="FRR119" s="105"/>
      <c r="FRS119" s="105"/>
      <c r="FRT119" s="105"/>
      <c r="FRU119" s="105"/>
      <c r="FRV119" s="105"/>
      <c r="FRW119" s="105"/>
      <c r="FRX119" s="105"/>
      <c r="FRY119" s="105"/>
      <c r="FRZ119" s="105"/>
      <c r="FSA119" s="105"/>
      <c r="FSB119" s="105"/>
      <c r="FSC119" s="105"/>
      <c r="FSD119" s="105"/>
      <c r="FSE119" s="105"/>
      <c r="FSF119" s="105"/>
      <c r="FSG119" s="105"/>
      <c r="FSH119" s="105"/>
      <c r="FSI119" s="105"/>
      <c r="FSJ119" s="105"/>
      <c r="FSK119" s="105"/>
      <c r="FSL119" s="105"/>
      <c r="FSM119" s="105"/>
      <c r="FSN119" s="105"/>
      <c r="FSO119" s="105"/>
      <c r="FSP119" s="105"/>
      <c r="FSQ119" s="105"/>
      <c r="FSR119" s="105"/>
      <c r="FSS119" s="105"/>
      <c r="FST119" s="105"/>
      <c r="FSU119" s="105"/>
      <c r="FSV119" s="105"/>
      <c r="FSW119" s="105"/>
      <c r="FSX119" s="105"/>
      <c r="FSY119" s="105"/>
      <c r="FSZ119" s="105"/>
      <c r="FTA119" s="105"/>
      <c r="FTB119" s="105"/>
      <c r="FTC119" s="105"/>
      <c r="FTD119" s="105"/>
      <c r="FTE119" s="105"/>
      <c r="FTF119" s="105"/>
      <c r="FTG119" s="105"/>
      <c r="FTH119" s="105"/>
      <c r="FTI119" s="105"/>
      <c r="FTJ119" s="105"/>
      <c r="FTK119" s="105"/>
      <c r="FTL119" s="105"/>
      <c r="FTM119" s="105"/>
      <c r="FTN119" s="105"/>
      <c r="FTO119" s="105"/>
      <c r="FTP119" s="105"/>
      <c r="FTQ119" s="105"/>
      <c r="FTR119" s="105"/>
      <c r="FTS119" s="105"/>
      <c r="FTT119" s="105"/>
      <c r="FTU119" s="105"/>
      <c r="FTV119" s="105"/>
      <c r="FTW119" s="105"/>
      <c r="FTX119" s="105"/>
      <c r="FTY119" s="105"/>
      <c r="FTZ119" s="105"/>
      <c r="FUA119" s="105"/>
      <c r="FUB119" s="105"/>
      <c r="FUC119" s="105"/>
      <c r="FUD119" s="105"/>
      <c r="FUE119" s="105"/>
      <c r="FUF119" s="105"/>
      <c r="FUG119" s="105"/>
      <c r="FUH119" s="105"/>
      <c r="FUI119" s="105"/>
      <c r="FUJ119" s="105"/>
      <c r="FUK119" s="105"/>
      <c r="FUL119" s="105"/>
      <c r="FUM119" s="105"/>
      <c r="FUN119" s="105"/>
      <c r="FUO119" s="105"/>
      <c r="FUP119" s="105"/>
      <c r="FUQ119" s="105"/>
      <c r="FUR119" s="105"/>
      <c r="FUS119" s="105"/>
      <c r="FUT119" s="105"/>
      <c r="FUU119" s="105"/>
      <c r="FUV119" s="105"/>
      <c r="FUW119" s="105"/>
      <c r="FUX119" s="105"/>
      <c r="FUY119" s="105"/>
      <c r="FUZ119" s="105"/>
      <c r="FVA119" s="105"/>
      <c r="FVB119" s="105"/>
      <c r="FVC119" s="105"/>
      <c r="FVD119" s="105"/>
      <c r="FVE119" s="105"/>
      <c r="FVF119" s="105"/>
      <c r="FVG119" s="105"/>
      <c r="FVH119" s="105"/>
      <c r="FVI119" s="105"/>
      <c r="FVJ119" s="105"/>
      <c r="FVK119" s="105"/>
      <c r="FVL119" s="105"/>
      <c r="FVM119" s="105"/>
      <c r="FVN119" s="105"/>
      <c r="FVO119" s="105"/>
      <c r="FVP119" s="105"/>
      <c r="FVQ119" s="105"/>
      <c r="FVR119" s="105"/>
      <c r="FVS119" s="105"/>
      <c r="FVT119" s="105"/>
      <c r="FVU119" s="105"/>
      <c r="FVV119" s="105"/>
      <c r="FVW119" s="105"/>
      <c r="FVX119" s="105"/>
      <c r="FVY119" s="105"/>
      <c r="FVZ119" s="105"/>
      <c r="FWA119" s="105"/>
      <c r="FWB119" s="105"/>
      <c r="FWC119" s="105"/>
      <c r="FWD119" s="105"/>
      <c r="FWE119" s="105"/>
      <c r="FWF119" s="105"/>
      <c r="FWG119" s="105"/>
      <c r="FWH119" s="105"/>
      <c r="FWI119" s="105"/>
      <c r="FWJ119" s="105"/>
      <c r="FWK119" s="105"/>
      <c r="FWL119" s="105"/>
      <c r="FWM119" s="105"/>
      <c r="FWN119" s="105"/>
      <c r="FWO119" s="105"/>
      <c r="FWP119" s="105"/>
      <c r="FWQ119" s="105"/>
      <c r="FWR119" s="105"/>
      <c r="FWS119" s="105"/>
      <c r="FWT119" s="105"/>
      <c r="FWU119" s="105"/>
      <c r="FWV119" s="105"/>
      <c r="FWW119" s="105"/>
      <c r="FWX119" s="105"/>
      <c r="FWY119" s="105"/>
      <c r="FWZ119" s="105"/>
      <c r="FXA119" s="105"/>
      <c r="FXB119" s="105"/>
      <c r="FXC119" s="105"/>
      <c r="FXD119" s="105"/>
      <c r="FXE119" s="105"/>
      <c r="FXF119" s="105"/>
      <c r="FXG119" s="105"/>
      <c r="FXH119" s="105"/>
      <c r="FXI119" s="105"/>
      <c r="FXJ119" s="105"/>
      <c r="FXK119" s="105"/>
      <c r="FXL119" s="105"/>
      <c r="FXM119" s="105"/>
      <c r="FXN119" s="105"/>
      <c r="FXO119" s="105"/>
      <c r="FXP119" s="105"/>
      <c r="FXQ119" s="105"/>
      <c r="FXR119" s="105"/>
      <c r="FXS119" s="105"/>
      <c r="FXT119" s="105"/>
      <c r="FXU119" s="105"/>
      <c r="FXV119" s="105"/>
      <c r="FXW119" s="105"/>
      <c r="FXX119" s="105"/>
      <c r="FXY119" s="105"/>
      <c r="FXZ119" s="105"/>
      <c r="FYA119" s="105"/>
      <c r="FYB119" s="105"/>
      <c r="FYC119" s="105"/>
      <c r="FYD119" s="105"/>
      <c r="FYE119" s="105"/>
      <c r="FYF119" s="105"/>
      <c r="FYG119" s="105"/>
      <c r="FYH119" s="105"/>
      <c r="FYI119" s="105"/>
      <c r="FYJ119" s="105"/>
      <c r="FYK119" s="105"/>
      <c r="FYL119" s="105"/>
      <c r="FYM119" s="105"/>
      <c r="FYN119" s="105"/>
      <c r="FYO119" s="105"/>
      <c r="FYP119" s="105"/>
      <c r="FYQ119" s="105"/>
      <c r="FYR119" s="105"/>
      <c r="FYS119" s="105"/>
      <c r="FYT119" s="105"/>
      <c r="FYU119" s="105"/>
      <c r="FYV119" s="105"/>
      <c r="FYW119" s="105"/>
      <c r="FYX119" s="105"/>
      <c r="FYY119" s="105"/>
      <c r="FYZ119" s="105"/>
      <c r="FZA119" s="105"/>
      <c r="FZB119" s="105"/>
      <c r="FZC119" s="105"/>
      <c r="FZD119" s="105"/>
      <c r="FZE119" s="105"/>
      <c r="FZF119" s="105"/>
      <c r="FZG119" s="105"/>
      <c r="FZH119" s="105"/>
      <c r="FZI119" s="105"/>
      <c r="FZJ119" s="105"/>
      <c r="FZK119" s="105"/>
      <c r="FZL119" s="105"/>
      <c r="FZM119" s="105"/>
      <c r="FZN119" s="105"/>
      <c r="FZO119" s="105"/>
      <c r="FZP119" s="105"/>
      <c r="FZQ119" s="105"/>
      <c r="FZR119" s="105"/>
      <c r="FZS119" s="105"/>
      <c r="FZT119" s="105"/>
      <c r="FZU119" s="105"/>
      <c r="FZV119" s="105"/>
      <c r="FZW119" s="105"/>
      <c r="FZX119" s="105"/>
      <c r="FZY119" s="105"/>
      <c r="FZZ119" s="105"/>
      <c r="GAA119" s="105"/>
      <c r="GAB119" s="105"/>
      <c r="GAC119" s="105"/>
      <c r="GAD119" s="105"/>
      <c r="GAE119" s="105"/>
      <c r="GAF119" s="105"/>
      <c r="GAG119" s="105"/>
      <c r="GAH119" s="105"/>
      <c r="GAI119" s="105"/>
      <c r="GAJ119" s="105"/>
      <c r="GAK119" s="105"/>
      <c r="GAL119" s="105"/>
      <c r="GAM119" s="105"/>
      <c r="GAN119" s="105"/>
      <c r="GAO119" s="105"/>
      <c r="GAP119" s="105"/>
      <c r="GAQ119" s="105"/>
      <c r="GAR119" s="105"/>
      <c r="GAS119" s="105"/>
      <c r="GAT119" s="105"/>
      <c r="GAU119" s="105"/>
      <c r="GAV119" s="105"/>
      <c r="GAW119" s="105"/>
      <c r="GAX119" s="105"/>
      <c r="GAY119" s="105"/>
      <c r="GAZ119" s="105"/>
      <c r="GBA119" s="105"/>
      <c r="GBB119" s="105"/>
      <c r="GBC119" s="105"/>
      <c r="GBD119" s="105"/>
      <c r="GBE119" s="105"/>
      <c r="GBF119" s="105"/>
      <c r="GBG119" s="105"/>
      <c r="GBH119" s="105"/>
      <c r="GBI119" s="105"/>
      <c r="GBJ119" s="105"/>
      <c r="GBK119" s="105"/>
      <c r="GBL119" s="105"/>
      <c r="GBM119" s="105"/>
      <c r="GBN119" s="105"/>
      <c r="GBO119" s="105"/>
      <c r="GBP119" s="105"/>
      <c r="GBQ119" s="105"/>
      <c r="GBR119" s="105"/>
      <c r="GBS119" s="105"/>
      <c r="GBT119" s="105"/>
      <c r="GBU119" s="105"/>
      <c r="GBV119" s="105"/>
      <c r="GBW119" s="105"/>
      <c r="GBX119" s="105"/>
      <c r="GBY119" s="105"/>
      <c r="GBZ119" s="105"/>
      <c r="GCA119" s="105"/>
      <c r="GCB119" s="105"/>
      <c r="GCC119" s="105"/>
      <c r="GCD119" s="105"/>
      <c r="GCE119" s="105"/>
      <c r="GCF119" s="105"/>
      <c r="GCG119" s="105"/>
      <c r="GCH119" s="105"/>
      <c r="GCI119" s="105"/>
      <c r="GCJ119" s="105"/>
      <c r="GCK119" s="105"/>
      <c r="GCL119" s="105"/>
      <c r="GCM119" s="105"/>
      <c r="GCN119" s="105"/>
      <c r="GCO119" s="105"/>
      <c r="GCP119" s="105"/>
      <c r="GCQ119" s="105"/>
      <c r="GCR119" s="105"/>
      <c r="GCS119" s="105"/>
      <c r="GCT119" s="105"/>
      <c r="GCU119" s="105"/>
      <c r="GCV119" s="105"/>
      <c r="GCW119" s="105"/>
      <c r="GCX119" s="105"/>
      <c r="GCY119" s="105"/>
      <c r="GCZ119" s="105"/>
      <c r="GDA119" s="105"/>
      <c r="GDB119" s="105"/>
      <c r="GDC119" s="105"/>
      <c r="GDD119" s="105"/>
      <c r="GDE119" s="105"/>
      <c r="GDF119" s="105"/>
      <c r="GDG119" s="105"/>
      <c r="GDH119" s="105"/>
      <c r="GDI119" s="105"/>
      <c r="GDJ119" s="105"/>
      <c r="GDK119" s="105"/>
      <c r="GDL119" s="105"/>
      <c r="GDM119" s="105"/>
      <c r="GDN119" s="105"/>
      <c r="GDO119" s="105"/>
      <c r="GDP119" s="105"/>
      <c r="GDQ119" s="105"/>
      <c r="GDR119" s="105"/>
      <c r="GDS119" s="105"/>
      <c r="GDT119" s="105"/>
      <c r="GDU119" s="105"/>
      <c r="GDV119" s="105"/>
      <c r="GDW119" s="105"/>
      <c r="GDX119" s="105"/>
      <c r="GDY119" s="105"/>
      <c r="GDZ119" s="105"/>
      <c r="GEA119" s="105"/>
      <c r="GEB119" s="105"/>
      <c r="GEC119" s="105"/>
      <c r="GED119" s="105"/>
      <c r="GEE119" s="105"/>
      <c r="GEF119" s="105"/>
      <c r="GEG119" s="105"/>
      <c r="GEH119" s="105"/>
      <c r="GEI119" s="105"/>
      <c r="GEJ119" s="105"/>
      <c r="GEK119" s="105"/>
      <c r="GEL119" s="105"/>
      <c r="GEM119" s="105"/>
      <c r="GEN119" s="105"/>
      <c r="GEO119" s="105"/>
      <c r="GEP119" s="105"/>
      <c r="GEQ119" s="105"/>
      <c r="GER119" s="105"/>
      <c r="GES119" s="105"/>
      <c r="GET119" s="105"/>
      <c r="GEU119" s="105"/>
      <c r="GEV119" s="105"/>
      <c r="GEW119" s="105"/>
      <c r="GEX119" s="105"/>
      <c r="GEY119" s="105"/>
      <c r="GEZ119" s="105"/>
      <c r="GFA119" s="105"/>
      <c r="GFB119" s="105"/>
      <c r="GFC119" s="105"/>
      <c r="GFD119" s="105"/>
      <c r="GFE119" s="105"/>
      <c r="GFF119" s="105"/>
      <c r="GFG119" s="105"/>
      <c r="GFH119" s="105"/>
      <c r="GFI119" s="105"/>
      <c r="GFJ119" s="105"/>
      <c r="GFK119" s="105"/>
      <c r="GFL119" s="105"/>
      <c r="GFM119" s="105"/>
      <c r="GFN119" s="105"/>
      <c r="GFO119" s="105"/>
      <c r="GFP119" s="105"/>
      <c r="GFQ119" s="105"/>
      <c r="GFR119" s="105"/>
      <c r="GFS119" s="105"/>
      <c r="GFT119" s="105"/>
      <c r="GFU119" s="105"/>
      <c r="GFV119" s="105"/>
      <c r="GFW119" s="105"/>
      <c r="GFX119" s="105"/>
      <c r="GFY119" s="105"/>
      <c r="GFZ119" s="105"/>
      <c r="GGA119" s="105"/>
      <c r="GGB119" s="105"/>
      <c r="GGC119" s="105"/>
      <c r="GGD119" s="105"/>
      <c r="GGE119" s="105"/>
      <c r="GGF119" s="105"/>
      <c r="GGG119" s="105"/>
      <c r="GGH119" s="105"/>
      <c r="GGI119" s="105"/>
      <c r="GGJ119" s="105"/>
      <c r="GGK119" s="105"/>
      <c r="GGL119" s="105"/>
      <c r="GGM119" s="105"/>
      <c r="GGN119" s="105"/>
      <c r="GGO119" s="105"/>
      <c r="GGP119" s="105"/>
      <c r="GGQ119" s="105"/>
      <c r="GGR119" s="105"/>
      <c r="GGS119" s="105"/>
      <c r="GGT119" s="105"/>
      <c r="GGU119" s="105"/>
      <c r="GGV119" s="105"/>
      <c r="GGW119" s="105"/>
      <c r="GGX119" s="105"/>
      <c r="GGY119" s="105"/>
      <c r="GGZ119" s="105"/>
      <c r="GHA119" s="105"/>
      <c r="GHB119" s="105"/>
      <c r="GHC119" s="105"/>
      <c r="GHD119" s="105"/>
      <c r="GHE119" s="105"/>
      <c r="GHF119" s="105"/>
      <c r="GHG119" s="105"/>
      <c r="GHH119" s="105"/>
      <c r="GHI119" s="105"/>
      <c r="GHJ119" s="105"/>
      <c r="GHK119" s="105"/>
      <c r="GHL119" s="105"/>
      <c r="GHM119" s="105"/>
      <c r="GHN119" s="105"/>
      <c r="GHO119" s="105"/>
      <c r="GHP119" s="105"/>
      <c r="GHQ119" s="105"/>
      <c r="GHR119" s="105"/>
      <c r="GHS119" s="105"/>
      <c r="GHT119" s="105"/>
      <c r="GHU119" s="105"/>
      <c r="GHV119" s="105"/>
      <c r="GHW119" s="105"/>
      <c r="GHX119" s="105"/>
      <c r="GHY119" s="105"/>
      <c r="GHZ119" s="105"/>
      <c r="GIA119" s="105"/>
      <c r="GIB119" s="105"/>
      <c r="GIC119" s="105"/>
      <c r="GID119" s="105"/>
      <c r="GIE119" s="105"/>
      <c r="GIF119" s="105"/>
      <c r="GIG119" s="105"/>
      <c r="GIH119" s="105"/>
      <c r="GII119" s="105"/>
      <c r="GIJ119" s="105"/>
      <c r="GIK119" s="105"/>
      <c r="GIL119" s="105"/>
      <c r="GIM119" s="105"/>
      <c r="GIN119" s="105"/>
      <c r="GIO119" s="105"/>
      <c r="GIP119" s="105"/>
      <c r="GIQ119" s="105"/>
      <c r="GIR119" s="105"/>
      <c r="GIS119" s="105"/>
      <c r="GIT119" s="105"/>
      <c r="GIU119" s="105"/>
      <c r="GIV119" s="105"/>
      <c r="GIW119" s="105"/>
      <c r="GIX119" s="105"/>
      <c r="GIY119" s="105"/>
      <c r="GIZ119" s="105"/>
      <c r="GJA119" s="105"/>
      <c r="GJB119" s="105"/>
      <c r="GJC119" s="105"/>
      <c r="GJD119" s="105"/>
      <c r="GJE119" s="105"/>
      <c r="GJF119" s="105"/>
      <c r="GJG119" s="105"/>
      <c r="GJH119" s="105"/>
      <c r="GJI119" s="105"/>
      <c r="GJJ119" s="105"/>
      <c r="GJK119" s="105"/>
      <c r="GJL119" s="105"/>
      <c r="GJM119" s="105"/>
      <c r="GJN119" s="105"/>
      <c r="GJO119" s="105"/>
      <c r="GJP119" s="105"/>
      <c r="GJQ119" s="105"/>
      <c r="GJR119" s="105"/>
      <c r="GJS119" s="105"/>
      <c r="GJT119" s="105"/>
      <c r="GJU119" s="105"/>
      <c r="GJV119" s="105"/>
      <c r="GJW119" s="105"/>
      <c r="GJX119" s="105"/>
      <c r="GJY119" s="105"/>
      <c r="GJZ119" s="105"/>
      <c r="GKA119" s="105"/>
      <c r="GKB119" s="105"/>
      <c r="GKC119" s="105"/>
      <c r="GKD119" s="105"/>
      <c r="GKE119" s="105"/>
      <c r="GKF119" s="105"/>
      <c r="GKG119" s="105"/>
      <c r="GKH119" s="105"/>
      <c r="GKI119" s="105"/>
      <c r="GKJ119" s="105"/>
      <c r="GKK119" s="105"/>
      <c r="GKL119" s="105"/>
      <c r="GKM119" s="105"/>
      <c r="GKN119" s="105"/>
      <c r="GKO119" s="105"/>
      <c r="GKP119" s="105"/>
      <c r="GKQ119" s="105"/>
      <c r="GKR119" s="105"/>
      <c r="GKS119" s="105"/>
      <c r="GKT119" s="105"/>
      <c r="GKU119" s="105"/>
      <c r="GKV119" s="105"/>
      <c r="GKW119" s="105"/>
      <c r="GKX119" s="105"/>
      <c r="GKY119" s="105"/>
      <c r="GKZ119" s="105"/>
      <c r="GLA119" s="105"/>
      <c r="GLB119" s="105"/>
      <c r="GLC119" s="105"/>
      <c r="GLD119" s="105"/>
      <c r="GLE119" s="105"/>
      <c r="GLF119" s="105"/>
      <c r="GLG119" s="105"/>
      <c r="GLH119" s="105"/>
      <c r="GLI119" s="105"/>
      <c r="GLJ119" s="105"/>
      <c r="GLK119" s="105"/>
      <c r="GLL119" s="105"/>
      <c r="GLM119" s="105"/>
      <c r="GLN119" s="105"/>
      <c r="GLO119" s="105"/>
      <c r="GLP119" s="105"/>
      <c r="GLQ119" s="105"/>
      <c r="GLR119" s="105"/>
      <c r="GLS119" s="105"/>
      <c r="GLT119" s="105"/>
      <c r="GLU119" s="105"/>
      <c r="GLV119" s="105"/>
      <c r="GLW119" s="105"/>
      <c r="GLX119" s="105"/>
      <c r="GLY119" s="105"/>
      <c r="GLZ119" s="105"/>
      <c r="GMA119" s="105"/>
      <c r="GMB119" s="105"/>
      <c r="GMC119" s="105"/>
      <c r="GMD119" s="105"/>
      <c r="GME119" s="105"/>
      <c r="GMF119" s="105"/>
      <c r="GMG119" s="105"/>
      <c r="GMH119" s="105"/>
      <c r="GMI119" s="105"/>
      <c r="GMJ119" s="105"/>
      <c r="GMK119" s="105"/>
      <c r="GML119" s="105"/>
      <c r="GMM119" s="105"/>
      <c r="GMN119" s="105"/>
      <c r="GMO119" s="105"/>
      <c r="GMP119" s="105"/>
      <c r="GMQ119" s="105"/>
      <c r="GMR119" s="105"/>
      <c r="GMS119" s="105"/>
      <c r="GMT119" s="105"/>
      <c r="GMU119" s="105"/>
      <c r="GMV119" s="105"/>
      <c r="GMW119" s="105"/>
      <c r="GMX119" s="105"/>
      <c r="GMY119" s="105"/>
      <c r="GMZ119" s="105"/>
      <c r="GNA119" s="105"/>
      <c r="GNB119" s="105"/>
      <c r="GNC119" s="105"/>
      <c r="GND119" s="105"/>
      <c r="GNE119" s="105"/>
      <c r="GNF119" s="105"/>
      <c r="GNG119" s="105"/>
      <c r="GNH119" s="105"/>
      <c r="GNI119" s="105"/>
      <c r="GNJ119" s="105"/>
      <c r="GNK119" s="105"/>
      <c r="GNL119" s="105"/>
      <c r="GNM119" s="105"/>
      <c r="GNN119" s="105"/>
      <c r="GNO119" s="105"/>
      <c r="GNP119" s="105"/>
      <c r="GNQ119" s="105"/>
      <c r="GNR119" s="105"/>
      <c r="GNS119" s="105"/>
      <c r="GNT119" s="105"/>
      <c r="GNU119" s="105"/>
      <c r="GNV119" s="105"/>
      <c r="GNW119" s="105"/>
      <c r="GNX119" s="105"/>
      <c r="GNY119" s="105"/>
      <c r="GNZ119" s="105"/>
      <c r="GOA119" s="105"/>
      <c r="GOB119" s="105"/>
      <c r="GOC119" s="105"/>
      <c r="GOD119" s="105"/>
      <c r="GOE119" s="105"/>
      <c r="GOF119" s="105"/>
      <c r="GOG119" s="105"/>
      <c r="GOH119" s="105"/>
      <c r="GOI119" s="105"/>
      <c r="GOJ119" s="105"/>
      <c r="GOK119" s="105"/>
      <c r="GOL119" s="105"/>
      <c r="GOM119" s="105"/>
      <c r="GON119" s="105"/>
      <c r="GOO119" s="105"/>
      <c r="GOP119" s="105"/>
      <c r="GOQ119" s="105"/>
      <c r="GOR119" s="105"/>
      <c r="GOS119" s="105"/>
      <c r="GOT119" s="105"/>
      <c r="GOU119" s="105"/>
      <c r="GOV119" s="105"/>
      <c r="GOW119" s="105"/>
      <c r="GOX119" s="105"/>
      <c r="GOY119" s="105"/>
      <c r="GOZ119" s="105"/>
      <c r="GPA119" s="105"/>
      <c r="GPB119" s="105"/>
      <c r="GPC119" s="105"/>
      <c r="GPD119" s="105"/>
      <c r="GPE119" s="105"/>
      <c r="GPF119" s="105"/>
      <c r="GPG119" s="105"/>
      <c r="GPH119" s="105"/>
      <c r="GPI119" s="105"/>
      <c r="GPJ119" s="105"/>
      <c r="GPK119" s="105"/>
      <c r="GPL119" s="105"/>
      <c r="GPM119" s="105"/>
      <c r="GPN119" s="105"/>
      <c r="GPO119" s="105"/>
      <c r="GPP119" s="105"/>
      <c r="GPQ119" s="105"/>
      <c r="GPR119" s="105"/>
      <c r="GPS119" s="105"/>
      <c r="GPT119" s="105"/>
      <c r="GPU119" s="105"/>
      <c r="GPV119" s="105"/>
      <c r="GPW119" s="105"/>
      <c r="GPX119" s="105"/>
      <c r="GPY119" s="105"/>
      <c r="GPZ119" s="105"/>
      <c r="GQA119" s="105"/>
      <c r="GQB119" s="105"/>
      <c r="GQC119" s="105"/>
      <c r="GQD119" s="105"/>
      <c r="GQE119" s="105"/>
      <c r="GQF119" s="105"/>
      <c r="GQG119" s="105"/>
      <c r="GQH119" s="105"/>
      <c r="GQI119" s="105"/>
      <c r="GQJ119" s="105"/>
      <c r="GQK119" s="105"/>
      <c r="GQL119" s="105"/>
      <c r="GQM119" s="105"/>
      <c r="GQN119" s="105"/>
      <c r="GQO119" s="105"/>
      <c r="GQP119" s="105"/>
      <c r="GQQ119" s="105"/>
      <c r="GQR119" s="105"/>
      <c r="GQS119" s="105"/>
      <c r="GQT119" s="105"/>
      <c r="GQU119" s="105"/>
      <c r="GQV119" s="105"/>
      <c r="GQW119" s="105"/>
      <c r="GQX119" s="105"/>
      <c r="GQY119" s="105"/>
      <c r="GQZ119" s="105"/>
      <c r="GRA119" s="105"/>
      <c r="GRB119" s="105"/>
      <c r="GRC119" s="105"/>
      <c r="GRD119" s="105"/>
      <c r="GRE119" s="105"/>
      <c r="GRF119" s="105"/>
      <c r="GRG119" s="105"/>
      <c r="GRH119" s="105"/>
      <c r="GRI119" s="105"/>
      <c r="GRJ119" s="105"/>
      <c r="GRK119" s="105"/>
      <c r="GRL119" s="105"/>
      <c r="GRM119" s="105"/>
      <c r="GRN119" s="105"/>
      <c r="GRO119" s="105"/>
      <c r="GRP119" s="105"/>
      <c r="GRQ119" s="105"/>
      <c r="GRR119" s="105"/>
      <c r="GRS119" s="105"/>
      <c r="GRT119" s="105"/>
      <c r="GRU119" s="105"/>
      <c r="GRV119" s="105"/>
      <c r="GRW119" s="105"/>
      <c r="GRX119" s="105"/>
      <c r="GRY119" s="105"/>
      <c r="GRZ119" s="105"/>
      <c r="GSA119" s="105"/>
      <c r="GSB119" s="105"/>
      <c r="GSC119" s="105"/>
      <c r="GSD119" s="105"/>
      <c r="GSE119" s="105"/>
      <c r="GSF119" s="105"/>
      <c r="GSG119" s="105"/>
      <c r="GSH119" s="105"/>
      <c r="GSI119" s="105"/>
      <c r="GSJ119" s="105"/>
      <c r="GSK119" s="105"/>
      <c r="GSL119" s="105"/>
      <c r="GSM119" s="105"/>
      <c r="GSN119" s="105"/>
      <c r="GSO119" s="105"/>
      <c r="GSP119" s="105"/>
      <c r="GSQ119" s="105"/>
      <c r="GSR119" s="105"/>
      <c r="GSS119" s="105"/>
      <c r="GST119" s="105"/>
      <c r="GSU119" s="105"/>
      <c r="GSV119" s="105"/>
      <c r="GSW119" s="105"/>
      <c r="GSX119" s="105"/>
      <c r="GSY119" s="105"/>
      <c r="GSZ119" s="105"/>
      <c r="GTA119" s="105"/>
      <c r="GTB119" s="105"/>
      <c r="GTC119" s="105"/>
      <c r="GTD119" s="105"/>
      <c r="GTE119" s="105"/>
      <c r="GTF119" s="105"/>
      <c r="GTG119" s="105"/>
      <c r="GTH119" s="105"/>
      <c r="GTI119" s="105"/>
      <c r="GTJ119" s="105"/>
      <c r="GTK119" s="105"/>
      <c r="GTL119" s="105"/>
      <c r="GTM119" s="105"/>
      <c r="GTN119" s="105"/>
      <c r="GTO119" s="105"/>
      <c r="GTP119" s="105"/>
      <c r="GTQ119" s="105"/>
      <c r="GTR119" s="105"/>
      <c r="GTS119" s="105"/>
      <c r="GTT119" s="105"/>
      <c r="GTU119" s="105"/>
      <c r="GTV119" s="105"/>
      <c r="GTW119" s="105"/>
      <c r="GTX119" s="105"/>
      <c r="GTY119" s="105"/>
      <c r="GTZ119" s="105"/>
      <c r="GUA119" s="105"/>
      <c r="GUB119" s="105"/>
      <c r="GUC119" s="105"/>
      <c r="GUD119" s="105"/>
      <c r="GUE119" s="105"/>
      <c r="GUF119" s="105"/>
      <c r="GUG119" s="105"/>
      <c r="GUH119" s="105"/>
      <c r="GUI119" s="105"/>
      <c r="GUJ119" s="105"/>
      <c r="GUK119" s="105"/>
      <c r="GUL119" s="105"/>
      <c r="GUM119" s="105"/>
      <c r="GUN119" s="105"/>
      <c r="GUO119" s="105"/>
      <c r="GUP119" s="105"/>
      <c r="GUQ119" s="105"/>
      <c r="GUR119" s="105"/>
      <c r="GUS119" s="105"/>
      <c r="GUT119" s="105"/>
      <c r="GUU119" s="105"/>
      <c r="GUV119" s="105"/>
      <c r="GUW119" s="105"/>
      <c r="GUX119" s="105"/>
      <c r="GUY119" s="105"/>
      <c r="GUZ119" s="105"/>
      <c r="GVA119" s="105"/>
      <c r="GVB119" s="105"/>
      <c r="GVC119" s="105"/>
      <c r="GVD119" s="105"/>
      <c r="GVE119" s="105"/>
      <c r="GVF119" s="105"/>
      <c r="GVG119" s="105"/>
      <c r="GVH119" s="105"/>
      <c r="GVI119" s="105"/>
      <c r="GVJ119" s="105"/>
      <c r="GVK119" s="105"/>
      <c r="GVL119" s="105"/>
      <c r="GVM119" s="105"/>
      <c r="GVN119" s="105"/>
      <c r="GVO119" s="105"/>
      <c r="GVP119" s="105"/>
      <c r="GVQ119" s="105"/>
      <c r="GVR119" s="105"/>
      <c r="GVS119" s="105"/>
      <c r="GVT119" s="105"/>
      <c r="GVU119" s="105"/>
      <c r="GVV119" s="105"/>
      <c r="GVW119" s="105"/>
      <c r="GVX119" s="105"/>
      <c r="GVY119" s="105"/>
      <c r="GVZ119" s="105"/>
      <c r="GWA119" s="105"/>
      <c r="GWB119" s="105"/>
      <c r="GWC119" s="105"/>
      <c r="GWD119" s="105"/>
      <c r="GWE119" s="105"/>
      <c r="GWF119" s="105"/>
      <c r="GWG119" s="105"/>
      <c r="GWH119" s="105"/>
      <c r="GWI119" s="105"/>
      <c r="GWJ119" s="105"/>
      <c r="GWK119" s="105"/>
      <c r="GWL119" s="105"/>
      <c r="GWM119" s="105"/>
      <c r="GWN119" s="105"/>
      <c r="GWO119" s="105"/>
      <c r="GWP119" s="105"/>
      <c r="GWQ119" s="105"/>
      <c r="GWR119" s="105"/>
      <c r="GWS119" s="105"/>
      <c r="GWT119" s="105"/>
      <c r="GWU119" s="105"/>
      <c r="GWV119" s="105"/>
      <c r="GWW119" s="105"/>
      <c r="GWX119" s="105"/>
      <c r="GWY119" s="105"/>
      <c r="GWZ119" s="105"/>
      <c r="GXA119" s="105"/>
      <c r="GXB119" s="105"/>
      <c r="GXC119" s="105"/>
      <c r="GXD119" s="105"/>
      <c r="GXE119" s="105"/>
      <c r="GXF119" s="105"/>
      <c r="GXG119" s="105"/>
      <c r="GXH119" s="105"/>
      <c r="GXI119" s="105"/>
      <c r="GXJ119" s="105"/>
      <c r="GXK119" s="105"/>
      <c r="GXL119" s="105"/>
      <c r="GXM119" s="105"/>
      <c r="GXN119" s="105"/>
      <c r="GXO119" s="105"/>
      <c r="GXP119" s="105"/>
      <c r="GXQ119" s="105"/>
      <c r="GXR119" s="105"/>
      <c r="GXS119" s="105"/>
      <c r="GXT119" s="105"/>
      <c r="GXU119" s="105"/>
      <c r="GXV119" s="105"/>
      <c r="GXW119" s="105"/>
      <c r="GXX119" s="105"/>
      <c r="GXY119" s="105"/>
      <c r="GXZ119" s="105"/>
      <c r="GYA119" s="105"/>
      <c r="GYB119" s="105"/>
      <c r="GYC119" s="105"/>
      <c r="GYD119" s="105"/>
      <c r="GYE119" s="105"/>
      <c r="GYF119" s="105"/>
      <c r="GYG119" s="105"/>
      <c r="GYH119" s="105"/>
      <c r="GYI119" s="105"/>
      <c r="GYJ119" s="105"/>
      <c r="GYK119" s="105"/>
      <c r="GYL119" s="105"/>
      <c r="GYM119" s="105"/>
      <c r="GYN119" s="105"/>
      <c r="GYO119" s="105"/>
      <c r="GYP119" s="105"/>
      <c r="GYQ119" s="105"/>
      <c r="GYR119" s="105"/>
      <c r="GYS119" s="105"/>
      <c r="GYT119" s="105"/>
      <c r="GYU119" s="105"/>
      <c r="GYV119" s="105"/>
      <c r="GYW119" s="105"/>
      <c r="GYX119" s="105"/>
      <c r="GYY119" s="105"/>
      <c r="GYZ119" s="105"/>
      <c r="GZA119" s="105"/>
      <c r="GZB119" s="105"/>
      <c r="GZC119" s="105"/>
      <c r="GZD119" s="105"/>
      <c r="GZE119" s="105"/>
      <c r="GZF119" s="105"/>
      <c r="GZG119" s="105"/>
      <c r="GZH119" s="105"/>
      <c r="GZI119" s="105"/>
      <c r="GZJ119" s="105"/>
      <c r="GZK119" s="105"/>
      <c r="GZL119" s="105"/>
      <c r="GZM119" s="105"/>
      <c r="GZN119" s="105"/>
      <c r="GZO119" s="105"/>
      <c r="GZP119" s="105"/>
      <c r="GZQ119" s="105"/>
      <c r="GZR119" s="105"/>
      <c r="GZS119" s="105"/>
      <c r="GZT119" s="105"/>
      <c r="GZU119" s="105"/>
      <c r="GZV119" s="105"/>
      <c r="GZW119" s="105"/>
      <c r="GZX119" s="105"/>
      <c r="GZY119" s="105"/>
      <c r="GZZ119" s="105"/>
      <c r="HAA119" s="105"/>
      <c r="HAB119" s="105"/>
      <c r="HAC119" s="105"/>
      <c r="HAD119" s="105"/>
      <c r="HAE119" s="105"/>
      <c r="HAF119" s="105"/>
      <c r="HAG119" s="105"/>
      <c r="HAH119" s="105"/>
      <c r="HAI119" s="105"/>
      <c r="HAJ119" s="105"/>
      <c r="HAK119" s="105"/>
      <c r="HAL119" s="105"/>
      <c r="HAM119" s="105"/>
      <c r="HAN119" s="105"/>
      <c r="HAO119" s="105"/>
      <c r="HAP119" s="105"/>
      <c r="HAQ119" s="105"/>
      <c r="HAR119" s="105"/>
      <c r="HAS119" s="105"/>
      <c r="HAT119" s="105"/>
      <c r="HAU119" s="105"/>
      <c r="HAV119" s="105"/>
      <c r="HAW119" s="105"/>
      <c r="HAX119" s="105"/>
      <c r="HAY119" s="105"/>
      <c r="HAZ119" s="105"/>
      <c r="HBA119" s="105"/>
      <c r="HBB119" s="105"/>
      <c r="HBC119" s="105"/>
      <c r="HBD119" s="105"/>
      <c r="HBE119" s="105"/>
      <c r="HBF119" s="105"/>
      <c r="HBG119" s="105"/>
      <c r="HBH119" s="105"/>
      <c r="HBI119" s="105"/>
      <c r="HBJ119" s="105"/>
      <c r="HBK119" s="105"/>
      <c r="HBL119" s="105"/>
      <c r="HBM119" s="105"/>
      <c r="HBN119" s="105"/>
      <c r="HBO119" s="105"/>
      <c r="HBP119" s="105"/>
      <c r="HBQ119" s="105"/>
      <c r="HBR119" s="105"/>
      <c r="HBS119" s="105"/>
      <c r="HBT119" s="105"/>
      <c r="HBU119" s="105"/>
      <c r="HBV119" s="105"/>
      <c r="HBW119" s="105"/>
      <c r="HBX119" s="105"/>
      <c r="HBY119" s="105"/>
      <c r="HBZ119" s="105"/>
      <c r="HCA119" s="105"/>
      <c r="HCB119" s="105"/>
      <c r="HCC119" s="105"/>
      <c r="HCD119" s="105"/>
      <c r="HCE119" s="105"/>
      <c r="HCF119" s="105"/>
      <c r="HCG119" s="105"/>
      <c r="HCH119" s="105"/>
      <c r="HCI119" s="105"/>
      <c r="HCJ119" s="105"/>
      <c r="HCK119" s="105"/>
      <c r="HCL119" s="105"/>
      <c r="HCM119" s="105"/>
      <c r="HCN119" s="105"/>
      <c r="HCO119" s="105"/>
      <c r="HCP119" s="105"/>
      <c r="HCQ119" s="105"/>
      <c r="HCR119" s="105"/>
      <c r="HCS119" s="105"/>
      <c r="HCT119" s="105"/>
      <c r="HCU119" s="105"/>
      <c r="HCV119" s="105"/>
      <c r="HCW119" s="105"/>
      <c r="HCX119" s="105"/>
      <c r="HCY119" s="105"/>
      <c r="HCZ119" s="105"/>
      <c r="HDA119" s="105"/>
      <c r="HDB119" s="105"/>
      <c r="HDC119" s="105"/>
      <c r="HDD119" s="105"/>
      <c r="HDE119" s="105"/>
      <c r="HDF119" s="105"/>
      <c r="HDG119" s="105"/>
      <c r="HDH119" s="105"/>
      <c r="HDI119" s="105"/>
      <c r="HDJ119" s="105"/>
      <c r="HDK119" s="105"/>
      <c r="HDL119" s="105"/>
      <c r="HDM119" s="105"/>
      <c r="HDN119" s="105"/>
      <c r="HDO119" s="105"/>
      <c r="HDP119" s="105"/>
      <c r="HDQ119" s="105"/>
      <c r="HDR119" s="105"/>
      <c r="HDS119" s="105"/>
      <c r="HDT119" s="105"/>
      <c r="HDU119" s="105"/>
      <c r="HDV119" s="105"/>
      <c r="HDW119" s="105"/>
      <c r="HDX119" s="105"/>
      <c r="HDY119" s="105"/>
      <c r="HDZ119" s="105"/>
      <c r="HEA119" s="105"/>
      <c r="HEB119" s="105"/>
      <c r="HEC119" s="105"/>
      <c r="HED119" s="105"/>
      <c r="HEE119" s="105"/>
      <c r="HEF119" s="105"/>
      <c r="HEG119" s="105"/>
      <c r="HEH119" s="105"/>
      <c r="HEI119" s="105"/>
      <c r="HEJ119" s="105"/>
      <c r="HEK119" s="105"/>
      <c r="HEL119" s="105"/>
      <c r="HEM119" s="105"/>
      <c r="HEN119" s="105"/>
      <c r="HEO119" s="105"/>
      <c r="HEP119" s="105"/>
      <c r="HEQ119" s="105"/>
      <c r="HER119" s="105"/>
      <c r="HES119" s="105"/>
      <c r="HET119" s="105"/>
      <c r="HEU119" s="105"/>
      <c r="HEV119" s="105"/>
      <c r="HEW119" s="105"/>
      <c r="HEX119" s="105"/>
      <c r="HEY119" s="105"/>
      <c r="HEZ119" s="105"/>
      <c r="HFA119" s="105"/>
      <c r="HFB119" s="105"/>
      <c r="HFC119" s="105"/>
      <c r="HFD119" s="105"/>
      <c r="HFE119" s="105"/>
      <c r="HFF119" s="105"/>
      <c r="HFG119" s="105"/>
      <c r="HFH119" s="105"/>
      <c r="HFI119" s="105"/>
      <c r="HFJ119" s="105"/>
      <c r="HFK119" s="105"/>
      <c r="HFL119" s="105"/>
      <c r="HFM119" s="105"/>
      <c r="HFN119" s="105"/>
      <c r="HFO119" s="105"/>
      <c r="HFP119" s="105"/>
      <c r="HFQ119" s="105"/>
      <c r="HFR119" s="105"/>
      <c r="HFS119" s="105"/>
      <c r="HFT119" s="105"/>
      <c r="HFU119" s="105"/>
      <c r="HFV119" s="105"/>
      <c r="HFW119" s="105"/>
      <c r="HFX119" s="105"/>
      <c r="HFY119" s="105"/>
      <c r="HFZ119" s="105"/>
      <c r="HGA119" s="105"/>
      <c r="HGB119" s="105"/>
      <c r="HGC119" s="105"/>
      <c r="HGD119" s="105"/>
      <c r="HGE119" s="105"/>
      <c r="HGF119" s="105"/>
      <c r="HGG119" s="105"/>
      <c r="HGH119" s="105"/>
      <c r="HGI119" s="105"/>
      <c r="HGJ119" s="105"/>
      <c r="HGK119" s="105"/>
      <c r="HGL119" s="105"/>
      <c r="HGM119" s="105"/>
      <c r="HGN119" s="105"/>
      <c r="HGO119" s="105"/>
      <c r="HGP119" s="105"/>
      <c r="HGQ119" s="105"/>
      <c r="HGR119" s="105"/>
      <c r="HGS119" s="105"/>
      <c r="HGT119" s="105"/>
      <c r="HGU119" s="105"/>
      <c r="HGV119" s="105"/>
      <c r="HGW119" s="105"/>
      <c r="HGX119" s="105"/>
      <c r="HGY119" s="105"/>
      <c r="HGZ119" s="105"/>
      <c r="HHA119" s="105"/>
      <c r="HHB119" s="105"/>
      <c r="HHC119" s="105"/>
      <c r="HHD119" s="105"/>
      <c r="HHE119" s="105"/>
      <c r="HHF119" s="105"/>
      <c r="HHG119" s="105"/>
      <c r="HHH119" s="105"/>
      <c r="HHI119" s="105"/>
      <c r="HHJ119" s="105"/>
      <c r="HHK119" s="105"/>
      <c r="HHL119" s="105"/>
      <c r="HHM119" s="105"/>
      <c r="HHN119" s="105"/>
      <c r="HHO119" s="105"/>
      <c r="HHP119" s="105"/>
      <c r="HHQ119" s="105"/>
      <c r="HHR119" s="105"/>
      <c r="HHS119" s="105"/>
      <c r="HHT119" s="105"/>
      <c r="HHU119" s="105"/>
      <c r="HHV119" s="105"/>
      <c r="HHW119" s="105"/>
      <c r="HHX119" s="105"/>
      <c r="HHY119" s="105"/>
      <c r="HHZ119" s="105"/>
      <c r="HIA119" s="105"/>
      <c r="HIB119" s="105"/>
      <c r="HIC119" s="105"/>
      <c r="HID119" s="105"/>
      <c r="HIE119" s="105"/>
      <c r="HIF119" s="105"/>
      <c r="HIG119" s="105"/>
      <c r="HIH119" s="105"/>
      <c r="HII119" s="105"/>
      <c r="HIJ119" s="105"/>
      <c r="HIK119" s="105"/>
      <c r="HIL119" s="105"/>
      <c r="HIM119" s="105"/>
      <c r="HIN119" s="105"/>
      <c r="HIO119" s="105"/>
      <c r="HIP119" s="105"/>
      <c r="HIQ119" s="105"/>
      <c r="HIR119" s="105"/>
      <c r="HIS119" s="105"/>
      <c r="HIT119" s="105"/>
      <c r="HIU119" s="105"/>
      <c r="HIV119" s="105"/>
      <c r="HIW119" s="105"/>
      <c r="HIX119" s="105"/>
      <c r="HIY119" s="105"/>
      <c r="HIZ119" s="105"/>
      <c r="HJA119" s="105"/>
      <c r="HJB119" s="105"/>
      <c r="HJC119" s="105"/>
      <c r="HJD119" s="105"/>
      <c r="HJE119" s="105"/>
      <c r="HJF119" s="105"/>
      <c r="HJG119" s="105"/>
      <c r="HJH119" s="105"/>
      <c r="HJI119" s="105"/>
      <c r="HJJ119" s="105"/>
      <c r="HJK119" s="105"/>
      <c r="HJL119" s="105"/>
      <c r="HJM119" s="105"/>
      <c r="HJN119" s="105"/>
      <c r="HJO119" s="105"/>
      <c r="HJP119" s="105"/>
      <c r="HJQ119" s="105"/>
      <c r="HJR119" s="105"/>
      <c r="HJS119" s="105"/>
      <c r="HJT119" s="105"/>
      <c r="HJU119" s="105"/>
      <c r="HJV119" s="105"/>
      <c r="HJW119" s="105"/>
      <c r="HJX119" s="105"/>
      <c r="HJY119" s="105"/>
      <c r="HJZ119" s="105"/>
      <c r="HKA119" s="105"/>
      <c r="HKB119" s="105"/>
      <c r="HKC119" s="105"/>
      <c r="HKD119" s="105"/>
      <c r="HKE119" s="105"/>
      <c r="HKF119" s="105"/>
      <c r="HKG119" s="105"/>
      <c r="HKH119" s="105"/>
      <c r="HKI119" s="105"/>
      <c r="HKJ119" s="105"/>
      <c r="HKK119" s="105"/>
      <c r="HKL119" s="105"/>
      <c r="HKM119" s="105"/>
      <c r="HKN119" s="105"/>
      <c r="HKO119" s="105"/>
      <c r="HKP119" s="105"/>
      <c r="HKQ119" s="105"/>
      <c r="HKR119" s="105"/>
      <c r="HKS119" s="105"/>
      <c r="HKT119" s="105"/>
      <c r="HKU119" s="105"/>
      <c r="HKV119" s="105"/>
      <c r="HKW119" s="105"/>
      <c r="HKX119" s="105"/>
      <c r="HKY119" s="105"/>
      <c r="HKZ119" s="105"/>
      <c r="HLA119" s="105"/>
      <c r="HLB119" s="105"/>
      <c r="HLC119" s="105"/>
      <c r="HLD119" s="105"/>
      <c r="HLE119" s="105"/>
      <c r="HLF119" s="105"/>
      <c r="HLG119" s="105"/>
      <c r="HLH119" s="105"/>
      <c r="HLI119" s="105"/>
      <c r="HLJ119" s="105"/>
      <c r="HLK119" s="105"/>
      <c r="HLL119" s="105"/>
      <c r="HLM119" s="105"/>
      <c r="HLN119" s="105"/>
      <c r="HLO119" s="105"/>
      <c r="HLP119" s="105"/>
      <c r="HLQ119" s="105"/>
      <c r="HLR119" s="105"/>
      <c r="HLS119" s="105"/>
      <c r="HLT119" s="105"/>
      <c r="HLU119" s="105"/>
      <c r="HLV119" s="105"/>
      <c r="HLW119" s="105"/>
      <c r="HLX119" s="105"/>
      <c r="HLY119" s="105"/>
      <c r="HLZ119" s="105"/>
      <c r="HMA119" s="105"/>
      <c r="HMB119" s="105"/>
      <c r="HMC119" s="105"/>
      <c r="HMD119" s="105"/>
      <c r="HME119" s="105"/>
      <c r="HMF119" s="105"/>
      <c r="HMG119" s="105"/>
      <c r="HMH119" s="105"/>
      <c r="HMI119" s="105"/>
      <c r="HMJ119" s="105"/>
      <c r="HMK119" s="105"/>
      <c r="HML119" s="105"/>
      <c r="HMM119" s="105"/>
      <c r="HMN119" s="105"/>
      <c r="HMO119" s="105"/>
      <c r="HMP119" s="105"/>
      <c r="HMQ119" s="105"/>
      <c r="HMR119" s="105"/>
      <c r="HMS119" s="105"/>
      <c r="HMT119" s="105"/>
      <c r="HMU119" s="105"/>
      <c r="HMV119" s="105"/>
      <c r="HMW119" s="105"/>
      <c r="HMX119" s="105"/>
      <c r="HMY119" s="105"/>
      <c r="HMZ119" s="105"/>
      <c r="HNA119" s="105"/>
      <c r="HNB119" s="105"/>
      <c r="HNC119" s="105"/>
      <c r="HND119" s="105"/>
      <c r="HNE119" s="105"/>
      <c r="HNF119" s="105"/>
      <c r="HNG119" s="105"/>
      <c r="HNH119" s="105"/>
      <c r="HNI119" s="105"/>
      <c r="HNJ119" s="105"/>
      <c r="HNK119" s="105"/>
      <c r="HNL119" s="105"/>
      <c r="HNM119" s="105"/>
      <c r="HNN119" s="105"/>
      <c r="HNO119" s="105"/>
      <c r="HNP119" s="105"/>
      <c r="HNQ119" s="105"/>
      <c r="HNR119" s="105"/>
      <c r="HNS119" s="105"/>
      <c r="HNT119" s="105"/>
      <c r="HNU119" s="105"/>
      <c r="HNV119" s="105"/>
      <c r="HNW119" s="105"/>
      <c r="HNX119" s="105"/>
      <c r="HNY119" s="105"/>
      <c r="HNZ119" s="105"/>
      <c r="HOA119" s="105"/>
      <c r="HOB119" s="105"/>
      <c r="HOC119" s="105"/>
      <c r="HOD119" s="105"/>
      <c r="HOE119" s="105"/>
      <c r="HOF119" s="105"/>
      <c r="HOG119" s="105"/>
      <c r="HOH119" s="105"/>
      <c r="HOI119" s="105"/>
      <c r="HOJ119" s="105"/>
      <c r="HOK119" s="105"/>
      <c r="HOL119" s="105"/>
      <c r="HOM119" s="105"/>
      <c r="HON119" s="105"/>
      <c r="HOO119" s="105"/>
      <c r="HOP119" s="105"/>
      <c r="HOQ119" s="105"/>
      <c r="HOR119" s="105"/>
      <c r="HOS119" s="105"/>
      <c r="HOT119" s="105"/>
      <c r="HOU119" s="105"/>
      <c r="HOV119" s="105"/>
      <c r="HOW119" s="105"/>
      <c r="HOX119" s="105"/>
      <c r="HOY119" s="105"/>
      <c r="HOZ119" s="105"/>
      <c r="HPA119" s="105"/>
      <c r="HPB119" s="105"/>
      <c r="HPC119" s="105"/>
      <c r="HPD119" s="105"/>
      <c r="HPE119" s="105"/>
      <c r="HPF119" s="105"/>
      <c r="HPG119" s="105"/>
      <c r="HPH119" s="105"/>
      <c r="HPI119" s="105"/>
      <c r="HPJ119" s="105"/>
      <c r="HPK119" s="105"/>
      <c r="HPL119" s="105"/>
      <c r="HPM119" s="105"/>
      <c r="HPN119" s="105"/>
      <c r="HPO119" s="105"/>
      <c r="HPP119" s="105"/>
      <c r="HPQ119" s="105"/>
      <c r="HPR119" s="105"/>
      <c r="HPS119" s="105"/>
      <c r="HPT119" s="105"/>
      <c r="HPU119" s="105"/>
      <c r="HPV119" s="105"/>
      <c r="HPW119" s="105"/>
      <c r="HPX119" s="105"/>
      <c r="HPY119" s="105"/>
      <c r="HPZ119" s="105"/>
      <c r="HQA119" s="105"/>
      <c r="HQB119" s="105"/>
      <c r="HQC119" s="105"/>
      <c r="HQD119" s="105"/>
      <c r="HQE119" s="105"/>
      <c r="HQF119" s="105"/>
      <c r="HQG119" s="105"/>
      <c r="HQH119" s="105"/>
      <c r="HQI119" s="105"/>
      <c r="HQJ119" s="105"/>
      <c r="HQK119" s="105"/>
      <c r="HQL119" s="105"/>
      <c r="HQM119" s="105"/>
      <c r="HQN119" s="105"/>
      <c r="HQO119" s="105"/>
      <c r="HQP119" s="105"/>
      <c r="HQQ119" s="105"/>
      <c r="HQR119" s="105"/>
      <c r="HQS119" s="105"/>
      <c r="HQT119" s="105"/>
      <c r="HQU119" s="105"/>
      <c r="HQV119" s="105"/>
      <c r="HQW119" s="105"/>
      <c r="HQX119" s="105"/>
      <c r="HQY119" s="105"/>
      <c r="HQZ119" s="105"/>
      <c r="HRA119" s="105"/>
      <c r="HRB119" s="105"/>
      <c r="HRC119" s="105"/>
      <c r="HRD119" s="105"/>
      <c r="HRE119" s="105"/>
      <c r="HRF119" s="105"/>
      <c r="HRG119" s="105"/>
      <c r="HRH119" s="105"/>
      <c r="HRI119" s="105"/>
      <c r="HRJ119" s="105"/>
      <c r="HRK119" s="105"/>
      <c r="HRL119" s="105"/>
      <c r="HRM119" s="105"/>
      <c r="HRN119" s="105"/>
      <c r="HRO119" s="105"/>
      <c r="HRP119" s="105"/>
      <c r="HRQ119" s="105"/>
      <c r="HRR119" s="105"/>
      <c r="HRS119" s="105"/>
      <c r="HRT119" s="105"/>
      <c r="HRU119" s="105"/>
      <c r="HRV119" s="105"/>
      <c r="HRW119" s="105"/>
      <c r="HRX119" s="105"/>
      <c r="HRY119" s="105"/>
      <c r="HRZ119" s="105"/>
      <c r="HSA119" s="105"/>
      <c r="HSB119" s="105"/>
      <c r="HSC119" s="105"/>
      <c r="HSD119" s="105"/>
      <c r="HSE119" s="105"/>
      <c r="HSF119" s="105"/>
      <c r="HSG119" s="105"/>
      <c r="HSH119" s="105"/>
      <c r="HSI119" s="105"/>
      <c r="HSJ119" s="105"/>
      <c r="HSK119" s="105"/>
      <c r="HSL119" s="105"/>
      <c r="HSM119" s="105"/>
      <c r="HSN119" s="105"/>
      <c r="HSO119" s="105"/>
      <c r="HSP119" s="105"/>
      <c r="HSQ119" s="105"/>
      <c r="HSR119" s="105"/>
      <c r="HSS119" s="105"/>
      <c r="HST119" s="105"/>
      <c r="HSU119" s="105"/>
      <c r="HSV119" s="105"/>
      <c r="HSW119" s="105"/>
      <c r="HSX119" s="105"/>
      <c r="HSY119" s="105"/>
      <c r="HSZ119" s="105"/>
      <c r="HTA119" s="105"/>
      <c r="HTB119" s="105"/>
      <c r="HTC119" s="105"/>
      <c r="HTD119" s="105"/>
      <c r="HTE119" s="105"/>
      <c r="HTF119" s="105"/>
      <c r="HTG119" s="105"/>
      <c r="HTH119" s="105"/>
      <c r="HTI119" s="105"/>
      <c r="HTJ119" s="105"/>
      <c r="HTK119" s="105"/>
      <c r="HTL119" s="105"/>
      <c r="HTM119" s="105"/>
      <c r="HTN119" s="105"/>
      <c r="HTO119" s="105"/>
      <c r="HTP119" s="105"/>
      <c r="HTQ119" s="105"/>
      <c r="HTR119" s="105"/>
      <c r="HTS119" s="105"/>
      <c r="HTT119" s="105"/>
      <c r="HTU119" s="105"/>
      <c r="HTV119" s="105"/>
      <c r="HTW119" s="105"/>
      <c r="HTX119" s="105"/>
      <c r="HTY119" s="105"/>
      <c r="HTZ119" s="105"/>
      <c r="HUA119" s="105"/>
      <c r="HUB119" s="105"/>
      <c r="HUC119" s="105"/>
      <c r="HUD119" s="105"/>
      <c r="HUE119" s="105"/>
      <c r="HUF119" s="105"/>
      <c r="HUG119" s="105"/>
      <c r="HUH119" s="105"/>
      <c r="HUI119" s="105"/>
      <c r="HUJ119" s="105"/>
      <c r="HUK119" s="105"/>
      <c r="HUL119" s="105"/>
      <c r="HUM119" s="105"/>
      <c r="HUN119" s="105"/>
      <c r="HUO119" s="105"/>
      <c r="HUP119" s="105"/>
      <c r="HUQ119" s="105"/>
      <c r="HUR119" s="105"/>
      <c r="HUS119" s="105"/>
      <c r="HUT119" s="105"/>
      <c r="HUU119" s="105"/>
      <c r="HUV119" s="105"/>
      <c r="HUW119" s="105"/>
      <c r="HUX119" s="105"/>
      <c r="HUY119" s="105"/>
      <c r="HUZ119" s="105"/>
      <c r="HVA119" s="105"/>
      <c r="HVB119" s="105"/>
      <c r="HVC119" s="105"/>
      <c r="HVD119" s="105"/>
      <c r="HVE119" s="105"/>
      <c r="HVF119" s="105"/>
      <c r="HVG119" s="105"/>
      <c r="HVH119" s="105"/>
      <c r="HVI119" s="105"/>
      <c r="HVJ119" s="105"/>
      <c r="HVK119" s="105"/>
      <c r="HVL119" s="105"/>
      <c r="HVM119" s="105"/>
      <c r="HVN119" s="105"/>
      <c r="HVO119" s="105"/>
      <c r="HVP119" s="105"/>
      <c r="HVQ119" s="105"/>
      <c r="HVR119" s="105"/>
      <c r="HVS119" s="105"/>
      <c r="HVT119" s="105"/>
      <c r="HVU119" s="105"/>
      <c r="HVV119" s="105"/>
      <c r="HVW119" s="105"/>
      <c r="HVX119" s="105"/>
      <c r="HVY119" s="105"/>
      <c r="HVZ119" s="105"/>
      <c r="HWA119" s="105"/>
      <c r="HWB119" s="105"/>
      <c r="HWC119" s="105"/>
      <c r="HWD119" s="105"/>
      <c r="HWE119" s="105"/>
      <c r="HWF119" s="105"/>
      <c r="HWG119" s="105"/>
      <c r="HWH119" s="105"/>
      <c r="HWI119" s="105"/>
      <c r="HWJ119" s="105"/>
      <c r="HWK119" s="105"/>
      <c r="HWL119" s="105"/>
      <c r="HWM119" s="105"/>
      <c r="HWN119" s="105"/>
      <c r="HWO119" s="105"/>
      <c r="HWP119" s="105"/>
      <c r="HWQ119" s="105"/>
      <c r="HWR119" s="105"/>
      <c r="HWS119" s="105"/>
      <c r="HWT119" s="105"/>
      <c r="HWU119" s="105"/>
      <c r="HWV119" s="105"/>
      <c r="HWW119" s="105"/>
      <c r="HWX119" s="105"/>
      <c r="HWY119" s="105"/>
      <c r="HWZ119" s="105"/>
      <c r="HXA119" s="105"/>
      <c r="HXB119" s="105"/>
      <c r="HXC119" s="105"/>
      <c r="HXD119" s="105"/>
      <c r="HXE119" s="105"/>
      <c r="HXF119" s="105"/>
      <c r="HXG119" s="105"/>
      <c r="HXH119" s="105"/>
      <c r="HXI119" s="105"/>
      <c r="HXJ119" s="105"/>
      <c r="HXK119" s="105"/>
      <c r="HXL119" s="105"/>
      <c r="HXM119" s="105"/>
      <c r="HXN119" s="105"/>
      <c r="HXO119" s="105"/>
      <c r="HXP119" s="105"/>
      <c r="HXQ119" s="105"/>
      <c r="HXR119" s="105"/>
      <c r="HXS119" s="105"/>
      <c r="HXT119" s="105"/>
      <c r="HXU119" s="105"/>
      <c r="HXV119" s="105"/>
      <c r="HXW119" s="105"/>
      <c r="HXX119" s="105"/>
      <c r="HXY119" s="105"/>
      <c r="HXZ119" s="105"/>
      <c r="HYA119" s="105"/>
      <c r="HYB119" s="105"/>
      <c r="HYC119" s="105"/>
      <c r="HYD119" s="105"/>
      <c r="HYE119" s="105"/>
      <c r="HYF119" s="105"/>
      <c r="HYG119" s="105"/>
      <c r="HYH119" s="105"/>
      <c r="HYI119" s="105"/>
      <c r="HYJ119" s="105"/>
      <c r="HYK119" s="105"/>
      <c r="HYL119" s="105"/>
      <c r="HYM119" s="105"/>
      <c r="HYN119" s="105"/>
      <c r="HYO119" s="105"/>
      <c r="HYP119" s="105"/>
      <c r="HYQ119" s="105"/>
      <c r="HYR119" s="105"/>
      <c r="HYS119" s="105"/>
      <c r="HYT119" s="105"/>
      <c r="HYU119" s="105"/>
      <c r="HYV119" s="105"/>
      <c r="HYW119" s="105"/>
      <c r="HYX119" s="105"/>
      <c r="HYY119" s="105"/>
      <c r="HYZ119" s="105"/>
      <c r="HZA119" s="105"/>
      <c r="HZB119" s="105"/>
      <c r="HZC119" s="105"/>
      <c r="HZD119" s="105"/>
      <c r="HZE119" s="105"/>
      <c r="HZF119" s="105"/>
      <c r="HZG119" s="105"/>
      <c r="HZH119" s="105"/>
      <c r="HZI119" s="105"/>
      <c r="HZJ119" s="105"/>
      <c r="HZK119" s="105"/>
      <c r="HZL119" s="105"/>
      <c r="HZM119" s="105"/>
      <c r="HZN119" s="105"/>
      <c r="HZO119" s="105"/>
      <c r="HZP119" s="105"/>
      <c r="HZQ119" s="105"/>
      <c r="HZR119" s="105"/>
      <c r="HZS119" s="105"/>
      <c r="HZT119" s="105"/>
      <c r="HZU119" s="105"/>
      <c r="HZV119" s="105"/>
      <c r="HZW119" s="105"/>
      <c r="HZX119" s="105"/>
      <c r="HZY119" s="105"/>
      <c r="HZZ119" s="105"/>
      <c r="IAA119" s="105"/>
      <c r="IAB119" s="105"/>
      <c r="IAC119" s="105"/>
      <c r="IAD119" s="105"/>
      <c r="IAE119" s="105"/>
      <c r="IAF119" s="105"/>
      <c r="IAG119" s="105"/>
      <c r="IAH119" s="105"/>
      <c r="IAI119" s="105"/>
      <c r="IAJ119" s="105"/>
      <c r="IAK119" s="105"/>
      <c r="IAL119" s="105"/>
      <c r="IAM119" s="105"/>
      <c r="IAN119" s="105"/>
      <c r="IAO119" s="105"/>
      <c r="IAP119" s="105"/>
      <c r="IAQ119" s="105"/>
      <c r="IAR119" s="105"/>
      <c r="IAS119" s="105"/>
      <c r="IAT119" s="105"/>
      <c r="IAU119" s="105"/>
      <c r="IAV119" s="105"/>
      <c r="IAW119" s="105"/>
      <c r="IAX119" s="105"/>
      <c r="IAY119" s="105"/>
      <c r="IAZ119" s="105"/>
      <c r="IBA119" s="105"/>
      <c r="IBB119" s="105"/>
      <c r="IBC119" s="105"/>
      <c r="IBD119" s="105"/>
      <c r="IBE119" s="105"/>
      <c r="IBF119" s="105"/>
      <c r="IBG119" s="105"/>
      <c r="IBH119" s="105"/>
      <c r="IBI119" s="105"/>
      <c r="IBJ119" s="105"/>
      <c r="IBK119" s="105"/>
      <c r="IBL119" s="105"/>
      <c r="IBM119" s="105"/>
      <c r="IBN119" s="105"/>
      <c r="IBO119" s="105"/>
      <c r="IBP119" s="105"/>
      <c r="IBQ119" s="105"/>
      <c r="IBR119" s="105"/>
      <c r="IBS119" s="105"/>
      <c r="IBT119" s="105"/>
      <c r="IBU119" s="105"/>
      <c r="IBV119" s="105"/>
      <c r="IBW119" s="105"/>
      <c r="IBX119" s="105"/>
      <c r="IBY119" s="105"/>
      <c r="IBZ119" s="105"/>
      <c r="ICA119" s="105"/>
      <c r="ICB119" s="105"/>
      <c r="ICC119" s="105"/>
      <c r="ICD119" s="105"/>
      <c r="ICE119" s="105"/>
      <c r="ICF119" s="105"/>
      <c r="ICG119" s="105"/>
      <c r="ICH119" s="105"/>
      <c r="ICI119" s="105"/>
      <c r="ICJ119" s="105"/>
      <c r="ICK119" s="105"/>
      <c r="ICL119" s="105"/>
      <c r="ICM119" s="105"/>
      <c r="ICN119" s="105"/>
      <c r="ICO119" s="105"/>
      <c r="ICP119" s="105"/>
      <c r="ICQ119" s="105"/>
      <c r="ICR119" s="105"/>
      <c r="ICS119" s="105"/>
      <c r="ICT119" s="105"/>
      <c r="ICU119" s="105"/>
      <c r="ICV119" s="105"/>
      <c r="ICW119" s="105"/>
      <c r="ICX119" s="105"/>
      <c r="ICY119" s="105"/>
      <c r="ICZ119" s="105"/>
      <c r="IDA119" s="105"/>
      <c r="IDB119" s="105"/>
      <c r="IDC119" s="105"/>
      <c r="IDD119" s="105"/>
      <c r="IDE119" s="105"/>
      <c r="IDF119" s="105"/>
      <c r="IDG119" s="105"/>
      <c r="IDH119" s="105"/>
      <c r="IDI119" s="105"/>
      <c r="IDJ119" s="105"/>
      <c r="IDK119" s="105"/>
      <c r="IDL119" s="105"/>
      <c r="IDM119" s="105"/>
      <c r="IDN119" s="105"/>
      <c r="IDO119" s="105"/>
      <c r="IDP119" s="105"/>
      <c r="IDQ119" s="105"/>
      <c r="IDR119" s="105"/>
      <c r="IDS119" s="105"/>
      <c r="IDT119" s="105"/>
      <c r="IDU119" s="105"/>
      <c r="IDV119" s="105"/>
      <c r="IDW119" s="105"/>
      <c r="IDX119" s="105"/>
      <c r="IDY119" s="105"/>
      <c r="IDZ119" s="105"/>
      <c r="IEA119" s="105"/>
      <c r="IEB119" s="105"/>
      <c r="IEC119" s="105"/>
      <c r="IED119" s="105"/>
      <c r="IEE119" s="105"/>
      <c r="IEF119" s="105"/>
      <c r="IEG119" s="105"/>
      <c r="IEH119" s="105"/>
      <c r="IEI119" s="105"/>
      <c r="IEJ119" s="105"/>
      <c r="IEK119" s="105"/>
      <c r="IEL119" s="105"/>
      <c r="IEM119" s="105"/>
      <c r="IEN119" s="105"/>
      <c r="IEO119" s="105"/>
      <c r="IEP119" s="105"/>
      <c r="IEQ119" s="105"/>
      <c r="IER119" s="105"/>
      <c r="IES119" s="105"/>
      <c r="IET119" s="105"/>
      <c r="IEU119" s="105"/>
      <c r="IEV119" s="105"/>
      <c r="IEW119" s="105"/>
      <c r="IEX119" s="105"/>
      <c r="IEY119" s="105"/>
      <c r="IEZ119" s="105"/>
      <c r="IFA119" s="105"/>
      <c r="IFB119" s="105"/>
      <c r="IFC119" s="105"/>
      <c r="IFD119" s="105"/>
      <c r="IFE119" s="105"/>
      <c r="IFF119" s="105"/>
      <c r="IFG119" s="105"/>
      <c r="IFH119" s="105"/>
      <c r="IFI119" s="105"/>
      <c r="IFJ119" s="105"/>
      <c r="IFK119" s="105"/>
      <c r="IFL119" s="105"/>
      <c r="IFM119" s="105"/>
      <c r="IFN119" s="105"/>
      <c r="IFO119" s="105"/>
      <c r="IFP119" s="105"/>
      <c r="IFQ119" s="105"/>
      <c r="IFR119" s="105"/>
      <c r="IFS119" s="105"/>
      <c r="IFT119" s="105"/>
      <c r="IFU119" s="105"/>
      <c r="IFV119" s="105"/>
      <c r="IFW119" s="105"/>
      <c r="IFX119" s="105"/>
      <c r="IFY119" s="105"/>
      <c r="IFZ119" s="105"/>
      <c r="IGA119" s="105"/>
      <c r="IGB119" s="105"/>
      <c r="IGC119" s="105"/>
      <c r="IGD119" s="105"/>
      <c r="IGE119" s="105"/>
      <c r="IGF119" s="105"/>
      <c r="IGG119" s="105"/>
      <c r="IGH119" s="105"/>
      <c r="IGI119" s="105"/>
      <c r="IGJ119" s="105"/>
      <c r="IGK119" s="105"/>
      <c r="IGL119" s="105"/>
      <c r="IGM119" s="105"/>
      <c r="IGN119" s="105"/>
      <c r="IGO119" s="105"/>
      <c r="IGP119" s="105"/>
      <c r="IGQ119" s="105"/>
      <c r="IGR119" s="105"/>
      <c r="IGS119" s="105"/>
      <c r="IGT119" s="105"/>
      <c r="IGU119" s="105"/>
      <c r="IGV119" s="105"/>
      <c r="IGW119" s="105"/>
      <c r="IGX119" s="105"/>
      <c r="IGY119" s="105"/>
      <c r="IGZ119" s="105"/>
      <c r="IHA119" s="105"/>
      <c r="IHB119" s="105"/>
      <c r="IHC119" s="105"/>
      <c r="IHD119" s="105"/>
      <c r="IHE119" s="105"/>
      <c r="IHF119" s="105"/>
      <c r="IHG119" s="105"/>
      <c r="IHH119" s="105"/>
      <c r="IHI119" s="105"/>
      <c r="IHJ119" s="105"/>
      <c r="IHK119" s="105"/>
      <c r="IHL119" s="105"/>
      <c r="IHM119" s="105"/>
      <c r="IHN119" s="105"/>
      <c r="IHO119" s="105"/>
      <c r="IHP119" s="105"/>
      <c r="IHQ119" s="105"/>
      <c r="IHR119" s="105"/>
      <c r="IHS119" s="105"/>
      <c r="IHT119" s="105"/>
      <c r="IHU119" s="105"/>
      <c r="IHV119" s="105"/>
      <c r="IHW119" s="105"/>
      <c r="IHX119" s="105"/>
      <c r="IHY119" s="105"/>
      <c r="IHZ119" s="105"/>
      <c r="IIA119" s="105"/>
      <c r="IIB119" s="105"/>
      <c r="IIC119" s="105"/>
      <c r="IID119" s="105"/>
      <c r="IIE119" s="105"/>
      <c r="IIF119" s="105"/>
      <c r="IIG119" s="105"/>
      <c r="IIH119" s="105"/>
      <c r="III119" s="105"/>
      <c r="IIJ119" s="105"/>
      <c r="IIK119" s="105"/>
      <c r="IIL119" s="105"/>
      <c r="IIM119" s="105"/>
      <c r="IIN119" s="105"/>
      <c r="IIO119" s="105"/>
      <c r="IIP119" s="105"/>
      <c r="IIQ119" s="105"/>
      <c r="IIR119" s="105"/>
      <c r="IIS119" s="105"/>
      <c r="IIT119" s="105"/>
      <c r="IIU119" s="105"/>
      <c r="IIV119" s="105"/>
      <c r="IIW119" s="105"/>
      <c r="IIX119" s="105"/>
      <c r="IIY119" s="105"/>
      <c r="IIZ119" s="105"/>
      <c r="IJA119" s="105"/>
      <c r="IJB119" s="105"/>
      <c r="IJC119" s="105"/>
      <c r="IJD119" s="105"/>
      <c r="IJE119" s="105"/>
      <c r="IJF119" s="105"/>
      <c r="IJG119" s="105"/>
      <c r="IJH119" s="105"/>
      <c r="IJI119" s="105"/>
      <c r="IJJ119" s="105"/>
      <c r="IJK119" s="105"/>
      <c r="IJL119" s="105"/>
      <c r="IJM119" s="105"/>
      <c r="IJN119" s="105"/>
      <c r="IJO119" s="105"/>
      <c r="IJP119" s="105"/>
      <c r="IJQ119" s="105"/>
      <c r="IJR119" s="105"/>
      <c r="IJS119" s="105"/>
      <c r="IJT119" s="105"/>
      <c r="IJU119" s="105"/>
      <c r="IJV119" s="105"/>
      <c r="IJW119" s="105"/>
      <c r="IJX119" s="105"/>
      <c r="IJY119" s="105"/>
      <c r="IJZ119" s="105"/>
      <c r="IKA119" s="105"/>
      <c r="IKB119" s="105"/>
      <c r="IKC119" s="105"/>
      <c r="IKD119" s="105"/>
      <c r="IKE119" s="105"/>
      <c r="IKF119" s="105"/>
      <c r="IKG119" s="105"/>
      <c r="IKH119" s="105"/>
      <c r="IKI119" s="105"/>
      <c r="IKJ119" s="105"/>
      <c r="IKK119" s="105"/>
      <c r="IKL119" s="105"/>
      <c r="IKM119" s="105"/>
      <c r="IKN119" s="105"/>
      <c r="IKO119" s="105"/>
      <c r="IKP119" s="105"/>
      <c r="IKQ119" s="105"/>
      <c r="IKR119" s="105"/>
      <c r="IKS119" s="105"/>
      <c r="IKT119" s="105"/>
      <c r="IKU119" s="105"/>
      <c r="IKV119" s="105"/>
      <c r="IKW119" s="105"/>
      <c r="IKX119" s="105"/>
      <c r="IKY119" s="105"/>
      <c r="IKZ119" s="105"/>
      <c r="ILA119" s="105"/>
      <c r="ILB119" s="105"/>
      <c r="ILC119" s="105"/>
      <c r="ILD119" s="105"/>
      <c r="ILE119" s="105"/>
      <c r="ILF119" s="105"/>
      <c r="ILG119" s="105"/>
      <c r="ILH119" s="105"/>
      <c r="ILI119" s="105"/>
      <c r="ILJ119" s="105"/>
      <c r="ILK119" s="105"/>
      <c r="ILL119" s="105"/>
      <c r="ILM119" s="105"/>
      <c r="ILN119" s="105"/>
      <c r="ILO119" s="105"/>
      <c r="ILP119" s="105"/>
      <c r="ILQ119" s="105"/>
      <c r="ILR119" s="105"/>
      <c r="ILS119" s="105"/>
      <c r="ILT119" s="105"/>
      <c r="ILU119" s="105"/>
      <c r="ILV119" s="105"/>
      <c r="ILW119" s="105"/>
      <c r="ILX119" s="105"/>
      <c r="ILY119" s="105"/>
      <c r="ILZ119" s="105"/>
      <c r="IMA119" s="105"/>
      <c r="IMB119" s="105"/>
      <c r="IMC119" s="105"/>
      <c r="IMD119" s="105"/>
      <c r="IME119" s="105"/>
      <c r="IMF119" s="105"/>
      <c r="IMG119" s="105"/>
      <c r="IMH119" s="105"/>
      <c r="IMI119" s="105"/>
      <c r="IMJ119" s="105"/>
      <c r="IMK119" s="105"/>
      <c r="IML119" s="105"/>
      <c r="IMM119" s="105"/>
      <c r="IMN119" s="105"/>
      <c r="IMO119" s="105"/>
      <c r="IMP119" s="105"/>
      <c r="IMQ119" s="105"/>
      <c r="IMR119" s="105"/>
      <c r="IMS119" s="105"/>
      <c r="IMT119" s="105"/>
      <c r="IMU119" s="105"/>
      <c r="IMV119" s="105"/>
      <c r="IMW119" s="105"/>
      <c r="IMX119" s="105"/>
      <c r="IMY119" s="105"/>
      <c r="IMZ119" s="105"/>
      <c r="INA119" s="105"/>
      <c r="INB119" s="105"/>
      <c r="INC119" s="105"/>
      <c r="IND119" s="105"/>
      <c r="INE119" s="105"/>
      <c r="INF119" s="105"/>
      <c r="ING119" s="105"/>
      <c r="INH119" s="105"/>
      <c r="INI119" s="105"/>
      <c r="INJ119" s="105"/>
      <c r="INK119" s="105"/>
      <c r="INL119" s="105"/>
      <c r="INM119" s="105"/>
      <c r="INN119" s="105"/>
      <c r="INO119" s="105"/>
      <c r="INP119" s="105"/>
      <c r="INQ119" s="105"/>
      <c r="INR119" s="105"/>
      <c r="INS119" s="105"/>
      <c r="INT119" s="105"/>
      <c r="INU119" s="105"/>
      <c r="INV119" s="105"/>
      <c r="INW119" s="105"/>
      <c r="INX119" s="105"/>
      <c r="INY119" s="105"/>
      <c r="INZ119" s="105"/>
      <c r="IOA119" s="105"/>
      <c r="IOB119" s="105"/>
      <c r="IOC119" s="105"/>
      <c r="IOD119" s="105"/>
      <c r="IOE119" s="105"/>
      <c r="IOF119" s="105"/>
      <c r="IOG119" s="105"/>
      <c r="IOH119" s="105"/>
      <c r="IOI119" s="105"/>
      <c r="IOJ119" s="105"/>
      <c r="IOK119" s="105"/>
      <c r="IOL119" s="105"/>
      <c r="IOM119" s="105"/>
      <c r="ION119" s="105"/>
      <c r="IOO119" s="105"/>
      <c r="IOP119" s="105"/>
      <c r="IOQ119" s="105"/>
      <c r="IOR119" s="105"/>
      <c r="IOS119" s="105"/>
      <c r="IOT119" s="105"/>
      <c r="IOU119" s="105"/>
      <c r="IOV119" s="105"/>
      <c r="IOW119" s="105"/>
      <c r="IOX119" s="105"/>
      <c r="IOY119" s="105"/>
      <c r="IOZ119" s="105"/>
      <c r="IPA119" s="105"/>
      <c r="IPB119" s="105"/>
      <c r="IPC119" s="105"/>
      <c r="IPD119" s="105"/>
      <c r="IPE119" s="105"/>
      <c r="IPF119" s="105"/>
      <c r="IPG119" s="105"/>
      <c r="IPH119" s="105"/>
      <c r="IPI119" s="105"/>
      <c r="IPJ119" s="105"/>
      <c r="IPK119" s="105"/>
      <c r="IPL119" s="105"/>
      <c r="IPM119" s="105"/>
      <c r="IPN119" s="105"/>
      <c r="IPO119" s="105"/>
      <c r="IPP119" s="105"/>
      <c r="IPQ119" s="105"/>
      <c r="IPR119" s="105"/>
      <c r="IPS119" s="105"/>
      <c r="IPT119" s="105"/>
      <c r="IPU119" s="105"/>
      <c r="IPV119" s="105"/>
      <c r="IPW119" s="105"/>
      <c r="IPX119" s="105"/>
      <c r="IPY119" s="105"/>
      <c r="IPZ119" s="105"/>
      <c r="IQA119" s="105"/>
      <c r="IQB119" s="105"/>
      <c r="IQC119" s="105"/>
      <c r="IQD119" s="105"/>
      <c r="IQE119" s="105"/>
      <c r="IQF119" s="105"/>
      <c r="IQG119" s="105"/>
      <c r="IQH119" s="105"/>
      <c r="IQI119" s="105"/>
      <c r="IQJ119" s="105"/>
      <c r="IQK119" s="105"/>
      <c r="IQL119" s="105"/>
      <c r="IQM119" s="105"/>
      <c r="IQN119" s="105"/>
      <c r="IQO119" s="105"/>
      <c r="IQP119" s="105"/>
      <c r="IQQ119" s="105"/>
      <c r="IQR119" s="105"/>
      <c r="IQS119" s="105"/>
      <c r="IQT119" s="105"/>
      <c r="IQU119" s="105"/>
      <c r="IQV119" s="105"/>
      <c r="IQW119" s="105"/>
      <c r="IQX119" s="105"/>
      <c r="IQY119" s="105"/>
      <c r="IQZ119" s="105"/>
      <c r="IRA119" s="105"/>
      <c r="IRB119" s="105"/>
      <c r="IRC119" s="105"/>
      <c r="IRD119" s="105"/>
      <c r="IRE119" s="105"/>
      <c r="IRF119" s="105"/>
      <c r="IRG119" s="105"/>
      <c r="IRH119" s="105"/>
      <c r="IRI119" s="105"/>
      <c r="IRJ119" s="105"/>
      <c r="IRK119" s="105"/>
      <c r="IRL119" s="105"/>
      <c r="IRM119" s="105"/>
      <c r="IRN119" s="105"/>
      <c r="IRO119" s="105"/>
      <c r="IRP119" s="105"/>
      <c r="IRQ119" s="105"/>
      <c r="IRR119" s="105"/>
      <c r="IRS119" s="105"/>
      <c r="IRT119" s="105"/>
      <c r="IRU119" s="105"/>
      <c r="IRV119" s="105"/>
      <c r="IRW119" s="105"/>
      <c r="IRX119" s="105"/>
      <c r="IRY119" s="105"/>
      <c r="IRZ119" s="105"/>
      <c r="ISA119" s="105"/>
      <c r="ISB119" s="105"/>
      <c r="ISC119" s="105"/>
      <c r="ISD119" s="105"/>
      <c r="ISE119" s="105"/>
      <c r="ISF119" s="105"/>
      <c r="ISG119" s="105"/>
      <c r="ISH119" s="105"/>
      <c r="ISI119" s="105"/>
      <c r="ISJ119" s="105"/>
      <c r="ISK119" s="105"/>
      <c r="ISL119" s="105"/>
      <c r="ISM119" s="105"/>
      <c r="ISN119" s="105"/>
      <c r="ISO119" s="105"/>
      <c r="ISP119" s="105"/>
      <c r="ISQ119" s="105"/>
      <c r="ISR119" s="105"/>
      <c r="ISS119" s="105"/>
      <c r="IST119" s="105"/>
      <c r="ISU119" s="105"/>
      <c r="ISV119" s="105"/>
      <c r="ISW119" s="105"/>
      <c r="ISX119" s="105"/>
      <c r="ISY119" s="105"/>
      <c r="ISZ119" s="105"/>
      <c r="ITA119" s="105"/>
      <c r="ITB119" s="105"/>
      <c r="ITC119" s="105"/>
      <c r="ITD119" s="105"/>
      <c r="ITE119" s="105"/>
      <c r="ITF119" s="105"/>
      <c r="ITG119" s="105"/>
      <c r="ITH119" s="105"/>
      <c r="ITI119" s="105"/>
      <c r="ITJ119" s="105"/>
      <c r="ITK119" s="105"/>
      <c r="ITL119" s="105"/>
      <c r="ITM119" s="105"/>
      <c r="ITN119" s="105"/>
      <c r="ITO119" s="105"/>
      <c r="ITP119" s="105"/>
      <c r="ITQ119" s="105"/>
      <c r="ITR119" s="105"/>
      <c r="ITS119" s="105"/>
      <c r="ITT119" s="105"/>
      <c r="ITU119" s="105"/>
      <c r="ITV119" s="105"/>
      <c r="ITW119" s="105"/>
      <c r="ITX119" s="105"/>
      <c r="ITY119" s="105"/>
      <c r="ITZ119" s="105"/>
      <c r="IUA119" s="105"/>
      <c r="IUB119" s="105"/>
      <c r="IUC119" s="105"/>
      <c r="IUD119" s="105"/>
      <c r="IUE119" s="105"/>
      <c r="IUF119" s="105"/>
      <c r="IUG119" s="105"/>
      <c r="IUH119" s="105"/>
      <c r="IUI119" s="105"/>
      <c r="IUJ119" s="105"/>
      <c r="IUK119" s="105"/>
      <c r="IUL119" s="105"/>
      <c r="IUM119" s="105"/>
      <c r="IUN119" s="105"/>
      <c r="IUO119" s="105"/>
      <c r="IUP119" s="105"/>
      <c r="IUQ119" s="105"/>
      <c r="IUR119" s="105"/>
      <c r="IUS119" s="105"/>
      <c r="IUT119" s="105"/>
      <c r="IUU119" s="105"/>
      <c r="IUV119" s="105"/>
      <c r="IUW119" s="105"/>
      <c r="IUX119" s="105"/>
      <c r="IUY119" s="105"/>
      <c r="IUZ119" s="105"/>
      <c r="IVA119" s="105"/>
      <c r="IVB119" s="105"/>
      <c r="IVC119" s="105"/>
      <c r="IVD119" s="105"/>
      <c r="IVE119" s="105"/>
      <c r="IVF119" s="105"/>
      <c r="IVG119" s="105"/>
      <c r="IVH119" s="105"/>
      <c r="IVI119" s="105"/>
      <c r="IVJ119" s="105"/>
      <c r="IVK119" s="105"/>
      <c r="IVL119" s="105"/>
      <c r="IVM119" s="105"/>
      <c r="IVN119" s="105"/>
      <c r="IVO119" s="105"/>
      <c r="IVP119" s="105"/>
      <c r="IVQ119" s="105"/>
      <c r="IVR119" s="105"/>
      <c r="IVS119" s="105"/>
      <c r="IVT119" s="105"/>
      <c r="IVU119" s="105"/>
      <c r="IVV119" s="105"/>
      <c r="IVW119" s="105"/>
      <c r="IVX119" s="105"/>
      <c r="IVY119" s="105"/>
      <c r="IVZ119" s="105"/>
      <c r="IWA119" s="105"/>
      <c r="IWB119" s="105"/>
      <c r="IWC119" s="105"/>
      <c r="IWD119" s="105"/>
      <c r="IWE119" s="105"/>
      <c r="IWF119" s="105"/>
      <c r="IWG119" s="105"/>
      <c r="IWH119" s="105"/>
      <c r="IWI119" s="105"/>
      <c r="IWJ119" s="105"/>
      <c r="IWK119" s="105"/>
      <c r="IWL119" s="105"/>
      <c r="IWM119" s="105"/>
      <c r="IWN119" s="105"/>
      <c r="IWO119" s="105"/>
      <c r="IWP119" s="105"/>
      <c r="IWQ119" s="105"/>
      <c r="IWR119" s="105"/>
      <c r="IWS119" s="105"/>
      <c r="IWT119" s="105"/>
      <c r="IWU119" s="105"/>
      <c r="IWV119" s="105"/>
      <c r="IWW119" s="105"/>
      <c r="IWX119" s="105"/>
      <c r="IWY119" s="105"/>
      <c r="IWZ119" s="105"/>
      <c r="IXA119" s="105"/>
      <c r="IXB119" s="105"/>
      <c r="IXC119" s="105"/>
      <c r="IXD119" s="105"/>
      <c r="IXE119" s="105"/>
      <c r="IXF119" s="105"/>
      <c r="IXG119" s="105"/>
      <c r="IXH119" s="105"/>
      <c r="IXI119" s="105"/>
      <c r="IXJ119" s="105"/>
      <c r="IXK119" s="105"/>
      <c r="IXL119" s="105"/>
      <c r="IXM119" s="105"/>
      <c r="IXN119" s="105"/>
      <c r="IXO119" s="105"/>
      <c r="IXP119" s="105"/>
      <c r="IXQ119" s="105"/>
      <c r="IXR119" s="105"/>
      <c r="IXS119" s="105"/>
      <c r="IXT119" s="105"/>
      <c r="IXU119" s="105"/>
      <c r="IXV119" s="105"/>
      <c r="IXW119" s="105"/>
      <c r="IXX119" s="105"/>
      <c r="IXY119" s="105"/>
      <c r="IXZ119" s="105"/>
      <c r="IYA119" s="105"/>
      <c r="IYB119" s="105"/>
      <c r="IYC119" s="105"/>
      <c r="IYD119" s="105"/>
      <c r="IYE119" s="105"/>
      <c r="IYF119" s="105"/>
      <c r="IYG119" s="105"/>
      <c r="IYH119" s="105"/>
      <c r="IYI119" s="105"/>
      <c r="IYJ119" s="105"/>
      <c r="IYK119" s="105"/>
      <c r="IYL119" s="105"/>
      <c r="IYM119" s="105"/>
      <c r="IYN119" s="105"/>
      <c r="IYO119" s="105"/>
      <c r="IYP119" s="105"/>
      <c r="IYQ119" s="105"/>
      <c r="IYR119" s="105"/>
      <c r="IYS119" s="105"/>
      <c r="IYT119" s="105"/>
      <c r="IYU119" s="105"/>
      <c r="IYV119" s="105"/>
      <c r="IYW119" s="105"/>
      <c r="IYX119" s="105"/>
      <c r="IYY119" s="105"/>
      <c r="IYZ119" s="105"/>
      <c r="IZA119" s="105"/>
      <c r="IZB119" s="105"/>
      <c r="IZC119" s="105"/>
      <c r="IZD119" s="105"/>
      <c r="IZE119" s="105"/>
      <c r="IZF119" s="105"/>
      <c r="IZG119" s="105"/>
      <c r="IZH119" s="105"/>
      <c r="IZI119" s="105"/>
      <c r="IZJ119" s="105"/>
      <c r="IZK119" s="105"/>
      <c r="IZL119" s="105"/>
      <c r="IZM119" s="105"/>
      <c r="IZN119" s="105"/>
      <c r="IZO119" s="105"/>
      <c r="IZP119" s="105"/>
      <c r="IZQ119" s="105"/>
      <c r="IZR119" s="105"/>
      <c r="IZS119" s="105"/>
      <c r="IZT119" s="105"/>
      <c r="IZU119" s="105"/>
      <c r="IZV119" s="105"/>
      <c r="IZW119" s="105"/>
      <c r="IZX119" s="105"/>
      <c r="IZY119" s="105"/>
      <c r="IZZ119" s="105"/>
      <c r="JAA119" s="105"/>
      <c r="JAB119" s="105"/>
      <c r="JAC119" s="105"/>
      <c r="JAD119" s="105"/>
      <c r="JAE119" s="105"/>
      <c r="JAF119" s="105"/>
      <c r="JAG119" s="105"/>
      <c r="JAH119" s="105"/>
      <c r="JAI119" s="105"/>
      <c r="JAJ119" s="105"/>
      <c r="JAK119" s="105"/>
      <c r="JAL119" s="105"/>
      <c r="JAM119" s="105"/>
      <c r="JAN119" s="105"/>
      <c r="JAO119" s="105"/>
      <c r="JAP119" s="105"/>
      <c r="JAQ119" s="105"/>
      <c r="JAR119" s="105"/>
      <c r="JAS119" s="105"/>
      <c r="JAT119" s="105"/>
      <c r="JAU119" s="105"/>
      <c r="JAV119" s="105"/>
      <c r="JAW119" s="105"/>
      <c r="JAX119" s="105"/>
      <c r="JAY119" s="105"/>
      <c r="JAZ119" s="105"/>
      <c r="JBA119" s="105"/>
      <c r="JBB119" s="105"/>
      <c r="JBC119" s="105"/>
      <c r="JBD119" s="105"/>
      <c r="JBE119" s="105"/>
      <c r="JBF119" s="105"/>
      <c r="JBG119" s="105"/>
      <c r="JBH119" s="105"/>
      <c r="JBI119" s="105"/>
      <c r="JBJ119" s="105"/>
      <c r="JBK119" s="105"/>
      <c r="JBL119" s="105"/>
      <c r="JBM119" s="105"/>
      <c r="JBN119" s="105"/>
      <c r="JBO119" s="105"/>
      <c r="JBP119" s="105"/>
      <c r="JBQ119" s="105"/>
      <c r="JBR119" s="105"/>
      <c r="JBS119" s="105"/>
      <c r="JBT119" s="105"/>
      <c r="JBU119" s="105"/>
      <c r="JBV119" s="105"/>
      <c r="JBW119" s="105"/>
      <c r="JBX119" s="105"/>
      <c r="JBY119" s="105"/>
      <c r="JBZ119" s="105"/>
      <c r="JCA119" s="105"/>
      <c r="JCB119" s="105"/>
      <c r="JCC119" s="105"/>
      <c r="JCD119" s="105"/>
      <c r="JCE119" s="105"/>
      <c r="JCF119" s="105"/>
      <c r="JCG119" s="105"/>
      <c r="JCH119" s="105"/>
      <c r="JCI119" s="105"/>
      <c r="JCJ119" s="105"/>
      <c r="JCK119" s="105"/>
      <c r="JCL119" s="105"/>
      <c r="JCM119" s="105"/>
      <c r="JCN119" s="105"/>
      <c r="JCO119" s="105"/>
      <c r="JCP119" s="105"/>
      <c r="JCQ119" s="105"/>
      <c r="JCR119" s="105"/>
      <c r="JCS119" s="105"/>
      <c r="JCT119" s="105"/>
      <c r="JCU119" s="105"/>
      <c r="JCV119" s="105"/>
      <c r="JCW119" s="105"/>
      <c r="JCX119" s="105"/>
      <c r="JCY119" s="105"/>
      <c r="JCZ119" s="105"/>
      <c r="JDA119" s="105"/>
      <c r="JDB119" s="105"/>
      <c r="JDC119" s="105"/>
      <c r="JDD119" s="105"/>
      <c r="JDE119" s="105"/>
      <c r="JDF119" s="105"/>
      <c r="JDG119" s="105"/>
      <c r="JDH119" s="105"/>
      <c r="JDI119" s="105"/>
      <c r="JDJ119" s="105"/>
      <c r="JDK119" s="105"/>
      <c r="JDL119" s="105"/>
      <c r="JDM119" s="105"/>
      <c r="JDN119" s="105"/>
      <c r="JDO119" s="105"/>
      <c r="JDP119" s="105"/>
      <c r="JDQ119" s="105"/>
      <c r="JDR119" s="105"/>
      <c r="JDS119" s="105"/>
      <c r="JDT119" s="105"/>
      <c r="JDU119" s="105"/>
      <c r="JDV119" s="105"/>
      <c r="JDW119" s="105"/>
      <c r="JDX119" s="105"/>
      <c r="JDY119" s="105"/>
      <c r="JDZ119" s="105"/>
      <c r="JEA119" s="105"/>
      <c r="JEB119" s="105"/>
      <c r="JEC119" s="105"/>
      <c r="JED119" s="105"/>
      <c r="JEE119" s="105"/>
      <c r="JEF119" s="105"/>
      <c r="JEG119" s="105"/>
      <c r="JEH119" s="105"/>
      <c r="JEI119" s="105"/>
      <c r="JEJ119" s="105"/>
      <c r="JEK119" s="105"/>
      <c r="JEL119" s="105"/>
      <c r="JEM119" s="105"/>
      <c r="JEN119" s="105"/>
      <c r="JEO119" s="105"/>
      <c r="JEP119" s="105"/>
      <c r="JEQ119" s="105"/>
      <c r="JER119" s="105"/>
      <c r="JES119" s="105"/>
      <c r="JET119" s="105"/>
      <c r="JEU119" s="105"/>
      <c r="JEV119" s="105"/>
      <c r="JEW119" s="105"/>
      <c r="JEX119" s="105"/>
      <c r="JEY119" s="105"/>
      <c r="JEZ119" s="105"/>
      <c r="JFA119" s="105"/>
      <c r="JFB119" s="105"/>
      <c r="JFC119" s="105"/>
      <c r="JFD119" s="105"/>
      <c r="JFE119" s="105"/>
      <c r="JFF119" s="105"/>
      <c r="JFG119" s="105"/>
      <c r="JFH119" s="105"/>
      <c r="JFI119" s="105"/>
      <c r="JFJ119" s="105"/>
      <c r="JFK119" s="105"/>
      <c r="JFL119" s="105"/>
      <c r="JFM119" s="105"/>
      <c r="JFN119" s="105"/>
      <c r="JFO119" s="105"/>
      <c r="JFP119" s="105"/>
      <c r="JFQ119" s="105"/>
      <c r="JFR119" s="105"/>
      <c r="JFS119" s="105"/>
      <c r="JFT119" s="105"/>
      <c r="JFU119" s="105"/>
      <c r="JFV119" s="105"/>
      <c r="JFW119" s="105"/>
      <c r="JFX119" s="105"/>
      <c r="JFY119" s="105"/>
      <c r="JFZ119" s="105"/>
      <c r="JGA119" s="105"/>
      <c r="JGB119" s="105"/>
      <c r="JGC119" s="105"/>
      <c r="JGD119" s="105"/>
      <c r="JGE119" s="105"/>
      <c r="JGF119" s="105"/>
      <c r="JGG119" s="105"/>
      <c r="JGH119" s="105"/>
      <c r="JGI119" s="105"/>
      <c r="JGJ119" s="105"/>
      <c r="JGK119" s="105"/>
      <c r="JGL119" s="105"/>
      <c r="JGM119" s="105"/>
      <c r="JGN119" s="105"/>
      <c r="JGO119" s="105"/>
      <c r="JGP119" s="105"/>
      <c r="JGQ119" s="105"/>
      <c r="JGR119" s="105"/>
      <c r="JGS119" s="105"/>
      <c r="JGT119" s="105"/>
      <c r="JGU119" s="105"/>
      <c r="JGV119" s="105"/>
      <c r="JGW119" s="105"/>
      <c r="JGX119" s="105"/>
      <c r="JGY119" s="105"/>
      <c r="JGZ119" s="105"/>
      <c r="JHA119" s="105"/>
      <c r="JHB119" s="105"/>
      <c r="JHC119" s="105"/>
      <c r="JHD119" s="105"/>
      <c r="JHE119" s="105"/>
      <c r="JHF119" s="105"/>
      <c r="JHG119" s="105"/>
      <c r="JHH119" s="105"/>
      <c r="JHI119" s="105"/>
      <c r="JHJ119" s="105"/>
      <c r="JHK119" s="105"/>
      <c r="JHL119" s="105"/>
      <c r="JHM119" s="105"/>
      <c r="JHN119" s="105"/>
      <c r="JHO119" s="105"/>
      <c r="JHP119" s="105"/>
      <c r="JHQ119" s="105"/>
      <c r="JHR119" s="105"/>
      <c r="JHS119" s="105"/>
      <c r="JHT119" s="105"/>
      <c r="JHU119" s="105"/>
      <c r="JHV119" s="105"/>
      <c r="JHW119" s="105"/>
      <c r="JHX119" s="105"/>
      <c r="JHY119" s="105"/>
      <c r="JHZ119" s="105"/>
      <c r="JIA119" s="105"/>
      <c r="JIB119" s="105"/>
      <c r="JIC119" s="105"/>
      <c r="JID119" s="105"/>
      <c r="JIE119" s="105"/>
      <c r="JIF119" s="105"/>
      <c r="JIG119" s="105"/>
      <c r="JIH119" s="105"/>
      <c r="JII119" s="105"/>
      <c r="JIJ119" s="105"/>
      <c r="JIK119" s="105"/>
      <c r="JIL119" s="105"/>
      <c r="JIM119" s="105"/>
      <c r="JIN119" s="105"/>
      <c r="JIO119" s="105"/>
      <c r="JIP119" s="105"/>
      <c r="JIQ119" s="105"/>
      <c r="JIR119" s="105"/>
      <c r="JIS119" s="105"/>
      <c r="JIT119" s="105"/>
      <c r="JIU119" s="105"/>
      <c r="JIV119" s="105"/>
      <c r="JIW119" s="105"/>
      <c r="JIX119" s="105"/>
      <c r="JIY119" s="105"/>
      <c r="JIZ119" s="105"/>
      <c r="JJA119" s="105"/>
      <c r="JJB119" s="105"/>
      <c r="JJC119" s="105"/>
      <c r="JJD119" s="105"/>
      <c r="JJE119" s="105"/>
      <c r="JJF119" s="105"/>
      <c r="JJG119" s="105"/>
      <c r="JJH119" s="105"/>
      <c r="JJI119" s="105"/>
      <c r="JJJ119" s="105"/>
      <c r="JJK119" s="105"/>
      <c r="JJL119" s="105"/>
      <c r="JJM119" s="105"/>
      <c r="JJN119" s="105"/>
      <c r="JJO119" s="105"/>
      <c r="JJP119" s="105"/>
      <c r="JJQ119" s="105"/>
      <c r="JJR119" s="105"/>
      <c r="JJS119" s="105"/>
      <c r="JJT119" s="105"/>
      <c r="JJU119" s="105"/>
      <c r="JJV119" s="105"/>
      <c r="JJW119" s="105"/>
      <c r="JJX119" s="105"/>
      <c r="JJY119" s="105"/>
      <c r="JJZ119" s="105"/>
      <c r="JKA119" s="105"/>
      <c r="JKB119" s="105"/>
      <c r="JKC119" s="105"/>
      <c r="JKD119" s="105"/>
      <c r="JKE119" s="105"/>
      <c r="JKF119" s="105"/>
      <c r="JKG119" s="105"/>
      <c r="JKH119" s="105"/>
      <c r="JKI119" s="105"/>
      <c r="JKJ119" s="105"/>
      <c r="JKK119" s="105"/>
      <c r="JKL119" s="105"/>
      <c r="JKM119" s="105"/>
      <c r="JKN119" s="105"/>
      <c r="JKO119" s="105"/>
      <c r="JKP119" s="105"/>
      <c r="JKQ119" s="105"/>
      <c r="JKR119" s="105"/>
      <c r="JKS119" s="105"/>
      <c r="JKT119" s="105"/>
      <c r="JKU119" s="105"/>
      <c r="JKV119" s="105"/>
      <c r="JKW119" s="105"/>
      <c r="JKX119" s="105"/>
      <c r="JKY119" s="105"/>
      <c r="JKZ119" s="105"/>
      <c r="JLA119" s="105"/>
      <c r="JLB119" s="105"/>
      <c r="JLC119" s="105"/>
      <c r="JLD119" s="105"/>
      <c r="JLE119" s="105"/>
      <c r="JLF119" s="105"/>
      <c r="JLG119" s="105"/>
      <c r="JLH119" s="105"/>
      <c r="JLI119" s="105"/>
      <c r="JLJ119" s="105"/>
      <c r="JLK119" s="105"/>
      <c r="JLL119" s="105"/>
      <c r="JLM119" s="105"/>
      <c r="JLN119" s="105"/>
      <c r="JLO119" s="105"/>
      <c r="JLP119" s="105"/>
      <c r="JLQ119" s="105"/>
      <c r="JLR119" s="105"/>
      <c r="JLS119" s="105"/>
      <c r="JLT119" s="105"/>
      <c r="JLU119" s="105"/>
      <c r="JLV119" s="105"/>
      <c r="JLW119" s="105"/>
      <c r="JLX119" s="105"/>
      <c r="JLY119" s="105"/>
      <c r="JLZ119" s="105"/>
      <c r="JMA119" s="105"/>
      <c r="JMB119" s="105"/>
      <c r="JMC119" s="105"/>
      <c r="JMD119" s="105"/>
      <c r="JME119" s="105"/>
      <c r="JMF119" s="105"/>
      <c r="JMG119" s="105"/>
      <c r="JMH119" s="105"/>
      <c r="JMI119" s="105"/>
      <c r="JMJ119" s="105"/>
      <c r="JMK119" s="105"/>
      <c r="JML119" s="105"/>
      <c r="JMM119" s="105"/>
      <c r="JMN119" s="105"/>
      <c r="JMO119" s="105"/>
      <c r="JMP119" s="105"/>
      <c r="JMQ119" s="105"/>
      <c r="JMR119" s="105"/>
      <c r="JMS119" s="105"/>
      <c r="JMT119" s="105"/>
      <c r="JMU119" s="105"/>
      <c r="JMV119" s="105"/>
      <c r="JMW119" s="105"/>
      <c r="JMX119" s="105"/>
      <c r="JMY119" s="105"/>
      <c r="JMZ119" s="105"/>
      <c r="JNA119" s="105"/>
      <c r="JNB119" s="105"/>
      <c r="JNC119" s="105"/>
      <c r="JND119" s="105"/>
      <c r="JNE119" s="105"/>
      <c r="JNF119" s="105"/>
      <c r="JNG119" s="105"/>
      <c r="JNH119" s="105"/>
      <c r="JNI119" s="105"/>
      <c r="JNJ119" s="105"/>
      <c r="JNK119" s="105"/>
      <c r="JNL119" s="105"/>
      <c r="JNM119" s="105"/>
      <c r="JNN119" s="105"/>
      <c r="JNO119" s="105"/>
      <c r="JNP119" s="105"/>
      <c r="JNQ119" s="105"/>
      <c r="JNR119" s="105"/>
      <c r="JNS119" s="105"/>
      <c r="JNT119" s="105"/>
      <c r="JNU119" s="105"/>
      <c r="JNV119" s="105"/>
      <c r="JNW119" s="105"/>
      <c r="JNX119" s="105"/>
      <c r="JNY119" s="105"/>
      <c r="JNZ119" s="105"/>
      <c r="JOA119" s="105"/>
      <c r="JOB119" s="105"/>
      <c r="JOC119" s="105"/>
      <c r="JOD119" s="105"/>
      <c r="JOE119" s="105"/>
      <c r="JOF119" s="105"/>
      <c r="JOG119" s="105"/>
      <c r="JOH119" s="105"/>
      <c r="JOI119" s="105"/>
      <c r="JOJ119" s="105"/>
      <c r="JOK119" s="105"/>
      <c r="JOL119" s="105"/>
      <c r="JOM119" s="105"/>
      <c r="JON119" s="105"/>
      <c r="JOO119" s="105"/>
      <c r="JOP119" s="105"/>
      <c r="JOQ119" s="105"/>
      <c r="JOR119" s="105"/>
      <c r="JOS119" s="105"/>
      <c r="JOT119" s="105"/>
      <c r="JOU119" s="105"/>
      <c r="JOV119" s="105"/>
      <c r="JOW119" s="105"/>
      <c r="JOX119" s="105"/>
      <c r="JOY119" s="105"/>
      <c r="JOZ119" s="105"/>
      <c r="JPA119" s="105"/>
      <c r="JPB119" s="105"/>
      <c r="JPC119" s="105"/>
      <c r="JPD119" s="105"/>
      <c r="JPE119" s="105"/>
      <c r="JPF119" s="105"/>
      <c r="JPG119" s="105"/>
      <c r="JPH119" s="105"/>
      <c r="JPI119" s="105"/>
      <c r="JPJ119" s="105"/>
      <c r="JPK119" s="105"/>
      <c r="JPL119" s="105"/>
      <c r="JPM119" s="105"/>
      <c r="JPN119" s="105"/>
      <c r="JPO119" s="105"/>
      <c r="JPP119" s="105"/>
      <c r="JPQ119" s="105"/>
      <c r="JPR119" s="105"/>
      <c r="JPS119" s="105"/>
      <c r="JPT119" s="105"/>
      <c r="JPU119" s="105"/>
      <c r="JPV119" s="105"/>
      <c r="JPW119" s="105"/>
      <c r="JPX119" s="105"/>
      <c r="JPY119" s="105"/>
      <c r="JPZ119" s="105"/>
      <c r="JQA119" s="105"/>
      <c r="JQB119" s="105"/>
      <c r="JQC119" s="105"/>
      <c r="JQD119" s="105"/>
      <c r="JQE119" s="105"/>
      <c r="JQF119" s="105"/>
      <c r="JQG119" s="105"/>
      <c r="JQH119" s="105"/>
      <c r="JQI119" s="105"/>
      <c r="JQJ119" s="105"/>
      <c r="JQK119" s="105"/>
      <c r="JQL119" s="105"/>
      <c r="JQM119" s="105"/>
      <c r="JQN119" s="105"/>
      <c r="JQO119" s="105"/>
      <c r="JQP119" s="105"/>
      <c r="JQQ119" s="105"/>
      <c r="JQR119" s="105"/>
      <c r="JQS119" s="105"/>
      <c r="JQT119" s="105"/>
      <c r="JQU119" s="105"/>
      <c r="JQV119" s="105"/>
      <c r="JQW119" s="105"/>
      <c r="JQX119" s="105"/>
      <c r="JQY119" s="105"/>
      <c r="JQZ119" s="105"/>
      <c r="JRA119" s="105"/>
      <c r="JRB119" s="105"/>
      <c r="JRC119" s="105"/>
      <c r="JRD119" s="105"/>
      <c r="JRE119" s="105"/>
      <c r="JRF119" s="105"/>
      <c r="JRG119" s="105"/>
      <c r="JRH119" s="105"/>
      <c r="JRI119" s="105"/>
      <c r="JRJ119" s="105"/>
      <c r="JRK119" s="105"/>
      <c r="JRL119" s="105"/>
      <c r="JRM119" s="105"/>
      <c r="JRN119" s="105"/>
      <c r="JRO119" s="105"/>
      <c r="JRP119" s="105"/>
      <c r="JRQ119" s="105"/>
      <c r="JRR119" s="105"/>
      <c r="JRS119" s="105"/>
      <c r="JRT119" s="105"/>
      <c r="JRU119" s="105"/>
      <c r="JRV119" s="105"/>
      <c r="JRW119" s="105"/>
      <c r="JRX119" s="105"/>
      <c r="JRY119" s="105"/>
      <c r="JRZ119" s="105"/>
      <c r="JSA119" s="105"/>
      <c r="JSB119" s="105"/>
      <c r="JSC119" s="105"/>
      <c r="JSD119" s="105"/>
      <c r="JSE119" s="105"/>
      <c r="JSF119" s="105"/>
      <c r="JSG119" s="105"/>
      <c r="JSH119" s="105"/>
      <c r="JSI119" s="105"/>
      <c r="JSJ119" s="105"/>
      <c r="JSK119" s="105"/>
      <c r="JSL119" s="105"/>
      <c r="JSM119" s="105"/>
      <c r="JSN119" s="105"/>
      <c r="JSO119" s="105"/>
      <c r="JSP119" s="105"/>
      <c r="JSQ119" s="105"/>
      <c r="JSR119" s="105"/>
      <c r="JSS119" s="105"/>
      <c r="JST119" s="105"/>
      <c r="JSU119" s="105"/>
      <c r="JSV119" s="105"/>
      <c r="JSW119" s="105"/>
      <c r="JSX119" s="105"/>
      <c r="JSY119" s="105"/>
      <c r="JSZ119" s="105"/>
      <c r="JTA119" s="105"/>
      <c r="JTB119" s="105"/>
      <c r="JTC119" s="105"/>
      <c r="JTD119" s="105"/>
      <c r="JTE119" s="105"/>
      <c r="JTF119" s="105"/>
      <c r="JTG119" s="105"/>
      <c r="JTH119" s="105"/>
      <c r="JTI119" s="105"/>
      <c r="JTJ119" s="105"/>
      <c r="JTK119" s="105"/>
      <c r="JTL119" s="105"/>
      <c r="JTM119" s="105"/>
      <c r="JTN119" s="105"/>
      <c r="JTO119" s="105"/>
      <c r="JTP119" s="105"/>
      <c r="JTQ119" s="105"/>
      <c r="JTR119" s="105"/>
      <c r="JTS119" s="105"/>
      <c r="JTT119" s="105"/>
      <c r="JTU119" s="105"/>
      <c r="JTV119" s="105"/>
      <c r="JTW119" s="105"/>
      <c r="JTX119" s="105"/>
      <c r="JTY119" s="105"/>
      <c r="JTZ119" s="105"/>
      <c r="JUA119" s="105"/>
      <c r="JUB119" s="105"/>
      <c r="JUC119" s="105"/>
      <c r="JUD119" s="105"/>
      <c r="JUE119" s="105"/>
      <c r="JUF119" s="105"/>
      <c r="JUG119" s="105"/>
      <c r="JUH119" s="105"/>
      <c r="JUI119" s="105"/>
      <c r="JUJ119" s="105"/>
      <c r="JUK119" s="105"/>
      <c r="JUL119" s="105"/>
      <c r="JUM119" s="105"/>
      <c r="JUN119" s="105"/>
      <c r="JUO119" s="105"/>
      <c r="JUP119" s="105"/>
      <c r="JUQ119" s="105"/>
      <c r="JUR119" s="105"/>
      <c r="JUS119" s="105"/>
      <c r="JUT119" s="105"/>
      <c r="JUU119" s="105"/>
      <c r="JUV119" s="105"/>
      <c r="JUW119" s="105"/>
      <c r="JUX119" s="105"/>
      <c r="JUY119" s="105"/>
      <c r="JUZ119" s="105"/>
      <c r="JVA119" s="105"/>
      <c r="JVB119" s="105"/>
      <c r="JVC119" s="105"/>
      <c r="JVD119" s="105"/>
      <c r="JVE119" s="105"/>
      <c r="JVF119" s="105"/>
      <c r="JVG119" s="105"/>
      <c r="JVH119" s="105"/>
      <c r="JVI119" s="105"/>
      <c r="JVJ119" s="105"/>
      <c r="JVK119" s="105"/>
      <c r="JVL119" s="105"/>
      <c r="JVM119" s="105"/>
      <c r="JVN119" s="105"/>
      <c r="JVO119" s="105"/>
      <c r="JVP119" s="105"/>
      <c r="JVQ119" s="105"/>
      <c r="JVR119" s="105"/>
      <c r="JVS119" s="105"/>
      <c r="JVT119" s="105"/>
      <c r="JVU119" s="105"/>
      <c r="JVV119" s="105"/>
      <c r="JVW119" s="105"/>
      <c r="JVX119" s="105"/>
      <c r="JVY119" s="105"/>
      <c r="JVZ119" s="105"/>
      <c r="JWA119" s="105"/>
      <c r="JWB119" s="105"/>
      <c r="JWC119" s="105"/>
      <c r="JWD119" s="105"/>
      <c r="JWE119" s="105"/>
      <c r="JWF119" s="105"/>
      <c r="JWG119" s="105"/>
      <c r="JWH119" s="105"/>
      <c r="JWI119" s="105"/>
      <c r="JWJ119" s="105"/>
      <c r="JWK119" s="105"/>
      <c r="JWL119" s="105"/>
      <c r="JWM119" s="105"/>
      <c r="JWN119" s="105"/>
      <c r="JWO119" s="105"/>
      <c r="JWP119" s="105"/>
      <c r="JWQ119" s="105"/>
      <c r="JWR119" s="105"/>
      <c r="JWS119" s="105"/>
      <c r="JWT119" s="105"/>
      <c r="JWU119" s="105"/>
      <c r="JWV119" s="105"/>
      <c r="JWW119" s="105"/>
      <c r="JWX119" s="105"/>
      <c r="JWY119" s="105"/>
      <c r="JWZ119" s="105"/>
      <c r="JXA119" s="105"/>
      <c r="JXB119" s="105"/>
      <c r="JXC119" s="105"/>
      <c r="JXD119" s="105"/>
      <c r="JXE119" s="105"/>
      <c r="JXF119" s="105"/>
      <c r="JXG119" s="105"/>
      <c r="JXH119" s="105"/>
      <c r="JXI119" s="105"/>
      <c r="JXJ119" s="105"/>
      <c r="JXK119" s="105"/>
      <c r="JXL119" s="105"/>
      <c r="JXM119" s="105"/>
      <c r="JXN119" s="105"/>
      <c r="JXO119" s="105"/>
      <c r="JXP119" s="105"/>
      <c r="JXQ119" s="105"/>
      <c r="JXR119" s="105"/>
      <c r="JXS119" s="105"/>
      <c r="JXT119" s="105"/>
      <c r="JXU119" s="105"/>
      <c r="JXV119" s="105"/>
      <c r="JXW119" s="105"/>
      <c r="JXX119" s="105"/>
      <c r="JXY119" s="105"/>
      <c r="JXZ119" s="105"/>
      <c r="JYA119" s="105"/>
      <c r="JYB119" s="105"/>
      <c r="JYC119" s="105"/>
      <c r="JYD119" s="105"/>
      <c r="JYE119" s="105"/>
      <c r="JYF119" s="105"/>
      <c r="JYG119" s="105"/>
      <c r="JYH119" s="105"/>
      <c r="JYI119" s="105"/>
      <c r="JYJ119" s="105"/>
      <c r="JYK119" s="105"/>
      <c r="JYL119" s="105"/>
      <c r="JYM119" s="105"/>
      <c r="JYN119" s="105"/>
      <c r="JYO119" s="105"/>
      <c r="JYP119" s="105"/>
      <c r="JYQ119" s="105"/>
      <c r="JYR119" s="105"/>
      <c r="JYS119" s="105"/>
      <c r="JYT119" s="105"/>
      <c r="JYU119" s="105"/>
      <c r="JYV119" s="105"/>
      <c r="JYW119" s="105"/>
      <c r="JYX119" s="105"/>
      <c r="JYY119" s="105"/>
      <c r="JYZ119" s="105"/>
      <c r="JZA119" s="105"/>
      <c r="JZB119" s="105"/>
      <c r="JZC119" s="105"/>
      <c r="JZD119" s="105"/>
      <c r="JZE119" s="105"/>
      <c r="JZF119" s="105"/>
      <c r="JZG119" s="105"/>
      <c r="JZH119" s="105"/>
      <c r="JZI119" s="105"/>
      <c r="JZJ119" s="105"/>
      <c r="JZK119" s="105"/>
      <c r="JZL119" s="105"/>
      <c r="JZM119" s="105"/>
      <c r="JZN119" s="105"/>
      <c r="JZO119" s="105"/>
      <c r="JZP119" s="105"/>
      <c r="JZQ119" s="105"/>
      <c r="JZR119" s="105"/>
      <c r="JZS119" s="105"/>
      <c r="JZT119" s="105"/>
      <c r="JZU119" s="105"/>
      <c r="JZV119" s="105"/>
      <c r="JZW119" s="105"/>
      <c r="JZX119" s="105"/>
      <c r="JZY119" s="105"/>
      <c r="JZZ119" s="105"/>
      <c r="KAA119" s="105"/>
      <c r="KAB119" s="105"/>
      <c r="KAC119" s="105"/>
      <c r="KAD119" s="105"/>
      <c r="KAE119" s="105"/>
      <c r="KAF119" s="105"/>
      <c r="KAG119" s="105"/>
      <c r="KAH119" s="105"/>
      <c r="KAI119" s="105"/>
      <c r="KAJ119" s="105"/>
      <c r="KAK119" s="105"/>
      <c r="KAL119" s="105"/>
      <c r="KAM119" s="105"/>
      <c r="KAN119" s="105"/>
      <c r="KAO119" s="105"/>
      <c r="KAP119" s="105"/>
      <c r="KAQ119" s="105"/>
      <c r="KAR119" s="105"/>
      <c r="KAS119" s="105"/>
      <c r="KAT119" s="105"/>
      <c r="KAU119" s="105"/>
      <c r="KAV119" s="105"/>
      <c r="KAW119" s="105"/>
      <c r="KAX119" s="105"/>
      <c r="KAY119" s="105"/>
      <c r="KAZ119" s="105"/>
      <c r="KBA119" s="105"/>
      <c r="KBB119" s="105"/>
      <c r="KBC119" s="105"/>
      <c r="KBD119" s="105"/>
      <c r="KBE119" s="105"/>
      <c r="KBF119" s="105"/>
      <c r="KBG119" s="105"/>
      <c r="KBH119" s="105"/>
      <c r="KBI119" s="105"/>
      <c r="KBJ119" s="105"/>
      <c r="KBK119" s="105"/>
      <c r="KBL119" s="105"/>
      <c r="KBM119" s="105"/>
      <c r="KBN119" s="105"/>
      <c r="KBO119" s="105"/>
      <c r="KBP119" s="105"/>
      <c r="KBQ119" s="105"/>
      <c r="KBR119" s="105"/>
      <c r="KBS119" s="105"/>
      <c r="KBT119" s="105"/>
      <c r="KBU119" s="105"/>
      <c r="KBV119" s="105"/>
      <c r="KBW119" s="105"/>
      <c r="KBX119" s="105"/>
      <c r="KBY119" s="105"/>
      <c r="KBZ119" s="105"/>
      <c r="KCA119" s="105"/>
      <c r="KCB119" s="105"/>
      <c r="KCC119" s="105"/>
      <c r="KCD119" s="105"/>
      <c r="KCE119" s="105"/>
      <c r="KCF119" s="105"/>
      <c r="KCG119" s="105"/>
      <c r="KCH119" s="105"/>
      <c r="KCI119" s="105"/>
      <c r="KCJ119" s="105"/>
      <c r="KCK119" s="105"/>
      <c r="KCL119" s="105"/>
      <c r="KCM119" s="105"/>
      <c r="KCN119" s="105"/>
      <c r="KCO119" s="105"/>
      <c r="KCP119" s="105"/>
      <c r="KCQ119" s="105"/>
      <c r="KCR119" s="105"/>
      <c r="KCS119" s="105"/>
      <c r="KCT119" s="105"/>
      <c r="KCU119" s="105"/>
      <c r="KCV119" s="105"/>
      <c r="KCW119" s="105"/>
      <c r="KCX119" s="105"/>
      <c r="KCY119" s="105"/>
      <c r="KCZ119" s="105"/>
      <c r="KDA119" s="105"/>
      <c r="KDB119" s="105"/>
      <c r="KDC119" s="105"/>
      <c r="KDD119" s="105"/>
      <c r="KDE119" s="105"/>
      <c r="KDF119" s="105"/>
      <c r="KDG119" s="105"/>
      <c r="KDH119" s="105"/>
      <c r="KDI119" s="105"/>
      <c r="KDJ119" s="105"/>
      <c r="KDK119" s="105"/>
      <c r="KDL119" s="105"/>
      <c r="KDM119" s="105"/>
      <c r="KDN119" s="105"/>
      <c r="KDO119" s="105"/>
      <c r="KDP119" s="105"/>
      <c r="KDQ119" s="105"/>
      <c r="KDR119" s="105"/>
      <c r="KDS119" s="105"/>
      <c r="KDT119" s="105"/>
      <c r="KDU119" s="105"/>
      <c r="KDV119" s="105"/>
      <c r="KDW119" s="105"/>
      <c r="KDX119" s="105"/>
      <c r="KDY119" s="105"/>
      <c r="KDZ119" s="105"/>
      <c r="KEA119" s="105"/>
      <c r="KEB119" s="105"/>
      <c r="KEC119" s="105"/>
      <c r="KED119" s="105"/>
      <c r="KEE119" s="105"/>
      <c r="KEF119" s="105"/>
      <c r="KEG119" s="105"/>
      <c r="KEH119" s="105"/>
      <c r="KEI119" s="105"/>
      <c r="KEJ119" s="105"/>
      <c r="KEK119" s="105"/>
      <c r="KEL119" s="105"/>
      <c r="KEM119" s="105"/>
      <c r="KEN119" s="105"/>
      <c r="KEO119" s="105"/>
      <c r="KEP119" s="105"/>
      <c r="KEQ119" s="105"/>
      <c r="KER119" s="105"/>
      <c r="KES119" s="105"/>
      <c r="KET119" s="105"/>
      <c r="KEU119" s="105"/>
      <c r="KEV119" s="105"/>
      <c r="KEW119" s="105"/>
      <c r="KEX119" s="105"/>
      <c r="KEY119" s="105"/>
      <c r="KEZ119" s="105"/>
      <c r="KFA119" s="105"/>
      <c r="KFB119" s="105"/>
      <c r="KFC119" s="105"/>
      <c r="KFD119" s="105"/>
      <c r="KFE119" s="105"/>
      <c r="KFF119" s="105"/>
      <c r="KFG119" s="105"/>
      <c r="KFH119" s="105"/>
      <c r="KFI119" s="105"/>
      <c r="KFJ119" s="105"/>
      <c r="KFK119" s="105"/>
      <c r="KFL119" s="105"/>
      <c r="KFM119" s="105"/>
      <c r="KFN119" s="105"/>
      <c r="KFO119" s="105"/>
      <c r="KFP119" s="105"/>
      <c r="KFQ119" s="105"/>
      <c r="KFR119" s="105"/>
      <c r="KFS119" s="105"/>
      <c r="KFT119" s="105"/>
      <c r="KFU119" s="105"/>
      <c r="KFV119" s="105"/>
      <c r="KFW119" s="105"/>
      <c r="KFX119" s="105"/>
      <c r="KFY119" s="105"/>
      <c r="KFZ119" s="105"/>
      <c r="KGA119" s="105"/>
      <c r="KGB119" s="105"/>
      <c r="KGC119" s="105"/>
      <c r="KGD119" s="105"/>
      <c r="KGE119" s="105"/>
      <c r="KGF119" s="105"/>
      <c r="KGG119" s="105"/>
      <c r="KGH119" s="105"/>
      <c r="KGI119" s="105"/>
      <c r="KGJ119" s="105"/>
      <c r="KGK119" s="105"/>
      <c r="KGL119" s="105"/>
      <c r="KGM119" s="105"/>
      <c r="KGN119" s="105"/>
      <c r="KGO119" s="105"/>
      <c r="KGP119" s="105"/>
      <c r="KGQ119" s="105"/>
      <c r="KGR119" s="105"/>
      <c r="KGS119" s="105"/>
      <c r="KGT119" s="105"/>
      <c r="KGU119" s="105"/>
      <c r="KGV119" s="105"/>
      <c r="KGW119" s="105"/>
      <c r="KGX119" s="105"/>
      <c r="KGY119" s="105"/>
      <c r="KGZ119" s="105"/>
      <c r="KHA119" s="105"/>
      <c r="KHB119" s="105"/>
      <c r="KHC119" s="105"/>
      <c r="KHD119" s="105"/>
      <c r="KHE119" s="105"/>
      <c r="KHF119" s="105"/>
      <c r="KHG119" s="105"/>
      <c r="KHH119" s="105"/>
      <c r="KHI119" s="105"/>
      <c r="KHJ119" s="105"/>
      <c r="KHK119" s="105"/>
      <c r="KHL119" s="105"/>
      <c r="KHM119" s="105"/>
      <c r="KHN119" s="105"/>
      <c r="KHO119" s="105"/>
      <c r="KHP119" s="105"/>
      <c r="KHQ119" s="105"/>
      <c r="KHR119" s="105"/>
      <c r="KHS119" s="105"/>
      <c r="KHT119" s="105"/>
      <c r="KHU119" s="105"/>
      <c r="KHV119" s="105"/>
      <c r="KHW119" s="105"/>
      <c r="KHX119" s="105"/>
      <c r="KHY119" s="105"/>
      <c r="KHZ119" s="105"/>
      <c r="KIA119" s="105"/>
      <c r="KIB119" s="105"/>
      <c r="KIC119" s="105"/>
      <c r="KID119" s="105"/>
      <c r="KIE119" s="105"/>
      <c r="KIF119" s="105"/>
      <c r="KIG119" s="105"/>
      <c r="KIH119" s="105"/>
      <c r="KII119" s="105"/>
      <c r="KIJ119" s="105"/>
      <c r="KIK119" s="105"/>
      <c r="KIL119" s="105"/>
      <c r="KIM119" s="105"/>
      <c r="KIN119" s="105"/>
      <c r="KIO119" s="105"/>
      <c r="KIP119" s="105"/>
      <c r="KIQ119" s="105"/>
      <c r="KIR119" s="105"/>
      <c r="KIS119" s="105"/>
      <c r="KIT119" s="105"/>
      <c r="KIU119" s="105"/>
      <c r="KIV119" s="105"/>
      <c r="KIW119" s="105"/>
      <c r="KIX119" s="105"/>
      <c r="KIY119" s="105"/>
      <c r="KIZ119" s="105"/>
      <c r="KJA119" s="105"/>
      <c r="KJB119" s="105"/>
      <c r="KJC119" s="105"/>
      <c r="KJD119" s="105"/>
      <c r="KJE119" s="105"/>
      <c r="KJF119" s="105"/>
      <c r="KJG119" s="105"/>
      <c r="KJH119" s="105"/>
      <c r="KJI119" s="105"/>
      <c r="KJJ119" s="105"/>
      <c r="KJK119" s="105"/>
      <c r="KJL119" s="105"/>
      <c r="KJM119" s="105"/>
      <c r="KJN119" s="105"/>
      <c r="KJO119" s="105"/>
      <c r="KJP119" s="105"/>
      <c r="KJQ119" s="105"/>
      <c r="KJR119" s="105"/>
      <c r="KJS119" s="105"/>
      <c r="KJT119" s="105"/>
      <c r="KJU119" s="105"/>
      <c r="KJV119" s="105"/>
      <c r="KJW119" s="105"/>
      <c r="KJX119" s="105"/>
      <c r="KJY119" s="105"/>
      <c r="KJZ119" s="105"/>
      <c r="KKA119" s="105"/>
      <c r="KKB119" s="105"/>
      <c r="KKC119" s="105"/>
      <c r="KKD119" s="105"/>
      <c r="KKE119" s="105"/>
      <c r="KKF119" s="105"/>
      <c r="KKG119" s="105"/>
      <c r="KKH119" s="105"/>
      <c r="KKI119" s="105"/>
      <c r="KKJ119" s="105"/>
      <c r="KKK119" s="105"/>
      <c r="KKL119" s="105"/>
      <c r="KKM119" s="105"/>
      <c r="KKN119" s="105"/>
      <c r="KKO119" s="105"/>
      <c r="KKP119" s="105"/>
      <c r="KKQ119" s="105"/>
      <c r="KKR119" s="105"/>
      <c r="KKS119" s="105"/>
      <c r="KKT119" s="105"/>
      <c r="KKU119" s="105"/>
      <c r="KKV119" s="105"/>
      <c r="KKW119" s="105"/>
      <c r="KKX119" s="105"/>
      <c r="KKY119" s="105"/>
      <c r="KKZ119" s="105"/>
      <c r="KLA119" s="105"/>
      <c r="KLB119" s="105"/>
      <c r="KLC119" s="105"/>
      <c r="KLD119" s="105"/>
      <c r="KLE119" s="105"/>
      <c r="KLF119" s="105"/>
      <c r="KLG119" s="105"/>
      <c r="KLH119" s="105"/>
      <c r="KLI119" s="105"/>
      <c r="KLJ119" s="105"/>
      <c r="KLK119" s="105"/>
      <c r="KLL119" s="105"/>
      <c r="KLM119" s="105"/>
      <c r="KLN119" s="105"/>
      <c r="KLO119" s="105"/>
      <c r="KLP119" s="105"/>
      <c r="KLQ119" s="105"/>
      <c r="KLR119" s="105"/>
      <c r="KLS119" s="105"/>
      <c r="KLT119" s="105"/>
      <c r="KLU119" s="105"/>
      <c r="KLV119" s="105"/>
      <c r="KLW119" s="105"/>
      <c r="KLX119" s="105"/>
      <c r="KLY119" s="105"/>
      <c r="KLZ119" s="105"/>
      <c r="KMA119" s="105"/>
      <c r="KMB119" s="105"/>
      <c r="KMC119" s="105"/>
      <c r="KMD119" s="105"/>
      <c r="KME119" s="105"/>
      <c r="KMF119" s="105"/>
      <c r="KMG119" s="105"/>
      <c r="KMH119" s="105"/>
      <c r="KMI119" s="105"/>
      <c r="KMJ119" s="105"/>
      <c r="KMK119" s="105"/>
      <c r="KML119" s="105"/>
      <c r="KMM119" s="105"/>
      <c r="KMN119" s="105"/>
      <c r="KMO119" s="105"/>
      <c r="KMP119" s="105"/>
      <c r="KMQ119" s="105"/>
      <c r="KMR119" s="105"/>
      <c r="KMS119" s="105"/>
      <c r="KMT119" s="105"/>
      <c r="KMU119" s="105"/>
      <c r="KMV119" s="105"/>
      <c r="KMW119" s="105"/>
      <c r="KMX119" s="105"/>
      <c r="KMY119" s="105"/>
      <c r="KMZ119" s="105"/>
      <c r="KNA119" s="105"/>
      <c r="KNB119" s="105"/>
      <c r="KNC119" s="105"/>
      <c r="KND119" s="105"/>
      <c r="KNE119" s="105"/>
      <c r="KNF119" s="105"/>
      <c r="KNG119" s="105"/>
      <c r="KNH119" s="105"/>
      <c r="KNI119" s="105"/>
      <c r="KNJ119" s="105"/>
      <c r="KNK119" s="105"/>
      <c r="KNL119" s="105"/>
      <c r="KNM119" s="105"/>
      <c r="KNN119" s="105"/>
      <c r="KNO119" s="105"/>
      <c r="KNP119" s="105"/>
      <c r="KNQ119" s="105"/>
      <c r="KNR119" s="105"/>
      <c r="KNS119" s="105"/>
      <c r="KNT119" s="105"/>
      <c r="KNU119" s="105"/>
      <c r="KNV119" s="105"/>
      <c r="KNW119" s="105"/>
      <c r="KNX119" s="105"/>
      <c r="KNY119" s="105"/>
      <c r="KNZ119" s="105"/>
      <c r="KOA119" s="105"/>
      <c r="KOB119" s="105"/>
      <c r="KOC119" s="105"/>
      <c r="KOD119" s="105"/>
      <c r="KOE119" s="105"/>
      <c r="KOF119" s="105"/>
      <c r="KOG119" s="105"/>
      <c r="KOH119" s="105"/>
      <c r="KOI119" s="105"/>
      <c r="KOJ119" s="105"/>
      <c r="KOK119" s="105"/>
      <c r="KOL119" s="105"/>
      <c r="KOM119" s="105"/>
      <c r="KON119" s="105"/>
      <c r="KOO119" s="105"/>
      <c r="KOP119" s="105"/>
      <c r="KOQ119" s="105"/>
      <c r="KOR119" s="105"/>
      <c r="KOS119" s="105"/>
      <c r="KOT119" s="105"/>
      <c r="KOU119" s="105"/>
      <c r="KOV119" s="105"/>
      <c r="KOW119" s="105"/>
      <c r="KOX119" s="105"/>
      <c r="KOY119" s="105"/>
      <c r="KOZ119" s="105"/>
      <c r="KPA119" s="105"/>
      <c r="KPB119" s="105"/>
      <c r="KPC119" s="105"/>
      <c r="KPD119" s="105"/>
      <c r="KPE119" s="105"/>
      <c r="KPF119" s="105"/>
      <c r="KPG119" s="105"/>
      <c r="KPH119" s="105"/>
      <c r="KPI119" s="105"/>
      <c r="KPJ119" s="105"/>
      <c r="KPK119" s="105"/>
      <c r="KPL119" s="105"/>
      <c r="KPM119" s="105"/>
      <c r="KPN119" s="105"/>
      <c r="KPO119" s="105"/>
      <c r="KPP119" s="105"/>
      <c r="KPQ119" s="105"/>
      <c r="KPR119" s="105"/>
      <c r="KPS119" s="105"/>
      <c r="KPT119" s="105"/>
      <c r="KPU119" s="105"/>
      <c r="KPV119" s="105"/>
      <c r="KPW119" s="105"/>
      <c r="KPX119" s="105"/>
      <c r="KPY119" s="105"/>
      <c r="KPZ119" s="105"/>
      <c r="KQA119" s="105"/>
      <c r="KQB119" s="105"/>
      <c r="KQC119" s="105"/>
      <c r="KQD119" s="105"/>
      <c r="KQE119" s="105"/>
      <c r="KQF119" s="105"/>
      <c r="KQG119" s="105"/>
      <c r="KQH119" s="105"/>
      <c r="KQI119" s="105"/>
      <c r="KQJ119" s="105"/>
      <c r="KQK119" s="105"/>
      <c r="KQL119" s="105"/>
      <c r="KQM119" s="105"/>
      <c r="KQN119" s="105"/>
      <c r="KQO119" s="105"/>
      <c r="KQP119" s="105"/>
      <c r="KQQ119" s="105"/>
      <c r="KQR119" s="105"/>
      <c r="KQS119" s="105"/>
      <c r="KQT119" s="105"/>
      <c r="KQU119" s="105"/>
      <c r="KQV119" s="105"/>
      <c r="KQW119" s="105"/>
      <c r="KQX119" s="105"/>
      <c r="KQY119" s="105"/>
      <c r="KQZ119" s="105"/>
      <c r="KRA119" s="105"/>
      <c r="KRB119" s="105"/>
      <c r="KRC119" s="105"/>
      <c r="KRD119" s="105"/>
      <c r="KRE119" s="105"/>
      <c r="KRF119" s="105"/>
      <c r="KRG119" s="105"/>
      <c r="KRH119" s="105"/>
      <c r="KRI119" s="105"/>
      <c r="KRJ119" s="105"/>
      <c r="KRK119" s="105"/>
      <c r="KRL119" s="105"/>
      <c r="KRM119" s="105"/>
      <c r="KRN119" s="105"/>
      <c r="KRO119" s="105"/>
      <c r="KRP119" s="105"/>
      <c r="KRQ119" s="105"/>
      <c r="KRR119" s="105"/>
      <c r="KRS119" s="105"/>
      <c r="KRT119" s="105"/>
      <c r="KRU119" s="105"/>
      <c r="KRV119" s="105"/>
      <c r="KRW119" s="105"/>
      <c r="KRX119" s="105"/>
      <c r="KRY119" s="105"/>
      <c r="KRZ119" s="105"/>
      <c r="KSA119" s="105"/>
      <c r="KSB119" s="105"/>
      <c r="KSC119" s="105"/>
      <c r="KSD119" s="105"/>
      <c r="KSE119" s="105"/>
      <c r="KSF119" s="105"/>
      <c r="KSG119" s="105"/>
      <c r="KSH119" s="105"/>
      <c r="KSI119" s="105"/>
      <c r="KSJ119" s="105"/>
      <c r="KSK119" s="105"/>
      <c r="KSL119" s="105"/>
      <c r="KSM119" s="105"/>
      <c r="KSN119" s="105"/>
      <c r="KSO119" s="105"/>
      <c r="KSP119" s="105"/>
      <c r="KSQ119" s="105"/>
      <c r="KSR119" s="105"/>
      <c r="KSS119" s="105"/>
      <c r="KST119" s="105"/>
      <c r="KSU119" s="105"/>
      <c r="KSV119" s="105"/>
      <c r="KSW119" s="105"/>
      <c r="KSX119" s="105"/>
      <c r="KSY119" s="105"/>
      <c r="KSZ119" s="105"/>
      <c r="KTA119" s="105"/>
      <c r="KTB119" s="105"/>
      <c r="KTC119" s="105"/>
      <c r="KTD119" s="105"/>
      <c r="KTE119" s="105"/>
      <c r="KTF119" s="105"/>
      <c r="KTG119" s="105"/>
      <c r="KTH119" s="105"/>
      <c r="KTI119" s="105"/>
      <c r="KTJ119" s="105"/>
      <c r="KTK119" s="105"/>
      <c r="KTL119" s="105"/>
      <c r="KTM119" s="105"/>
      <c r="KTN119" s="105"/>
      <c r="KTO119" s="105"/>
      <c r="KTP119" s="105"/>
      <c r="KTQ119" s="105"/>
      <c r="KTR119" s="105"/>
      <c r="KTS119" s="105"/>
      <c r="KTT119" s="105"/>
      <c r="KTU119" s="105"/>
      <c r="KTV119" s="105"/>
      <c r="KTW119" s="105"/>
      <c r="KTX119" s="105"/>
      <c r="KTY119" s="105"/>
      <c r="KTZ119" s="105"/>
      <c r="KUA119" s="105"/>
      <c r="KUB119" s="105"/>
      <c r="KUC119" s="105"/>
      <c r="KUD119" s="105"/>
      <c r="KUE119" s="105"/>
      <c r="KUF119" s="105"/>
      <c r="KUG119" s="105"/>
      <c r="KUH119" s="105"/>
      <c r="KUI119" s="105"/>
      <c r="KUJ119" s="105"/>
      <c r="KUK119" s="105"/>
      <c r="KUL119" s="105"/>
      <c r="KUM119" s="105"/>
      <c r="KUN119" s="105"/>
      <c r="KUO119" s="105"/>
      <c r="KUP119" s="105"/>
      <c r="KUQ119" s="105"/>
      <c r="KUR119" s="105"/>
      <c r="KUS119" s="105"/>
      <c r="KUT119" s="105"/>
      <c r="KUU119" s="105"/>
      <c r="KUV119" s="105"/>
      <c r="KUW119" s="105"/>
      <c r="KUX119" s="105"/>
      <c r="KUY119" s="105"/>
      <c r="KUZ119" s="105"/>
      <c r="KVA119" s="105"/>
      <c r="KVB119" s="105"/>
      <c r="KVC119" s="105"/>
      <c r="KVD119" s="105"/>
      <c r="KVE119" s="105"/>
      <c r="KVF119" s="105"/>
      <c r="KVG119" s="105"/>
      <c r="KVH119" s="105"/>
      <c r="KVI119" s="105"/>
      <c r="KVJ119" s="105"/>
      <c r="KVK119" s="105"/>
      <c r="KVL119" s="105"/>
      <c r="KVM119" s="105"/>
      <c r="KVN119" s="105"/>
      <c r="KVO119" s="105"/>
      <c r="KVP119" s="105"/>
      <c r="KVQ119" s="105"/>
      <c r="KVR119" s="105"/>
      <c r="KVS119" s="105"/>
      <c r="KVT119" s="105"/>
      <c r="KVU119" s="105"/>
      <c r="KVV119" s="105"/>
      <c r="KVW119" s="105"/>
      <c r="KVX119" s="105"/>
      <c r="KVY119" s="105"/>
      <c r="KVZ119" s="105"/>
      <c r="KWA119" s="105"/>
      <c r="KWB119" s="105"/>
      <c r="KWC119" s="105"/>
      <c r="KWD119" s="105"/>
      <c r="KWE119" s="105"/>
      <c r="KWF119" s="105"/>
      <c r="KWG119" s="105"/>
      <c r="KWH119" s="105"/>
      <c r="KWI119" s="105"/>
      <c r="KWJ119" s="105"/>
      <c r="KWK119" s="105"/>
      <c r="KWL119" s="105"/>
      <c r="KWM119" s="105"/>
      <c r="KWN119" s="105"/>
      <c r="KWO119" s="105"/>
      <c r="KWP119" s="105"/>
      <c r="KWQ119" s="105"/>
      <c r="KWR119" s="105"/>
      <c r="KWS119" s="105"/>
      <c r="KWT119" s="105"/>
      <c r="KWU119" s="105"/>
      <c r="KWV119" s="105"/>
      <c r="KWW119" s="105"/>
      <c r="KWX119" s="105"/>
      <c r="KWY119" s="105"/>
      <c r="KWZ119" s="105"/>
      <c r="KXA119" s="105"/>
      <c r="KXB119" s="105"/>
      <c r="KXC119" s="105"/>
      <c r="KXD119" s="105"/>
      <c r="KXE119" s="105"/>
      <c r="KXF119" s="105"/>
      <c r="KXG119" s="105"/>
      <c r="KXH119" s="105"/>
      <c r="KXI119" s="105"/>
      <c r="KXJ119" s="105"/>
      <c r="KXK119" s="105"/>
      <c r="KXL119" s="105"/>
      <c r="KXM119" s="105"/>
      <c r="KXN119" s="105"/>
      <c r="KXO119" s="105"/>
      <c r="KXP119" s="105"/>
      <c r="KXQ119" s="105"/>
      <c r="KXR119" s="105"/>
      <c r="KXS119" s="105"/>
      <c r="KXT119" s="105"/>
      <c r="KXU119" s="105"/>
      <c r="KXV119" s="105"/>
      <c r="KXW119" s="105"/>
      <c r="KXX119" s="105"/>
      <c r="KXY119" s="105"/>
      <c r="KXZ119" s="105"/>
      <c r="KYA119" s="105"/>
      <c r="KYB119" s="105"/>
      <c r="KYC119" s="105"/>
      <c r="KYD119" s="105"/>
      <c r="KYE119" s="105"/>
      <c r="KYF119" s="105"/>
      <c r="KYG119" s="105"/>
      <c r="KYH119" s="105"/>
      <c r="KYI119" s="105"/>
      <c r="KYJ119" s="105"/>
      <c r="KYK119" s="105"/>
      <c r="KYL119" s="105"/>
      <c r="KYM119" s="105"/>
      <c r="KYN119" s="105"/>
      <c r="KYO119" s="105"/>
      <c r="KYP119" s="105"/>
      <c r="KYQ119" s="105"/>
      <c r="KYR119" s="105"/>
      <c r="KYS119" s="105"/>
      <c r="KYT119" s="105"/>
      <c r="KYU119" s="105"/>
      <c r="KYV119" s="105"/>
      <c r="KYW119" s="105"/>
      <c r="KYX119" s="105"/>
      <c r="KYY119" s="105"/>
      <c r="KYZ119" s="105"/>
      <c r="KZA119" s="105"/>
      <c r="KZB119" s="105"/>
      <c r="KZC119" s="105"/>
      <c r="KZD119" s="105"/>
      <c r="KZE119" s="105"/>
      <c r="KZF119" s="105"/>
      <c r="KZG119" s="105"/>
      <c r="KZH119" s="105"/>
      <c r="KZI119" s="105"/>
      <c r="KZJ119" s="105"/>
      <c r="KZK119" s="105"/>
      <c r="KZL119" s="105"/>
      <c r="KZM119" s="105"/>
      <c r="KZN119" s="105"/>
      <c r="KZO119" s="105"/>
      <c r="KZP119" s="105"/>
      <c r="KZQ119" s="105"/>
      <c r="KZR119" s="105"/>
      <c r="KZS119" s="105"/>
      <c r="KZT119" s="105"/>
      <c r="KZU119" s="105"/>
      <c r="KZV119" s="105"/>
      <c r="KZW119" s="105"/>
      <c r="KZX119" s="105"/>
      <c r="KZY119" s="105"/>
      <c r="KZZ119" s="105"/>
      <c r="LAA119" s="105"/>
      <c r="LAB119" s="105"/>
      <c r="LAC119" s="105"/>
      <c r="LAD119" s="105"/>
      <c r="LAE119" s="105"/>
      <c r="LAF119" s="105"/>
      <c r="LAG119" s="105"/>
      <c r="LAH119" s="105"/>
      <c r="LAI119" s="105"/>
      <c r="LAJ119" s="105"/>
      <c r="LAK119" s="105"/>
      <c r="LAL119" s="105"/>
      <c r="LAM119" s="105"/>
      <c r="LAN119" s="105"/>
      <c r="LAO119" s="105"/>
      <c r="LAP119" s="105"/>
      <c r="LAQ119" s="105"/>
      <c r="LAR119" s="105"/>
      <c r="LAS119" s="105"/>
      <c r="LAT119" s="105"/>
      <c r="LAU119" s="105"/>
      <c r="LAV119" s="105"/>
      <c r="LAW119" s="105"/>
      <c r="LAX119" s="105"/>
      <c r="LAY119" s="105"/>
      <c r="LAZ119" s="105"/>
      <c r="LBA119" s="105"/>
      <c r="LBB119" s="105"/>
      <c r="LBC119" s="105"/>
      <c r="LBD119" s="105"/>
      <c r="LBE119" s="105"/>
      <c r="LBF119" s="105"/>
      <c r="LBG119" s="105"/>
      <c r="LBH119" s="105"/>
      <c r="LBI119" s="105"/>
      <c r="LBJ119" s="105"/>
      <c r="LBK119" s="105"/>
      <c r="LBL119" s="105"/>
      <c r="LBM119" s="105"/>
      <c r="LBN119" s="105"/>
      <c r="LBO119" s="105"/>
      <c r="LBP119" s="105"/>
      <c r="LBQ119" s="105"/>
      <c r="LBR119" s="105"/>
      <c r="LBS119" s="105"/>
      <c r="LBT119" s="105"/>
      <c r="LBU119" s="105"/>
      <c r="LBV119" s="105"/>
      <c r="LBW119" s="105"/>
      <c r="LBX119" s="105"/>
      <c r="LBY119" s="105"/>
      <c r="LBZ119" s="105"/>
      <c r="LCA119" s="105"/>
      <c r="LCB119" s="105"/>
      <c r="LCC119" s="105"/>
      <c r="LCD119" s="105"/>
      <c r="LCE119" s="105"/>
      <c r="LCF119" s="105"/>
      <c r="LCG119" s="105"/>
      <c r="LCH119" s="105"/>
      <c r="LCI119" s="105"/>
      <c r="LCJ119" s="105"/>
      <c r="LCK119" s="105"/>
      <c r="LCL119" s="105"/>
      <c r="LCM119" s="105"/>
      <c r="LCN119" s="105"/>
      <c r="LCO119" s="105"/>
      <c r="LCP119" s="105"/>
      <c r="LCQ119" s="105"/>
      <c r="LCR119" s="105"/>
      <c r="LCS119" s="105"/>
      <c r="LCT119" s="105"/>
      <c r="LCU119" s="105"/>
      <c r="LCV119" s="105"/>
      <c r="LCW119" s="105"/>
      <c r="LCX119" s="105"/>
      <c r="LCY119" s="105"/>
      <c r="LCZ119" s="105"/>
      <c r="LDA119" s="105"/>
      <c r="LDB119" s="105"/>
      <c r="LDC119" s="105"/>
      <c r="LDD119" s="105"/>
      <c r="LDE119" s="105"/>
      <c r="LDF119" s="105"/>
      <c r="LDG119" s="105"/>
      <c r="LDH119" s="105"/>
      <c r="LDI119" s="105"/>
      <c r="LDJ119" s="105"/>
      <c r="LDK119" s="105"/>
      <c r="LDL119" s="105"/>
      <c r="LDM119" s="105"/>
      <c r="LDN119" s="105"/>
      <c r="LDO119" s="105"/>
      <c r="LDP119" s="105"/>
      <c r="LDQ119" s="105"/>
      <c r="LDR119" s="105"/>
      <c r="LDS119" s="105"/>
      <c r="LDT119" s="105"/>
      <c r="LDU119" s="105"/>
      <c r="LDV119" s="105"/>
      <c r="LDW119" s="105"/>
      <c r="LDX119" s="105"/>
      <c r="LDY119" s="105"/>
      <c r="LDZ119" s="105"/>
      <c r="LEA119" s="105"/>
      <c r="LEB119" s="105"/>
      <c r="LEC119" s="105"/>
      <c r="LED119" s="105"/>
      <c r="LEE119" s="105"/>
      <c r="LEF119" s="105"/>
      <c r="LEG119" s="105"/>
      <c r="LEH119" s="105"/>
      <c r="LEI119" s="105"/>
      <c r="LEJ119" s="105"/>
      <c r="LEK119" s="105"/>
      <c r="LEL119" s="105"/>
      <c r="LEM119" s="105"/>
      <c r="LEN119" s="105"/>
      <c r="LEO119" s="105"/>
      <c r="LEP119" s="105"/>
      <c r="LEQ119" s="105"/>
      <c r="LER119" s="105"/>
      <c r="LES119" s="105"/>
      <c r="LET119" s="105"/>
      <c r="LEU119" s="105"/>
      <c r="LEV119" s="105"/>
      <c r="LEW119" s="105"/>
      <c r="LEX119" s="105"/>
      <c r="LEY119" s="105"/>
      <c r="LEZ119" s="105"/>
      <c r="LFA119" s="105"/>
      <c r="LFB119" s="105"/>
      <c r="LFC119" s="105"/>
      <c r="LFD119" s="105"/>
      <c r="LFE119" s="105"/>
      <c r="LFF119" s="105"/>
      <c r="LFG119" s="105"/>
      <c r="LFH119" s="105"/>
      <c r="LFI119" s="105"/>
      <c r="LFJ119" s="105"/>
      <c r="LFK119" s="105"/>
      <c r="LFL119" s="105"/>
      <c r="LFM119" s="105"/>
      <c r="LFN119" s="105"/>
      <c r="LFO119" s="105"/>
      <c r="LFP119" s="105"/>
      <c r="LFQ119" s="105"/>
      <c r="LFR119" s="105"/>
      <c r="LFS119" s="105"/>
      <c r="LFT119" s="105"/>
      <c r="LFU119" s="105"/>
      <c r="LFV119" s="105"/>
      <c r="LFW119" s="105"/>
      <c r="LFX119" s="105"/>
      <c r="LFY119" s="105"/>
      <c r="LFZ119" s="105"/>
      <c r="LGA119" s="105"/>
      <c r="LGB119" s="105"/>
      <c r="LGC119" s="105"/>
      <c r="LGD119" s="105"/>
      <c r="LGE119" s="105"/>
      <c r="LGF119" s="105"/>
      <c r="LGG119" s="105"/>
      <c r="LGH119" s="105"/>
      <c r="LGI119" s="105"/>
      <c r="LGJ119" s="105"/>
      <c r="LGK119" s="105"/>
      <c r="LGL119" s="105"/>
      <c r="LGM119" s="105"/>
      <c r="LGN119" s="105"/>
      <c r="LGO119" s="105"/>
      <c r="LGP119" s="105"/>
      <c r="LGQ119" s="105"/>
      <c r="LGR119" s="105"/>
      <c r="LGS119" s="105"/>
      <c r="LGT119" s="105"/>
      <c r="LGU119" s="105"/>
      <c r="LGV119" s="105"/>
      <c r="LGW119" s="105"/>
      <c r="LGX119" s="105"/>
      <c r="LGY119" s="105"/>
      <c r="LGZ119" s="105"/>
      <c r="LHA119" s="105"/>
      <c r="LHB119" s="105"/>
      <c r="LHC119" s="105"/>
      <c r="LHD119" s="105"/>
      <c r="LHE119" s="105"/>
      <c r="LHF119" s="105"/>
      <c r="LHG119" s="105"/>
      <c r="LHH119" s="105"/>
      <c r="LHI119" s="105"/>
      <c r="LHJ119" s="105"/>
      <c r="LHK119" s="105"/>
      <c r="LHL119" s="105"/>
      <c r="LHM119" s="105"/>
      <c r="LHN119" s="105"/>
      <c r="LHO119" s="105"/>
      <c r="LHP119" s="105"/>
      <c r="LHQ119" s="105"/>
      <c r="LHR119" s="105"/>
      <c r="LHS119" s="105"/>
      <c r="LHT119" s="105"/>
      <c r="LHU119" s="105"/>
      <c r="LHV119" s="105"/>
      <c r="LHW119" s="105"/>
      <c r="LHX119" s="105"/>
      <c r="LHY119" s="105"/>
      <c r="LHZ119" s="105"/>
      <c r="LIA119" s="105"/>
      <c r="LIB119" s="105"/>
      <c r="LIC119" s="105"/>
      <c r="LID119" s="105"/>
      <c r="LIE119" s="105"/>
      <c r="LIF119" s="105"/>
      <c r="LIG119" s="105"/>
      <c r="LIH119" s="105"/>
      <c r="LII119" s="105"/>
      <c r="LIJ119" s="105"/>
      <c r="LIK119" s="105"/>
      <c r="LIL119" s="105"/>
      <c r="LIM119" s="105"/>
      <c r="LIN119" s="105"/>
      <c r="LIO119" s="105"/>
      <c r="LIP119" s="105"/>
      <c r="LIQ119" s="105"/>
      <c r="LIR119" s="105"/>
      <c r="LIS119" s="105"/>
      <c r="LIT119" s="105"/>
      <c r="LIU119" s="105"/>
      <c r="LIV119" s="105"/>
      <c r="LIW119" s="105"/>
      <c r="LIX119" s="105"/>
      <c r="LIY119" s="105"/>
      <c r="LIZ119" s="105"/>
      <c r="LJA119" s="105"/>
      <c r="LJB119" s="105"/>
      <c r="LJC119" s="105"/>
      <c r="LJD119" s="105"/>
      <c r="LJE119" s="105"/>
      <c r="LJF119" s="105"/>
      <c r="LJG119" s="105"/>
      <c r="LJH119" s="105"/>
      <c r="LJI119" s="105"/>
      <c r="LJJ119" s="105"/>
      <c r="LJK119" s="105"/>
      <c r="LJL119" s="105"/>
      <c r="LJM119" s="105"/>
      <c r="LJN119" s="105"/>
      <c r="LJO119" s="105"/>
      <c r="LJP119" s="105"/>
      <c r="LJQ119" s="105"/>
      <c r="LJR119" s="105"/>
      <c r="LJS119" s="105"/>
      <c r="LJT119" s="105"/>
      <c r="LJU119" s="105"/>
      <c r="LJV119" s="105"/>
      <c r="LJW119" s="105"/>
      <c r="LJX119" s="105"/>
      <c r="LJY119" s="105"/>
      <c r="LJZ119" s="105"/>
      <c r="LKA119" s="105"/>
      <c r="LKB119" s="105"/>
      <c r="LKC119" s="105"/>
      <c r="LKD119" s="105"/>
      <c r="LKE119" s="105"/>
      <c r="LKF119" s="105"/>
      <c r="LKG119" s="105"/>
      <c r="LKH119" s="105"/>
      <c r="LKI119" s="105"/>
      <c r="LKJ119" s="105"/>
      <c r="LKK119" s="105"/>
      <c r="LKL119" s="105"/>
      <c r="LKM119" s="105"/>
      <c r="LKN119" s="105"/>
      <c r="LKO119" s="105"/>
      <c r="LKP119" s="105"/>
      <c r="LKQ119" s="105"/>
      <c r="LKR119" s="105"/>
      <c r="LKS119" s="105"/>
      <c r="LKT119" s="105"/>
      <c r="LKU119" s="105"/>
      <c r="LKV119" s="105"/>
      <c r="LKW119" s="105"/>
      <c r="LKX119" s="105"/>
      <c r="LKY119" s="105"/>
      <c r="LKZ119" s="105"/>
      <c r="LLA119" s="105"/>
      <c r="LLB119" s="105"/>
      <c r="LLC119" s="105"/>
      <c r="LLD119" s="105"/>
      <c r="LLE119" s="105"/>
      <c r="LLF119" s="105"/>
      <c r="LLG119" s="105"/>
      <c r="LLH119" s="105"/>
      <c r="LLI119" s="105"/>
      <c r="LLJ119" s="105"/>
      <c r="LLK119" s="105"/>
      <c r="LLL119" s="105"/>
      <c r="LLM119" s="105"/>
      <c r="LLN119" s="105"/>
      <c r="LLO119" s="105"/>
      <c r="LLP119" s="105"/>
      <c r="LLQ119" s="105"/>
      <c r="LLR119" s="105"/>
      <c r="LLS119" s="105"/>
      <c r="LLT119" s="105"/>
      <c r="LLU119" s="105"/>
      <c r="LLV119" s="105"/>
      <c r="LLW119" s="105"/>
      <c r="LLX119" s="105"/>
      <c r="LLY119" s="105"/>
      <c r="LLZ119" s="105"/>
      <c r="LMA119" s="105"/>
      <c r="LMB119" s="105"/>
      <c r="LMC119" s="105"/>
      <c r="LMD119" s="105"/>
      <c r="LME119" s="105"/>
      <c r="LMF119" s="105"/>
      <c r="LMG119" s="105"/>
      <c r="LMH119" s="105"/>
      <c r="LMI119" s="105"/>
      <c r="LMJ119" s="105"/>
      <c r="LMK119" s="105"/>
      <c r="LML119" s="105"/>
      <c r="LMM119" s="105"/>
      <c r="LMN119" s="105"/>
      <c r="LMO119" s="105"/>
      <c r="LMP119" s="105"/>
      <c r="LMQ119" s="105"/>
      <c r="LMR119" s="105"/>
      <c r="LMS119" s="105"/>
      <c r="LMT119" s="105"/>
      <c r="LMU119" s="105"/>
      <c r="LMV119" s="105"/>
      <c r="LMW119" s="105"/>
      <c r="LMX119" s="105"/>
      <c r="LMY119" s="105"/>
      <c r="LMZ119" s="105"/>
      <c r="LNA119" s="105"/>
      <c r="LNB119" s="105"/>
      <c r="LNC119" s="105"/>
      <c r="LND119" s="105"/>
      <c r="LNE119" s="105"/>
      <c r="LNF119" s="105"/>
      <c r="LNG119" s="105"/>
      <c r="LNH119" s="105"/>
      <c r="LNI119" s="105"/>
      <c r="LNJ119" s="105"/>
      <c r="LNK119" s="105"/>
      <c r="LNL119" s="105"/>
      <c r="LNM119" s="105"/>
      <c r="LNN119" s="105"/>
      <c r="LNO119" s="105"/>
      <c r="LNP119" s="105"/>
      <c r="LNQ119" s="105"/>
      <c r="LNR119" s="105"/>
      <c r="LNS119" s="105"/>
      <c r="LNT119" s="105"/>
      <c r="LNU119" s="105"/>
      <c r="LNV119" s="105"/>
      <c r="LNW119" s="105"/>
      <c r="LNX119" s="105"/>
      <c r="LNY119" s="105"/>
      <c r="LNZ119" s="105"/>
      <c r="LOA119" s="105"/>
      <c r="LOB119" s="105"/>
      <c r="LOC119" s="105"/>
      <c r="LOD119" s="105"/>
      <c r="LOE119" s="105"/>
      <c r="LOF119" s="105"/>
      <c r="LOG119" s="105"/>
      <c r="LOH119" s="105"/>
      <c r="LOI119" s="105"/>
      <c r="LOJ119" s="105"/>
      <c r="LOK119" s="105"/>
      <c r="LOL119" s="105"/>
      <c r="LOM119" s="105"/>
      <c r="LON119" s="105"/>
      <c r="LOO119" s="105"/>
      <c r="LOP119" s="105"/>
      <c r="LOQ119" s="105"/>
      <c r="LOR119" s="105"/>
      <c r="LOS119" s="105"/>
      <c r="LOT119" s="105"/>
      <c r="LOU119" s="105"/>
      <c r="LOV119" s="105"/>
      <c r="LOW119" s="105"/>
      <c r="LOX119" s="105"/>
      <c r="LOY119" s="105"/>
      <c r="LOZ119" s="105"/>
      <c r="LPA119" s="105"/>
      <c r="LPB119" s="105"/>
      <c r="LPC119" s="105"/>
      <c r="LPD119" s="105"/>
      <c r="LPE119" s="105"/>
      <c r="LPF119" s="105"/>
      <c r="LPG119" s="105"/>
      <c r="LPH119" s="105"/>
      <c r="LPI119" s="105"/>
      <c r="LPJ119" s="105"/>
      <c r="LPK119" s="105"/>
      <c r="LPL119" s="105"/>
      <c r="LPM119" s="105"/>
      <c r="LPN119" s="105"/>
      <c r="LPO119" s="105"/>
      <c r="LPP119" s="105"/>
      <c r="LPQ119" s="105"/>
      <c r="LPR119" s="105"/>
      <c r="LPS119" s="105"/>
      <c r="LPT119" s="105"/>
      <c r="LPU119" s="105"/>
      <c r="LPV119" s="105"/>
      <c r="LPW119" s="105"/>
      <c r="LPX119" s="105"/>
      <c r="LPY119" s="105"/>
      <c r="LPZ119" s="105"/>
      <c r="LQA119" s="105"/>
      <c r="LQB119" s="105"/>
      <c r="LQC119" s="105"/>
      <c r="LQD119" s="105"/>
      <c r="LQE119" s="105"/>
      <c r="LQF119" s="105"/>
      <c r="LQG119" s="105"/>
      <c r="LQH119" s="105"/>
      <c r="LQI119" s="105"/>
      <c r="LQJ119" s="105"/>
      <c r="LQK119" s="105"/>
      <c r="LQL119" s="105"/>
      <c r="LQM119" s="105"/>
      <c r="LQN119" s="105"/>
      <c r="LQO119" s="105"/>
      <c r="LQP119" s="105"/>
      <c r="LQQ119" s="105"/>
      <c r="LQR119" s="105"/>
      <c r="LQS119" s="105"/>
      <c r="LQT119" s="105"/>
      <c r="LQU119" s="105"/>
      <c r="LQV119" s="105"/>
      <c r="LQW119" s="105"/>
      <c r="LQX119" s="105"/>
      <c r="LQY119" s="105"/>
      <c r="LQZ119" s="105"/>
      <c r="LRA119" s="105"/>
      <c r="LRB119" s="105"/>
      <c r="LRC119" s="105"/>
      <c r="LRD119" s="105"/>
      <c r="LRE119" s="105"/>
      <c r="LRF119" s="105"/>
      <c r="LRG119" s="105"/>
      <c r="LRH119" s="105"/>
      <c r="LRI119" s="105"/>
      <c r="LRJ119" s="105"/>
      <c r="LRK119" s="105"/>
      <c r="LRL119" s="105"/>
      <c r="LRM119" s="105"/>
      <c r="LRN119" s="105"/>
      <c r="LRO119" s="105"/>
      <c r="LRP119" s="105"/>
      <c r="LRQ119" s="105"/>
      <c r="LRR119" s="105"/>
      <c r="LRS119" s="105"/>
      <c r="LRT119" s="105"/>
      <c r="LRU119" s="105"/>
      <c r="LRV119" s="105"/>
      <c r="LRW119" s="105"/>
      <c r="LRX119" s="105"/>
      <c r="LRY119" s="105"/>
      <c r="LRZ119" s="105"/>
      <c r="LSA119" s="105"/>
      <c r="LSB119" s="105"/>
      <c r="LSC119" s="105"/>
      <c r="LSD119" s="105"/>
      <c r="LSE119" s="105"/>
      <c r="LSF119" s="105"/>
      <c r="LSG119" s="105"/>
      <c r="LSH119" s="105"/>
      <c r="LSI119" s="105"/>
      <c r="LSJ119" s="105"/>
      <c r="LSK119" s="105"/>
      <c r="LSL119" s="105"/>
      <c r="LSM119" s="105"/>
      <c r="LSN119" s="105"/>
      <c r="LSO119" s="105"/>
      <c r="LSP119" s="105"/>
      <c r="LSQ119" s="105"/>
      <c r="LSR119" s="105"/>
      <c r="LSS119" s="105"/>
      <c r="LST119" s="105"/>
      <c r="LSU119" s="105"/>
      <c r="LSV119" s="105"/>
      <c r="LSW119" s="105"/>
      <c r="LSX119" s="105"/>
      <c r="LSY119" s="105"/>
      <c r="LSZ119" s="105"/>
      <c r="LTA119" s="105"/>
      <c r="LTB119" s="105"/>
      <c r="LTC119" s="105"/>
      <c r="LTD119" s="105"/>
      <c r="LTE119" s="105"/>
      <c r="LTF119" s="105"/>
      <c r="LTG119" s="105"/>
      <c r="LTH119" s="105"/>
      <c r="LTI119" s="105"/>
      <c r="LTJ119" s="105"/>
      <c r="LTK119" s="105"/>
      <c r="LTL119" s="105"/>
      <c r="LTM119" s="105"/>
      <c r="LTN119" s="105"/>
      <c r="LTO119" s="105"/>
      <c r="LTP119" s="105"/>
      <c r="LTQ119" s="105"/>
      <c r="LTR119" s="105"/>
      <c r="LTS119" s="105"/>
      <c r="LTT119" s="105"/>
      <c r="LTU119" s="105"/>
      <c r="LTV119" s="105"/>
      <c r="LTW119" s="105"/>
      <c r="LTX119" s="105"/>
      <c r="LTY119" s="105"/>
      <c r="LTZ119" s="105"/>
      <c r="LUA119" s="105"/>
      <c r="LUB119" s="105"/>
      <c r="LUC119" s="105"/>
      <c r="LUD119" s="105"/>
      <c r="LUE119" s="105"/>
      <c r="LUF119" s="105"/>
      <c r="LUG119" s="105"/>
      <c r="LUH119" s="105"/>
      <c r="LUI119" s="105"/>
      <c r="LUJ119" s="105"/>
      <c r="LUK119" s="105"/>
      <c r="LUL119" s="105"/>
      <c r="LUM119" s="105"/>
      <c r="LUN119" s="105"/>
      <c r="LUO119" s="105"/>
      <c r="LUP119" s="105"/>
      <c r="LUQ119" s="105"/>
      <c r="LUR119" s="105"/>
      <c r="LUS119" s="105"/>
      <c r="LUT119" s="105"/>
      <c r="LUU119" s="105"/>
      <c r="LUV119" s="105"/>
      <c r="LUW119" s="105"/>
      <c r="LUX119" s="105"/>
      <c r="LUY119" s="105"/>
      <c r="LUZ119" s="105"/>
      <c r="LVA119" s="105"/>
      <c r="LVB119" s="105"/>
      <c r="LVC119" s="105"/>
      <c r="LVD119" s="105"/>
      <c r="LVE119" s="105"/>
      <c r="LVF119" s="105"/>
      <c r="LVG119" s="105"/>
      <c r="LVH119" s="105"/>
      <c r="LVI119" s="105"/>
      <c r="LVJ119" s="105"/>
      <c r="LVK119" s="105"/>
      <c r="LVL119" s="105"/>
      <c r="LVM119" s="105"/>
      <c r="LVN119" s="105"/>
      <c r="LVO119" s="105"/>
      <c r="LVP119" s="105"/>
      <c r="LVQ119" s="105"/>
      <c r="LVR119" s="105"/>
      <c r="LVS119" s="105"/>
      <c r="LVT119" s="105"/>
      <c r="LVU119" s="105"/>
      <c r="LVV119" s="105"/>
      <c r="LVW119" s="105"/>
      <c r="LVX119" s="105"/>
      <c r="LVY119" s="105"/>
      <c r="LVZ119" s="105"/>
      <c r="LWA119" s="105"/>
      <c r="LWB119" s="105"/>
      <c r="LWC119" s="105"/>
      <c r="LWD119" s="105"/>
      <c r="LWE119" s="105"/>
      <c r="LWF119" s="105"/>
      <c r="LWG119" s="105"/>
      <c r="LWH119" s="105"/>
      <c r="LWI119" s="105"/>
      <c r="LWJ119" s="105"/>
      <c r="LWK119" s="105"/>
      <c r="LWL119" s="105"/>
      <c r="LWM119" s="105"/>
      <c r="LWN119" s="105"/>
      <c r="LWO119" s="105"/>
      <c r="LWP119" s="105"/>
      <c r="LWQ119" s="105"/>
      <c r="LWR119" s="105"/>
      <c r="LWS119" s="105"/>
      <c r="LWT119" s="105"/>
      <c r="LWU119" s="105"/>
      <c r="LWV119" s="105"/>
      <c r="LWW119" s="105"/>
      <c r="LWX119" s="105"/>
      <c r="LWY119" s="105"/>
      <c r="LWZ119" s="105"/>
      <c r="LXA119" s="105"/>
      <c r="LXB119" s="105"/>
      <c r="LXC119" s="105"/>
      <c r="LXD119" s="105"/>
      <c r="LXE119" s="105"/>
      <c r="LXF119" s="105"/>
      <c r="LXG119" s="105"/>
      <c r="LXH119" s="105"/>
      <c r="LXI119" s="105"/>
      <c r="LXJ119" s="105"/>
      <c r="LXK119" s="105"/>
      <c r="LXL119" s="105"/>
      <c r="LXM119" s="105"/>
      <c r="LXN119" s="105"/>
      <c r="LXO119" s="105"/>
      <c r="LXP119" s="105"/>
      <c r="LXQ119" s="105"/>
      <c r="LXR119" s="105"/>
      <c r="LXS119" s="105"/>
      <c r="LXT119" s="105"/>
      <c r="LXU119" s="105"/>
      <c r="LXV119" s="105"/>
      <c r="LXW119" s="105"/>
      <c r="LXX119" s="105"/>
      <c r="LXY119" s="105"/>
      <c r="LXZ119" s="105"/>
      <c r="LYA119" s="105"/>
      <c r="LYB119" s="105"/>
      <c r="LYC119" s="105"/>
      <c r="LYD119" s="105"/>
      <c r="LYE119" s="105"/>
      <c r="LYF119" s="105"/>
      <c r="LYG119" s="105"/>
      <c r="LYH119" s="105"/>
      <c r="LYI119" s="105"/>
      <c r="LYJ119" s="105"/>
      <c r="LYK119" s="105"/>
      <c r="LYL119" s="105"/>
      <c r="LYM119" s="105"/>
      <c r="LYN119" s="105"/>
      <c r="LYO119" s="105"/>
      <c r="LYP119" s="105"/>
      <c r="LYQ119" s="105"/>
      <c r="LYR119" s="105"/>
      <c r="LYS119" s="105"/>
      <c r="LYT119" s="105"/>
      <c r="LYU119" s="105"/>
      <c r="LYV119" s="105"/>
      <c r="LYW119" s="105"/>
      <c r="LYX119" s="105"/>
      <c r="LYY119" s="105"/>
      <c r="LYZ119" s="105"/>
      <c r="LZA119" s="105"/>
      <c r="LZB119" s="105"/>
      <c r="LZC119" s="105"/>
      <c r="LZD119" s="105"/>
      <c r="LZE119" s="105"/>
      <c r="LZF119" s="105"/>
      <c r="LZG119" s="105"/>
      <c r="LZH119" s="105"/>
      <c r="LZI119" s="105"/>
      <c r="LZJ119" s="105"/>
      <c r="LZK119" s="105"/>
      <c r="LZL119" s="105"/>
      <c r="LZM119" s="105"/>
      <c r="LZN119" s="105"/>
      <c r="LZO119" s="105"/>
      <c r="LZP119" s="105"/>
      <c r="LZQ119" s="105"/>
      <c r="LZR119" s="105"/>
      <c r="LZS119" s="105"/>
      <c r="LZT119" s="105"/>
      <c r="LZU119" s="105"/>
      <c r="LZV119" s="105"/>
      <c r="LZW119" s="105"/>
      <c r="LZX119" s="105"/>
      <c r="LZY119" s="105"/>
      <c r="LZZ119" s="105"/>
      <c r="MAA119" s="105"/>
      <c r="MAB119" s="105"/>
      <c r="MAC119" s="105"/>
      <c r="MAD119" s="105"/>
      <c r="MAE119" s="105"/>
      <c r="MAF119" s="105"/>
      <c r="MAG119" s="105"/>
      <c r="MAH119" s="105"/>
      <c r="MAI119" s="105"/>
      <c r="MAJ119" s="105"/>
      <c r="MAK119" s="105"/>
      <c r="MAL119" s="105"/>
      <c r="MAM119" s="105"/>
      <c r="MAN119" s="105"/>
      <c r="MAO119" s="105"/>
      <c r="MAP119" s="105"/>
      <c r="MAQ119" s="105"/>
      <c r="MAR119" s="105"/>
      <c r="MAS119" s="105"/>
      <c r="MAT119" s="105"/>
      <c r="MAU119" s="105"/>
      <c r="MAV119" s="105"/>
      <c r="MAW119" s="105"/>
      <c r="MAX119" s="105"/>
      <c r="MAY119" s="105"/>
      <c r="MAZ119" s="105"/>
      <c r="MBA119" s="105"/>
      <c r="MBB119" s="105"/>
      <c r="MBC119" s="105"/>
      <c r="MBD119" s="105"/>
      <c r="MBE119" s="105"/>
      <c r="MBF119" s="105"/>
      <c r="MBG119" s="105"/>
      <c r="MBH119" s="105"/>
      <c r="MBI119" s="105"/>
      <c r="MBJ119" s="105"/>
      <c r="MBK119" s="105"/>
      <c r="MBL119" s="105"/>
      <c r="MBM119" s="105"/>
      <c r="MBN119" s="105"/>
      <c r="MBO119" s="105"/>
      <c r="MBP119" s="105"/>
      <c r="MBQ119" s="105"/>
      <c r="MBR119" s="105"/>
      <c r="MBS119" s="105"/>
      <c r="MBT119" s="105"/>
      <c r="MBU119" s="105"/>
      <c r="MBV119" s="105"/>
      <c r="MBW119" s="105"/>
      <c r="MBX119" s="105"/>
      <c r="MBY119" s="105"/>
      <c r="MBZ119" s="105"/>
      <c r="MCA119" s="105"/>
      <c r="MCB119" s="105"/>
      <c r="MCC119" s="105"/>
      <c r="MCD119" s="105"/>
      <c r="MCE119" s="105"/>
      <c r="MCF119" s="105"/>
      <c r="MCG119" s="105"/>
      <c r="MCH119" s="105"/>
      <c r="MCI119" s="105"/>
      <c r="MCJ119" s="105"/>
      <c r="MCK119" s="105"/>
      <c r="MCL119" s="105"/>
      <c r="MCM119" s="105"/>
      <c r="MCN119" s="105"/>
      <c r="MCO119" s="105"/>
      <c r="MCP119" s="105"/>
      <c r="MCQ119" s="105"/>
      <c r="MCR119" s="105"/>
      <c r="MCS119" s="105"/>
      <c r="MCT119" s="105"/>
      <c r="MCU119" s="105"/>
      <c r="MCV119" s="105"/>
      <c r="MCW119" s="105"/>
      <c r="MCX119" s="105"/>
      <c r="MCY119" s="105"/>
      <c r="MCZ119" s="105"/>
      <c r="MDA119" s="105"/>
      <c r="MDB119" s="105"/>
      <c r="MDC119" s="105"/>
      <c r="MDD119" s="105"/>
      <c r="MDE119" s="105"/>
      <c r="MDF119" s="105"/>
      <c r="MDG119" s="105"/>
      <c r="MDH119" s="105"/>
      <c r="MDI119" s="105"/>
      <c r="MDJ119" s="105"/>
      <c r="MDK119" s="105"/>
      <c r="MDL119" s="105"/>
      <c r="MDM119" s="105"/>
      <c r="MDN119" s="105"/>
      <c r="MDO119" s="105"/>
      <c r="MDP119" s="105"/>
      <c r="MDQ119" s="105"/>
      <c r="MDR119" s="105"/>
      <c r="MDS119" s="105"/>
      <c r="MDT119" s="105"/>
      <c r="MDU119" s="105"/>
      <c r="MDV119" s="105"/>
      <c r="MDW119" s="105"/>
      <c r="MDX119" s="105"/>
      <c r="MDY119" s="105"/>
      <c r="MDZ119" s="105"/>
      <c r="MEA119" s="105"/>
      <c r="MEB119" s="105"/>
      <c r="MEC119" s="105"/>
      <c r="MED119" s="105"/>
      <c r="MEE119" s="105"/>
      <c r="MEF119" s="105"/>
      <c r="MEG119" s="105"/>
      <c r="MEH119" s="105"/>
      <c r="MEI119" s="105"/>
      <c r="MEJ119" s="105"/>
      <c r="MEK119" s="105"/>
      <c r="MEL119" s="105"/>
      <c r="MEM119" s="105"/>
      <c r="MEN119" s="105"/>
      <c r="MEO119" s="105"/>
      <c r="MEP119" s="105"/>
      <c r="MEQ119" s="105"/>
      <c r="MER119" s="105"/>
      <c r="MES119" s="105"/>
      <c r="MET119" s="105"/>
      <c r="MEU119" s="105"/>
      <c r="MEV119" s="105"/>
      <c r="MEW119" s="105"/>
      <c r="MEX119" s="105"/>
      <c r="MEY119" s="105"/>
      <c r="MEZ119" s="105"/>
      <c r="MFA119" s="105"/>
      <c r="MFB119" s="105"/>
      <c r="MFC119" s="105"/>
      <c r="MFD119" s="105"/>
      <c r="MFE119" s="105"/>
      <c r="MFF119" s="105"/>
      <c r="MFG119" s="105"/>
      <c r="MFH119" s="105"/>
      <c r="MFI119" s="105"/>
      <c r="MFJ119" s="105"/>
      <c r="MFK119" s="105"/>
      <c r="MFL119" s="105"/>
      <c r="MFM119" s="105"/>
      <c r="MFN119" s="105"/>
      <c r="MFO119" s="105"/>
      <c r="MFP119" s="105"/>
      <c r="MFQ119" s="105"/>
      <c r="MFR119" s="105"/>
      <c r="MFS119" s="105"/>
      <c r="MFT119" s="105"/>
      <c r="MFU119" s="105"/>
      <c r="MFV119" s="105"/>
      <c r="MFW119" s="105"/>
      <c r="MFX119" s="105"/>
      <c r="MFY119" s="105"/>
      <c r="MFZ119" s="105"/>
      <c r="MGA119" s="105"/>
      <c r="MGB119" s="105"/>
      <c r="MGC119" s="105"/>
      <c r="MGD119" s="105"/>
      <c r="MGE119" s="105"/>
      <c r="MGF119" s="105"/>
      <c r="MGG119" s="105"/>
      <c r="MGH119" s="105"/>
      <c r="MGI119" s="105"/>
      <c r="MGJ119" s="105"/>
      <c r="MGK119" s="105"/>
      <c r="MGL119" s="105"/>
      <c r="MGM119" s="105"/>
      <c r="MGN119" s="105"/>
      <c r="MGO119" s="105"/>
      <c r="MGP119" s="105"/>
      <c r="MGQ119" s="105"/>
      <c r="MGR119" s="105"/>
      <c r="MGS119" s="105"/>
      <c r="MGT119" s="105"/>
      <c r="MGU119" s="105"/>
      <c r="MGV119" s="105"/>
      <c r="MGW119" s="105"/>
      <c r="MGX119" s="105"/>
      <c r="MGY119" s="105"/>
      <c r="MGZ119" s="105"/>
      <c r="MHA119" s="105"/>
      <c r="MHB119" s="105"/>
      <c r="MHC119" s="105"/>
      <c r="MHD119" s="105"/>
      <c r="MHE119" s="105"/>
      <c r="MHF119" s="105"/>
      <c r="MHG119" s="105"/>
      <c r="MHH119" s="105"/>
      <c r="MHI119" s="105"/>
      <c r="MHJ119" s="105"/>
      <c r="MHK119" s="105"/>
      <c r="MHL119" s="105"/>
      <c r="MHM119" s="105"/>
      <c r="MHN119" s="105"/>
      <c r="MHO119" s="105"/>
      <c r="MHP119" s="105"/>
      <c r="MHQ119" s="105"/>
      <c r="MHR119" s="105"/>
      <c r="MHS119" s="105"/>
      <c r="MHT119" s="105"/>
      <c r="MHU119" s="105"/>
      <c r="MHV119" s="105"/>
      <c r="MHW119" s="105"/>
      <c r="MHX119" s="105"/>
      <c r="MHY119" s="105"/>
      <c r="MHZ119" s="105"/>
      <c r="MIA119" s="105"/>
      <c r="MIB119" s="105"/>
      <c r="MIC119" s="105"/>
      <c r="MID119" s="105"/>
      <c r="MIE119" s="105"/>
      <c r="MIF119" s="105"/>
      <c r="MIG119" s="105"/>
      <c r="MIH119" s="105"/>
      <c r="MII119" s="105"/>
      <c r="MIJ119" s="105"/>
      <c r="MIK119" s="105"/>
      <c r="MIL119" s="105"/>
      <c r="MIM119" s="105"/>
      <c r="MIN119" s="105"/>
      <c r="MIO119" s="105"/>
      <c r="MIP119" s="105"/>
      <c r="MIQ119" s="105"/>
      <c r="MIR119" s="105"/>
      <c r="MIS119" s="105"/>
      <c r="MIT119" s="105"/>
      <c r="MIU119" s="105"/>
      <c r="MIV119" s="105"/>
      <c r="MIW119" s="105"/>
      <c r="MIX119" s="105"/>
      <c r="MIY119" s="105"/>
      <c r="MIZ119" s="105"/>
      <c r="MJA119" s="105"/>
      <c r="MJB119" s="105"/>
      <c r="MJC119" s="105"/>
      <c r="MJD119" s="105"/>
      <c r="MJE119" s="105"/>
      <c r="MJF119" s="105"/>
      <c r="MJG119" s="105"/>
      <c r="MJH119" s="105"/>
      <c r="MJI119" s="105"/>
      <c r="MJJ119" s="105"/>
      <c r="MJK119" s="105"/>
      <c r="MJL119" s="105"/>
      <c r="MJM119" s="105"/>
      <c r="MJN119" s="105"/>
      <c r="MJO119" s="105"/>
      <c r="MJP119" s="105"/>
      <c r="MJQ119" s="105"/>
      <c r="MJR119" s="105"/>
      <c r="MJS119" s="105"/>
      <c r="MJT119" s="105"/>
      <c r="MJU119" s="105"/>
      <c r="MJV119" s="105"/>
      <c r="MJW119" s="105"/>
      <c r="MJX119" s="105"/>
      <c r="MJY119" s="105"/>
      <c r="MJZ119" s="105"/>
      <c r="MKA119" s="105"/>
      <c r="MKB119" s="105"/>
      <c r="MKC119" s="105"/>
      <c r="MKD119" s="105"/>
      <c r="MKE119" s="105"/>
      <c r="MKF119" s="105"/>
      <c r="MKG119" s="105"/>
      <c r="MKH119" s="105"/>
      <c r="MKI119" s="105"/>
      <c r="MKJ119" s="105"/>
      <c r="MKK119" s="105"/>
      <c r="MKL119" s="105"/>
      <c r="MKM119" s="105"/>
      <c r="MKN119" s="105"/>
      <c r="MKO119" s="105"/>
      <c r="MKP119" s="105"/>
      <c r="MKQ119" s="105"/>
      <c r="MKR119" s="105"/>
      <c r="MKS119" s="105"/>
      <c r="MKT119" s="105"/>
      <c r="MKU119" s="105"/>
      <c r="MKV119" s="105"/>
      <c r="MKW119" s="105"/>
      <c r="MKX119" s="105"/>
      <c r="MKY119" s="105"/>
      <c r="MKZ119" s="105"/>
      <c r="MLA119" s="105"/>
      <c r="MLB119" s="105"/>
      <c r="MLC119" s="105"/>
      <c r="MLD119" s="105"/>
      <c r="MLE119" s="105"/>
      <c r="MLF119" s="105"/>
      <c r="MLG119" s="105"/>
      <c r="MLH119" s="105"/>
      <c r="MLI119" s="105"/>
      <c r="MLJ119" s="105"/>
      <c r="MLK119" s="105"/>
      <c r="MLL119" s="105"/>
      <c r="MLM119" s="105"/>
      <c r="MLN119" s="105"/>
      <c r="MLO119" s="105"/>
      <c r="MLP119" s="105"/>
      <c r="MLQ119" s="105"/>
      <c r="MLR119" s="105"/>
      <c r="MLS119" s="105"/>
      <c r="MLT119" s="105"/>
      <c r="MLU119" s="105"/>
      <c r="MLV119" s="105"/>
      <c r="MLW119" s="105"/>
      <c r="MLX119" s="105"/>
      <c r="MLY119" s="105"/>
      <c r="MLZ119" s="105"/>
      <c r="MMA119" s="105"/>
      <c r="MMB119" s="105"/>
      <c r="MMC119" s="105"/>
      <c r="MMD119" s="105"/>
      <c r="MME119" s="105"/>
      <c r="MMF119" s="105"/>
      <c r="MMG119" s="105"/>
      <c r="MMH119" s="105"/>
      <c r="MMI119" s="105"/>
      <c r="MMJ119" s="105"/>
      <c r="MMK119" s="105"/>
      <c r="MML119" s="105"/>
      <c r="MMM119" s="105"/>
      <c r="MMN119" s="105"/>
      <c r="MMO119" s="105"/>
      <c r="MMP119" s="105"/>
      <c r="MMQ119" s="105"/>
      <c r="MMR119" s="105"/>
      <c r="MMS119" s="105"/>
      <c r="MMT119" s="105"/>
      <c r="MMU119" s="105"/>
      <c r="MMV119" s="105"/>
      <c r="MMW119" s="105"/>
      <c r="MMX119" s="105"/>
      <c r="MMY119" s="105"/>
      <c r="MMZ119" s="105"/>
      <c r="MNA119" s="105"/>
      <c r="MNB119" s="105"/>
      <c r="MNC119" s="105"/>
      <c r="MND119" s="105"/>
      <c r="MNE119" s="105"/>
      <c r="MNF119" s="105"/>
      <c r="MNG119" s="105"/>
      <c r="MNH119" s="105"/>
      <c r="MNI119" s="105"/>
      <c r="MNJ119" s="105"/>
      <c r="MNK119" s="105"/>
      <c r="MNL119" s="105"/>
      <c r="MNM119" s="105"/>
      <c r="MNN119" s="105"/>
      <c r="MNO119" s="105"/>
      <c r="MNP119" s="105"/>
      <c r="MNQ119" s="105"/>
      <c r="MNR119" s="105"/>
      <c r="MNS119" s="105"/>
      <c r="MNT119" s="105"/>
      <c r="MNU119" s="105"/>
      <c r="MNV119" s="105"/>
      <c r="MNW119" s="105"/>
      <c r="MNX119" s="105"/>
      <c r="MNY119" s="105"/>
      <c r="MNZ119" s="105"/>
      <c r="MOA119" s="105"/>
      <c r="MOB119" s="105"/>
      <c r="MOC119" s="105"/>
      <c r="MOD119" s="105"/>
      <c r="MOE119" s="105"/>
      <c r="MOF119" s="105"/>
      <c r="MOG119" s="105"/>
      <c r="MOH119" s="105"/>
      <c r="MOI119" s="105"/>
      <c r="MOJ119" s="105"/>
      <c r="MOK119" s="105"/>
      <c r="MOL119" s="105"/>
      <c r="MOM119" s="105"/>
      <c r="MON119" s="105"/>
      <c r="MOO119" s="105"/>
      <c r="MOP119" s="105"/>
      <c r="MOQ119" s="105"/>
      <c r="MOR119" s="105"/>
      <c r="MOS119" s="105"/>
      <c r="MOT119" s="105"/>
      <c r="MOU119" s="105"/>
      <c r="MOV119" s="105"/>
      <c r="MOW119" s="105"/>
      <c r="MOX119" s="105"/>
      <c r="MOY119" s="105"/>
      <c r="MOZ119" s="105"/>
      <c r="MPA119" s="105"/>
      <c r="MPB119" s="105"/>
      <c r="MPC119" s="105"/>
      <c r="MPD119" s="105"/>
      <c r="MPE119" s="105"/>
      <c r="MPF119" s="105"/>
      <c r="MPG119" s="105"/>
      <c r="MPH119" s="105"/>
      <c r="MPI119" s="105"/>
      <c r="MPJ119" s="105"/>
      <c r="MPK119" s="105"/>
      <c r="MPL119" s="105"/>
      <c r="MPM119" s="105"/>
      <c r="MPN119" s="105"/>
      <c r="MPO119" s="105"/>
      <c r="MPP119" s="105"/>
      <c r="MPQ119" s="105"/>
      <c r="MPR119" s="105"/>
      <c r="MPS119" s="105"/>
      <c r="MPT119" s="105"/>
      <c r="MPU119" s="105"/>
      <c r="MPV119" s="105"/>
      <c r="MPW119" s="105"/>
      <c r="MPX119" s="105"/>
      <c r="MPY119" s="105"/>
      <c r="MPZ119" s="105"/>
      <c r="MQA119" s="105"/>
      <c r="MQB119" s="105"/>
      <c r="MQC119" s="105"/>
      <c r="MQD119" s="105"/>
      <c r="MQE119" s="105"/>
      <c r="MQF119" s="105"/>
      <c r="MQG119" s="105"/>
      <c r="MQH119" s="105"/>
      <c r="MQI119" s="105"/>
      <c r="MQJ119" s="105"/>
      <c r="MQK119" s="105"/>
      <c r="MQL119" s="105"/>
      <c r="MQM119" s="105"/>
      <c r="MQN119" s="105"/>
      <c r="MQO119" s="105"/>
      <c r="MQP119" s="105"/>
      <c r="MQQ119" s="105"/>
      <c r="MQR119" s="105"/>
      <c r="MQS119" s="105"/>
      <c r="MQT119" s="105"/>
      <c r="MQU119" s="105"/>
      <c r="MQV119" s="105"/>
      <c r="MQW119" s="105"/>
      <c r="MQX119" s="105"/>
      <c r="MQY119" s="105"/>
      <c r="MQZ119" s="105"/>
      <c r="MRA119" s="105"/>
      <c r="MRB119" s="105"/>
      <c r="MRC119" s="105"/>
      <c r="MRD119" s="105"/>
      <c r="MRE119" s="105"/>
      <c r="MRF119" s="105"/>
      <c r="MRG119" s="105"/>
      <c r="MRH119" s="105"/>
      <c r="MRI119" s="105"/>
      <c r="MRJ119" s="105"/>
      <c r="MRK119" s="105"/>
      <c r="MRL119" s="105"/>
      <c r="MRM119" s="105"/>
      <c r="MRN119" s="105"/>
      <c r="MRO119" s="105"/>
      <c r="MRP119" s="105"/>
      <c r="MRQ119" s="105"/>
      <c r="MRR119" s="105"/>
      <c r="MRS119" s="105"/>
      <c r="MRT119" s="105"/>
      <c r="MRU119" s="105"/>
      <c r="MRV119" s="105"/>
      <c r="MRW119" s="105"/>
      <c r="MRX119" s="105"/>
      <c r="MRY119" s="105"/>
      <c r="MRZ119" s="105"/>
      <c r="MSA119" s="105"/>
      <c r="MSB119" s="105"/>
      <c r="MSC119" s="105"/>
      <c r="MSD119" s="105"/>
      <c r="MSE119" s="105"/>
      <c r="MSF119" s="105"/>
      <c r="MSG119" s="105"/>
      <c r="MSH119" s="105"/>
      <c r="MSI119" s="105"/>
      <c r="MSJ119" s="105"/>
      <c r="MSK119" s="105"/>
      <c r="MSL119" s="105"/>
      <c r="MSM119" s="105"/>
      <c r="MSN119" s="105"/>
      <c r="MSO119" s="105"/>
      <c r="MSP119" s="105"/>
      <c r="MSQ119" s="105"/>
      <c r="MSR119" s="105"/>
      <c r="MSS119" s="105"/>
      <c r="MST119" s="105"/>
      <c r="MSU119" s="105"/>
      <c r="MSV119" s="105"/>
      <c r="MSW119" s="105"/>
      <c r="MSX119" s="105"/>
      <c r="MSY119" s="105"/>
      <c r="MSZ119" s="105"/>
      <c r="MTA119" s="105"/>
      <c r="MTB119" s="105"/>
      <c r="MTC119" s="105"/>
      <c r="MTD119" s="105"/>
      <c r="MTE119" s="105"/>
      <c r="MTF119" s="105"/>
      <c r="MTG119" s="105"/>
      <c r="MTH119" s="105"/>
      <c r="MTI119" s="105"/>
      <c r="MTJ119" s="105"/>
      <c r="MTK119" s="105"/>
      <c r="MTL119" s="105"/>
      <c r="MTM119" s="105"/>
      <c r="MTN119" s="105"/>
      <c r="MTO119" s="105"/>
      <c r="MTP119" s="105"/>
      <c r="MTQ119" s="105"/>
      <c r="MTR119" s="105"/>
      <c r="MTS119" s="105"/>
      <c r="MTT119" s="105"/>
      <c r="MTU119" s="105"/>
      <c r="MTV119" s="105"/>
      <c r="MTW119" s="105"/>
      <c r="MTX119" s="105"/>
      <c r="MTY119" s="105"/>
      <c r="MTZ119" s="105"/>
      <c r="MUA119" s="105"/>
      <c r="MUB119" s="105"/>
      <c r="MUC119" s="105"/>
      <c r="MUD119" s="105"/>
      <c r="MUE119" s="105"/>
      <c r="MUF119" s="105"/>
      <c r="MUG119" s="105"/>
      <c r="MUH119" s="105"/>
      <c r="MUI119" s="105"/>
      <c r="MUJ119" s="105"/>
      <c r="MUK119" s="105"/>
      <c r="MUL119" s="105"/>
      <c r="MUM119" s="105"/>
      <c r="MUN119" s="105"/>
      <c r="MUO119" s="105"/>
      <c r="MUP119" s="105"/>
      <c r="MUQ119" s="105"/>
      <c r="MUR119" s="105"/>
      <c r="MUS119" s="105"/>
      <c r="MUT119" s="105"/>
      <c r="MUU119" s="105"/>
      <c r="MUV119" s="105"/>
      <c r="MUW119" s="105"/>
      <c r="MUX119" s="105"/>
      <c r="MUY119" s="105"/>
      <c r="MUZ119" s="105"/>
      <c r="MVA119" s="105"/>
      <c r="MVB119" s="105"/>
      <c r="MVC119" s="105"/>
      <c r="MVD119" s="105"/>
      <c r="MVE119" s="105"/>
      <c r="MVF119" s="105"/>
      <c r="MVG119" s="105"/>
      <c r="MVH119" s="105"/>
      <c r="MVI119" s="105"/>
      <c r="MVJ119" s="105"/>
      <c r="MVK119" s="105"/>
      <c r="MVL119" s="105"/>
      <c r="MVM119" s="105"/>
      <c r="MVN119" s="105"/>
      <c r="MVO119" s="105"/>
      <c r="MVP119" s="105"/>
      <c r="MVQ119" s="105"/>
      <c r="MVR119" s="105"/>
      <c r="MVS119" s="105"/>
      <c r="MVT119" s="105"/>
      <c r="MVU119" s="105"/>
      <c r="MVV119" s="105"/>
      <c r="MVW119" s="105"/>
      <c r="MVX119" s="105"/>
      <c r="MVY119" s="105"/>
      <c r="MVZ119" s="105"/>
      <c r="MWA119" s="105"/>
      <c r="MWB119" s="105"/>
      <c r="MWC119" s="105"/>
      <c r="MWD119" s="105"/>
      <c r="MWE119" s="105"/>
      <c r="MWF119" s="105"/>
      <c r="MWG119" s="105"/>
      <c r="MWH119" s="105"/>
      <c r="MWI119" s="105"/>
      <c r="MWJ119" s="105"/>
      <c r="MWK119" s="105"/>
      <c r="MWL119" s="105"/>
      <c r="MWM119" s="105"/>
      <c r="MWN119" s="105"/>
      <c r="MWO119" s="105"/>
      <c r="MWP119" s="105"/>
      <c r="MWQ119" s="105"/>
      <c r="MWR119" s="105"/>
      <c r="MWS119" s="105"/>
      <c r="MWT119" s="105"/>
      <c r="MWU119" s="105"/>
      <c r="MWV119" s="105"/>
      <c r="MWW119" s="105"/>
      <c r="MWX119" s="105"/>
      <c r="MWY119" s="105"/>
      <c r="MWZ119" s="105"/>
      <c r="MXA119" s="105"/>
      <c r="MXB119" s="105"/>
      <c r="MXC119" s="105"/>
      <c r="MXD119" s="105"/>
      <c r="MXE119" s="105"/>
      <c r="MXF119" s="105"/>
      <c r="MXG119" s="105"/>
      <c r="MXH119" s="105"/>
      <c r="MXI119" s="105"/>
      <c r="MXJ119" s="105"/>
      <c r="MXK119" s="105"/>
      <c r="MXL119" s="105"/>
      <c r="MXM119" s="105"/>
      <c r="MXN119" s="105"/>
      <c r="MXO119" s="105"/>
      <c r="MXP119" s="105"/>
      <c r="MXQ119" s="105"/>
      <c r="MXR119" s="105"/>
      <c r="MXS119" s="105"/>
      <c r="MXT119" s="105"/>
      <c r="MXU119" s="105"/>
      <c r="MXV119" s="105"/>
      <c r="MXW119" s="105"/>
      <c r="MXX119" s="105"/>
      <c r="MXY119" s="105"/>
      <c r="MXZ119" s="105"/>
      <c r="MYA119" s="105"/>
      <c r="MYB119" s="105"/>
      <c r="MYC119" s="105"/>
      <c r="MYD119" s="105"/>
      <c r="MYE119" s="105"/>
      <c r="MYF119" s="105"/>
      <c r="MYG119" s="105"/>
      <c r="MYH119" s="105"/>
      <c r="MYI119" s="105"/>
      <c r="MYJ119" s="105"/>
      <c r="MYK119" s="105"/>
      <c r="MYL119" s="105"/>
      <c r="MYM119" s="105"/>
      <c r="MYN119" s="105"/>
      <c r="MYO119" s="105"/>
      <c r="MYP119" s="105"/>
      <c r="MYQ119" s="105"/>
      <c r="MYR119" s="105"/>
      <c r="MYS119" s="105"/>
      <c r="MYT119" s="105"/>
      <c r="MYU119" s="105"/>
      <c r="MYV119" s="105"/>
      <c r="MYW119" s="105"/>
      <c r="MYX119" s="105"/>
      <c r="MYY119" s="105"/>
      <c r="MYZ119" s="105"/>
      <c r="MZA119" s="105"/>
      <c r="MZB119" s="105"/>
      <c r="MZC119" s="105"/>
      <c r="MZD119" s="105"/>
      <c r="MZE119" s="105"/>
      <c r="MZF119" s="105"/>
      <c r="MZG119" s="105"/>
      <c r="MZH119" s="105"/>
      <c r="MZI119" s="105"/>
      <c r="MZJ119" s="105"/>
      <c r="MZK119" s="105"/>
      <c r="MZL119" s="105"/>
      <c r="MZM119" s="105"/>
      <c r="MZN119" s="105"/>
      <c r="MZO119" s="105"/>
      <c r="MZP119" s="105"/>
      <c r="MZQ119" s="105"/>
      <c r="MZR119" s="105"/>
      <c r="MZS119" s="105"/>
      <c r="MZT119" s="105"/>
      <c r="MZU119" s="105"/>
      <c r="MZV119" s="105"/>
      <c r="MZW119" s="105"/>
      <c r="MZX119" s="105"/>
      <c r="MZY119" s="105"/>
      <c r="MZZ119" s="105"/>
      <c r="NAA119" s="105"/>
      <c r="NAB119" s="105"/>
      <c r="NAC119" s="105"/>
      <c r="NAD119" s="105"/>
      <c r="NAE119" s="105"/>
      <c r="NAF119" s="105"/>
      <c r="NAG119" s="105"/>
      <c r="NAH119" s="105"/>
      <c r="NAI119" s="105"/>
      <c r="NAJ119" s="105"/>
      <c r="NAK119" s="105"/>
      <c r="NAL119" s="105"/>
      <c r="NAM119" s="105"/>
      <c r="NAN119" s="105"/>
      <c r="NAO119" s="105"/>
      <c r="NAP119" s="105"/>
      <c r="NAQ119" s="105"/>
      <c r="NAR119" s="105"/>
      <c r="NAS119" s="105"/>
      <c r="NAT119" s="105"/>
      <c r="NAU119" s="105"/>
      <c r="NAV119" s="105"/>
      <c r="NAW119" s="105"/>
      <c r="NAX119" s="105"/>
      <c r="NAY119" s="105"/>
      <c r="NAZ119" s="105"/>
      <c r="NBA119" s="105"/>
      <c r="NBB119" s="105"/>
      <c r="NBC119" s="105"/>
      <c r="NBD119" s="105"/>
      <c r="NBE119" s="105"/>
      <c r="NBF119" s="105"/>
      <c r="NBG119" s="105"/>
      <c r="NBH119" s="105"/>
      <c r="NBI119" s="105"/>
      <c r="NBJ119" s="105"/>
      <c r="NBK119" s="105"/>
      <c r="NBL119" s="105"/>
      <c r="NBM119" s="105"/>
      <c r="NBN119" s="105"/>
      <c r="NBO119" s="105"/>
      <c r="NBP119" s="105"/>
      <c r="NBQ119" s="105"/>
      <c r="NBR119" s="105"/>
      <c r="NBS119" s="105"/>
      <c r="NBT119" s="105"/>
      <c r="NBU119" s="105"/>
      <c r="NBV119" s="105"/>
      <c r="NBW119" s="105"/>
      <c r="NBX119" s="105"/>
      <c r="NBY119" s="105"/>
      <c r="NBZ119" s="105"/>
      <c r="NCA119" s="105"/>
      <c r="NCB119" s="105"/>
      <c r="NCC119" s="105"/>
      <c r="NCD119" s="105"/>
      <c r="NCE119" s="105"/>
      <c r="NCF119" s="105"/>
      <c r="NCG119" s="105"/>
      <c r="NCH119" s="105"/>
      <c r="NCI119" s="105"/>
      <c r="NCJ119" s="105"/>
      <c r="NCK119" s="105"/>
      <c r="NCL119" s="105"/>
      <c r="NCM119" s="105"/>
      <c r="NCN119" s="105"/>
      <c r="NCO119" s="105"/>
      <c r="NCP119" s="105"/>
      <c r="NCQ119" s="105"/>
      <c r="NCR119" s="105"/>
      <c r="NCS119" s="105"/>
      <c r="NCT119" s="105"/>
      <c r="NCU119" s="105"/>
      <c r="NCV119" s="105"/>
      <c r="NCW119" s="105"/>
      <c r="NCX119" s="105"/>
      <c r="NCY119" s="105"/>
      <c r="NCZ119" s="105"/>
      <c r="NDA119" s="105"/>
      <c r="NDB119" s="105"/>
      <c r="NDC119" s="105"/>
      <c r="NDD119" s="105"/>
      <c r="NDE119" s="105"/>
      <c r="NDF119" s="105"/>
      <c r="NDG119" s="105"/>
      <c r="NDH119" s="105"/>
      <c r="NDI119" s="105"/>
      <c r="NDJ119" s="105"/>
      <c r="NDK119" s="105"/>
      <c r="NDL119" s="105"/>
      <c r="NDM119" s="105"/>
      <c r="NDN119" s="105"/>
      <c r="NDO119" s="105"/>
      <c r="NDP119" s="105"/>
      <c r="NDQ119" s="105"/>
      <c r="NDR119" s="105"/>
      <c r="NDS119" s="105"/>
      <c r="NDT119" s="105"/>
      <c r="NDU119" s="105"/>
      <c r="NDV119" s="105"/>
      <c r="NDW119" s="105"/>
      <c r="NDX119" s="105"/>
      <c r="NDY119" s="105"/>
      <c r="NDZ119" s="105"/>
      <c r="NEA119" s="105"/>
      <c r="NEB119" s="105"/>
      <c r="NEC119" s="105"/>
      <c r="NED119" s="105"/>
      <c r="NEE119" s="105"/>
      <c r="NEF119" s="105"/>
      <c r="NEG119" s="105"/>
      <c r="NEH119" s="105"/>
      <c r="NEI119" s="105"/>
      <c r="NEJ119" s="105"/>
      <c r="NEK119" s="105"/>
      <c r="NEL119" s="105"/>
      <c r="NEM119" s="105"/>
      <c r="NEN119" s="105"/>
      <c r="NEO119" s="105"/>
      <c r="NEP119" s="105"/>
      <c r="NEQ119" s="105"/>
      <c r="NER119" s="105"/>
      <c r="NES119" s="105"/>
      <c r="NET119" s="105"/>
      <c r="NEU119" s="105"/>
      <c r="NEV119" s="105"/>
      <c r="NEW119" s="105"/>
      <c r="NEX119" s="105"/>
      <c r="NEY119" s="105"/>
      <c r="NEZ119" s="105"/>
      <c r="NFA119" s="105"/>
      <c r="NFB119" s="105"/>
      <c r="NFC119" s="105"/>
      <c r="NFD119" s="105"/>
      <c r="NFE119" s="105"/>
      <c r="NFF119" s="105"/>
      <c r="NFG119" s="105"/>
      <c r="NFH119" s="105"/>
      <c r="NFI119" s="105"/>
      <c r="NFJ119" s="105"/>
      <c r="NFK119" s="105"/>
      <c r="NFL119" s="105"/>
      <c r="NFM119" s="105"/>
      <c r="NFN119" s="105"/>
      <c r="NFO119" s="105"/>
      <c r="NFP119" s="105"/>
      <c r="NFQ119" s="105"/>
      <c r="NFR119" s="105"/>
      <c r="NFS119" s="105"/>
      <c r="NFT119" s="105"/>
      <c r="NFU119" s="105"/>
      <c r="NFV119" s="105"/>
      <c r="NFW119" s="105"/>
      <c r="NFX119" s="105"/>
      <c r="NFY119" s="105"/>
      <c r="NFZ119" s="105"/>
      <c r="NGA119" s="105"/>
      <c r="NGB119" s="105"/>
      <c r="NGC119" s="105"/>
      <c r="NGD119" s="105"/>
      <c r="NGE119" s="105"/>
      <c r="NGF119" s="105"/>
      <c r="NGG119" s="105"/>
      <c r="NGH119" s="105"/>
      <c r="NGI119" s="105"/>
      <c r="NGJ119" s="105"/>
      <c r="NGK119" s="105"/>
      <c r="NGL119" s="105"/>
      <c r="NGM119" s="105"/>
      <c r="NGN119" s="105"/>
      <c r="NGO119" s="105"/>
      <c r="NGP119" s="105"/>
      <c r="NGQ119" s="105"/>
      <c r="NGR119" s="105"/>
      <c r="NGS119" s="105"/>
      <c r="NGT119" s="105"/>
      <c r="NGU119" s="105"/>
      <c r="NGV119" s="105"/>
      <c r="NGW119" s="105"/>
      <c r="NGX119" s="105"/>
      <c r="NGY119" s="105"/>
      <c r="NGZ119" s="105"/>
      <c r="NHA119" s="105"/>
      <c r="NHB119" s="105"/>
      <c r="NHC119" s="105"/>
      <c r="NHD119" s="105"/>
      <c r="NHE119" s="105"/>
      <c r="NHF119" s="105"/>
      <c r="NHG119" s="105"/>
      <c r="NHH119" s="105"/>
      <c r="NHI119" s="105"/>
      <c r="NHJ119" s="105"/>
      <c r="NHK119" s="105"/>
      <c r="NHL119" s="105"/>
      <c r="NHM119" s="105"/>
      <c r="NHN119" s="105"/>
      <c r="NHO119" s="105"/>
      <c r="NHP119" s="105"/>
      <c r="NHQ119" s="105"/>
      <c r="NHR119" s="105"/>
      <c r="NHS119" s="105"/>
      <c r="NHT119" s="105"/>
      <c r="NHU119" s="105"/>
      <c r="NHV119" s="105"/>
      <c r="NHW119" s="105"/>
      <c r="NHX119" s="105"/>
      <c r="NHY119" s="105"/>
      <c r="NHZ119" s="105"/>
      <c r="NIA119" s="105"/>
      <c r="NIB119" s="105"/>
      <c r="NIC119" s="105"/>
      <c r="NID119" s="105"/>
      <c r="NIE119" s="105"/>
      <c r="NIF119" s="105"/>
      <c r="NIG119" s="105"/>
      <c r="NIH119" s="105"/>
      <c r="NII119" s="105"/>
      <c r="NIJ119" s="105"/>
      <c r="NIK119" s="105"/>
      <c r="NIL119" s="105"/>
      <c r="NIM119" s="105"/>
      <c r="NIN119" s="105"/>
      <c r="NIO119" s="105"/>
      <c r="NIP119" s="105"/>
      <c r="NIQ119" s="105"/>
      <c r="NIR119" s="105"/>
      <c r="NIS119" s="105"/>
      <c r="NIT119" s="105"/>
      <c r="NIU119" s="105"/>
      <c r="NIV119" s="105"/>
      <c r="NIW119" s="105"/>
      <c r="NIX119" s="105"/>
      <c r="NIY119" s="105"/>
      <c r="NIZ119" s="105"/>
      <c r="NJA119" s="105"/>
      <c r="NJB119" s="105"/>
      <c r="NJC119" s="105"/>
      <c r="NJD119" s="105"/>
      <c r="NJE119" s="105"/>
      <c r="NJF119" s="105"/>
      <c r="NJG119" s="105"/>
      <c r="NJH119" s="105"/>
      <c r="NJI119" s="105"/>
      <c r="NJJ119" s="105"/>
      <c r="NJK119" s="105"/>
      <c r="NJL119" s="105"/>
      <c r="NJM119" s="105"/>
      <c r="NJN119" s="105"/>
      <c r="NJO119" s="105"/>
      <c r="NJP119" s="105"/>
      <c r="NJQ119" s="105"/>
      <c r="NJR119" s="105"/>
      <c r="NJS119" s="105"/>
      <c r="NJT119" s="105"/>
      <c r="NJU119" s="105"/>
      <c r="NJV119" s="105"/>
      <c r="NJW119" s="105"/>
      <c r="NJX119" s="105"/>
      <c r="NJY119" s="105"/>
      <c r="NJZ119" s="105"/>
      <c r="NKA119" s="105"/>
      <c r="NKB119" s="105"/>
      <c r="NKC119" s="105"/>
      <c r="NKD119" s="105"/>
      <c r="NKE119" s="105"/>
      <c r="NKF119" s="105"/>
      <c r="NKG119" s="105"/>
      <c r="NKH119" s="105"/>
      <c r="NKI119" s="105"/>
      <c r="NKJ119" s="105"/>
      <c r="NKK119" s="105"/>
      <c r="NKL119" s="105"/>
      <c r="NKM119" s="105"/>
      <c r="NKN119" s="105"/>
      <c r="NKO119" s="105"/>
      <c r="NKP119" s="105"/>
      <c r="NKQ119" s="105"/>
      <c r="NKR119" s="105"/>
      <c r="NKS119" s="105"/>
      <c r="NKT119" s="105"/>
      <c r="NKU119" s="105"/>
      <c r="NKV119" s="105"/>
      <c r="NKW119" s="105"/>
      <c r="NKX119" s="105"/>
      <c r="NKY119" s="105"/>
      <c r="NKZ119" s="105"/>
      <c r="NLA119" s="105"/>
      <c r="NLB119" s="105"/>
      <c r="NLC119" s="105"/>
      <c r="NLD119" s="105"/>
      <c r="NLE119" s="105"/>
      <c r="NLF119" s="105"/>
      <c r="NLG119" s="105"/>
      <c r="NLH119" s="105"/>
      <c r="NLI119" s="105"/>
      <c r="NLJ119" s="105"/>
      <c r="NLK119" s="105"/>
      <c r="NLL119" s="105"/>
      <c r="NLM119" s="105"/>
      <c r="NLN119" s="105"/>
      <c r="NLO119" s="105"/>
      <c r="NLP119" s="105"/>
      <c r="NLQ119" s="105"/>
      <c r="NLR119" s="105"/>
      <c r="NLS119" s="105"/>
      <c r="NLT119" s="105"/>
      <c r="NLU119" s="105"/>
      <c r="NLV119" s="105"/>
      <c r="NLW119" s="105"/>
      <c r="NLX119" s="105"/>
      <c r="NLY119" s="105"/>
      <c r="NLZ119" s="105"/>
      <c r="NMA119" s="105"/>
      <c r="NMB119" s="105"/>
      <c r="NMC119" s="105"/>
      <c r="NMD119" s="105"/>
      <c r="NME119" s="105"/>
      <c r="NMF119" s="105"/>
      <c r="NMG119" s="105"/>
      <c r="NMH119" s="105"/>
      <c r="NMI119" s="105"/>
      <c r="NMJ119" s="105"/>
      <c r="NMK119" s="105"/>
      <c r="NML119" s="105"/>
      <c r="NMM119" s="105"/>
      <c r="NMN119" s="105"/>
      <c r="NMO119" s="105"/>
      <c r="NMP119" s="105"/>
      <c r="NMQ119" s="105"/>
      <c r="NMR119" s="105"/>
      <c r="NMS119" s="105"/>
      <c r="NMT119" s="105"/>
      <c r="NMU119" s="105"/>
      <c r="NMV119" s="105"/>
      <c r="NMW119" s="105"/>
      <c r="NMX119" s="105"/>
      <c r="NMY119" s="105"/>
      <c r="NMZ119" s="105"/>
      <c r="NNA119" s="105"/>
      <c r="NNB119" s="105"/>
      <c r="NNC119" s="105"/>
      <c r="NND119" s="105"/>
      <c r="NNE119" s="105"/>
      <c r="NNF119" s="105"/>
      <c r="NNG119" s="105"/>
      <c r="NNH119" s="105"/>
      <c r="NNI119" s="105"/>
      <c r="NNJ119" s="105"/>
      <c r="NNK119" s="105"/>
      <c r="NNL119" s="105"/>
      <c r="NNM119" s="105"/>
      <c r="NNN119" s="105"/>
      <c r="NNO119" s="105"/>
      <c r="NNP119" s="105"/>
      <c r="NNQ119" s="105"/>
      <c r="NNR119" s="105"/>
      <c r="NNS119" s="105"/>
      <c r="NNT119" s="105"/>
      <c r="NNU119" s="105"/>
      <c r="NNV119" s="105"/>
      <c r="NNW119" s="105"/>
      <c r="NNX119" s="105"/>
      <c r="NNY119" s="105"/>
      <c r="NNZ119" s="105"/>
      <c r="NOA119" s="105"/>
      <c r="NOB119" s="105"/>
      <c r="NOC119" s="105"/>
      <c r="NOD119" s="105"/>
      <c r="NOE119" s="105"/>
      <c r="NOF119" s="105"/>
      <c r="NOG119" s="105"/>
      <c r="NOH119" s="105"/>
      <c r="NOI119" s="105"/>
      <c r="NOJ119" s="105"/>
      <c r="NOK119" s="105"/>
      <c r="NOL119" s="105"/>
      <c r="NOM119" s="105"/>
      <c r="NON119" s="105"/>
      <c r="NOO119" s="105"/>
      <c r="NOP119" s="105"/>
      <c r="NOQ119" s="105"/>
      <c r="NOR119" s="105"/>
      <c r="NOS119" s="105"/>
      <c r="NOT119" s="105"/>
      <c r="NOU119" s="105"/>
      <c r="NOV119" s="105"/>
      <c r="NOW119" s="105"/>
      <c r="NOX119" s="105"/>
      <c r="NOY119" s="105"/>
      <c r="NOZ119" s="105"/>
      <c r="NPA119" s="105"/>
      <c r="NPB119" s="105"/>
      <c r="NPC119" s="105"/>
      <c r="NPD119" s="105"/>
      <c r="NPE119" s="105"/>
      <c r="NPF119" s="105"/>
      <c r="NPG119" s="105"/>
      <c r="NPH119" s="105"/>
      <c r="NPI119" s="105"/>
      <c r="NPJ119" s="105"/>
      <c r="NPK119" s="105"/>
      <c r="NPL119" s="105"/>
      <c r="NPM119" s="105"/>
      <c r="NPN119" s="105"/>
      <c r="NPO119" s="105"/>
      <c r="NPP119" s="105"/>
      <c r="NPQ119" s="105"/>
      <c r="NPR119" s="105"/>
      <c r="NPS119" s="105"/>
      <c r="NPT119" s="105"/>
      <c r="NPU119" s="105"/>
      <c r="NPV119" s="105"/>
      <c r="NPW119" s="105"/>
      <c r="NPX119" s="105"/>
      <c r="NPY119" s="105"/>
      <c r="NPZ119" s="105"/>
      <c r="NQA119" s="105"/>
      <c r="NQB119" s="105"/>
      <c r="NQC119" s="105"/>
      <c r="NQD119" s="105"/>
      <c r="NQE119" s="105"/>
      <c r="NQF119" s="105"/>
      <c r="NQG119" s="105"/>
      <c r="NQH119" s="105"/>
      <c r="NQI119" s="105"/>
      <c r="NQJ119" s="105"/>
      <c r="NQK119" s="105"/>
      <c r="NQL119" s="105"/>
      <c r="NQM119" s="105"/>
      <c r="NQN119" s="105"/>
      <c r="NQO119" s="105"/>
      <c r="NQP119" s="105"/>
      <c r="NQQ119" s="105"/>
      <c r="NQR119" s="105"/>
      <c r="NQS119" s="105"/>
      <c r="NQT119" s="105"/>
      <c r="NQU119" s="105"/>
      <c r="NQV119" s="105"/>
      <c r="NQW119" s="105"/>
      <c r="NQX119" s="105"/>
      <c r="NQY119" s="105"/>
      <c r="NQZ119" s="105"/>
      <c r="NRA119" s="105"/>
      <c r="NRB119" s="105"/>
      <c r="NRC119" s="105"/>
      <c r="NRD119" s="105"/>
      <c r="NRE119" s="105"/>
      <c r="NRF119" s="105"/>
      <c r="NRG119" s="105"/>
      <c r="NRH119" s="105"/>
      <c r="NRI119" s="105"/>
      <c r="NRJ119" s="105"/>
      <c r="NRK119" s="105"/>
      <c r="NRL119" s="105"/>
      <c r="NRM119" s="105"/>
      <c r="NRN119" s="105"/>
      <c r="NRO119" s="105"/>
      <c r="NRP119" s="105"/>
      <c r="NRQ119" s="105"/>
      <c r="NRR119" s="105"/>
      <c r="NRS119" s="105"/>
      <c r="NRT119" s="105"/>
      <c r="NRU119" s="105"/>
      <c r="NRV119" s="105"/>
      <c r="NRW119" s="105"/>
      <c r="NRX119" s="105"/>
      <c r="NRY119" s="105"/>
      <c r="NRZ119" s="105"/>
      <c r="NSA119" s="105"/>
      <c r="NSB119" s="105"/>
      <c r="NSC119" s="105"/>
      <c r="NSD119" s="105"/>
      <c r="NSE119" s="105"/>
      <c r="NSF119" s="105"/>
      <c r="NSG119" s="105"/>
      <c r="NSH119" s="105"/>
      <c r="NSI119" s="105"/>
      <c r="NSJ119" s="105"/>
      <c r="NSK119" s="105"/>
      <c r="NSL119" s="105"/>
      <c r="NSM119" s="105"/>
      <c r="NSN119" s="105"/>
      <c r="NSO119" s="105"/>
      <c r="NSP119" s="105"/>
      <c r="NSQ119" s="105"/>
      <c r="NSR119" s="105"/>
      <c r="NSS119" s="105"/>
      <c r="NST119" s="105"/>
      <c r="NSU119" s="105"/>
      <c r="NSV119" s="105"/>
      <c r="NSW119" s="105"/>
      <c r="NSX119" s="105"/>
      <c r="NSY119" s="105"/>
      <c r="NSZ119" s="105"/>
      <c r="NTA119" s="105"/>
      <c r="NTB119" s="105"/>
      <c r="NTC119" s="105"/>
      <c r="NTD119" s="105"/>
      <c r="NTE119" s="105"/>
      <c r="NTF119" s="105"/>
      <c r="NTG119" s="105"/>
      <c r="NTH119" s="105"/>
      <c r="NTI119" s="105"/>
      <c r="NTJ119" s="105"/>
      <c r="NTK119" s="105"/>
      <c r="NTL119" s="105"/>
      <c r="NTM119" s="105"/>
      <c r="NTN119" s="105"/>
      <c r="NTO119" s="105"/>
      <c r="NTP119" s="105"/>
      <c r="NTQ119" s="105"/>
      <c r="NTR119" s="105"/>
      <c r="NTS119" s="105"/>
      <c r="NTT119" s="105"/>
      <c r="NTU119" s="105"/>
      <c r="NTV119" s="105"/>
      <c r="NTW119" s="105"/>
      <c r="NTX119" s="105"/>
      <c r="NTY119" s="105"/>
      <c r="NTZ119" s="105"/>
      <c r="NUA119" s="105"/>
      <c r="NUB119" s="105"/>
      <c r="NUC119" s="105"/>
      <c r="NUD119" s="105"/>
      <c r="NUE119" s="105"/>
      <c r="NUF119" s="105"/>
      <c r="NUG119" s="105"/>
      <c r="NUH119" s="105"/>
      <c r="NUI119" s="105"/>
      <c r="NUJ119" s="105"/>
      <c r="NUK119" s="105"/>
      <c r="NUL119" s="105"/>
      <c r="NUM119" s="105"/>
      <c r="NUN119" s="105"/>
      <c r="NUO119" s="105"/>
      <c r="NUP119" s="105"/>
      <c r="NUQ119" s="105"/>
      <c r="NUR119" s="105"/>
      <c r="NUS119" s="105"/>
      <c r="NUT119" s="105"/>
      <c r="NUU119" s="105"/>
      <c r="NUV119" s="105"/>
      <c r="NUW119" s="105"/>
      <c r="NUX119" s="105"/>
      <c r="NUY119" s="105"/>
      <c r="NUZ119" s="105"/>
      <c r="NVA119" s="105"/>
      <c r="NVB119" s="105"/>
      <c r="NVC119" s="105"/>
      <c r="NVD119" s="105"/>
      <c r="NVE119" s="105"/>
      <c r="NVF119" s="105"/>
      <c r="NVG119" s="105"/>
      <c r="NVH119" s="105"/>
      <c r="NVI119" s="105"/>
      <c r="NVJ119" s="105"/>
      <c r="NVK119" s="105"/>
      <c r="NVL119" s="105"/>
      <c r="NVM119" s="105"/>
      <c r="NVN119" s="105"/>
      <c r="NVO119" s="105"/>
      <c r="NVP119" s="105"/>
      <c r="NVQ119" s="105"/>
      <c r="NVR119" s="105"/>
      <c r="NVS119" s="105"/>
      <c r="NVT119" s="105"/>
      <c r="NVU119" s="105"/>
      <c r="NVV119" s="105"/>
      <c r="NVW119" s="105"/>
      <c r="NVX119" s="105"/>
      <c r="NVY119" s="105"/>
      <c r="NVZ119" s="105"/>
      <c r="NWA119" s="105"/>
      <c r="NWB119" s="105"/>
      <c r="NWC119" s="105"/>
      <c r="NWD119" s="105"/>
      <c r="NWE119" s="105"/>
      <c r="NWF119" s="105"/>
      <c r="NWG119" s="105"/>
      <c r="NWH119" s="105"/>
      <c r="NWI119" s="105"/>
      <c r="NWJ119" s="105"/>
      <c r="NWK119" s="105"/>
      <c r="NWL119" s="105"/>
      <c r="NWM119" s="105"/>
      <c r="NWN119" s="105"/>
      <c r="NWO119" s="105"/>
      <c r="NWP119" s="105"/>
      <c r="NWQ119" s="105"/>
      <c r="NWR119" s="105"/>
      <c r="NWS119" s="105"/>
      <c r="NWT119" s="105"/>
      <c r="NWU119" s="105"/>
      <c r="NWV119" s="105"/>
      <c r="NWW119" s="105"/>
      <c r="NWX119" s="105"/>
      <c r="NWY119" s="105"/>
      <c r="NWZ119" s="105"/>
      <c r="NXA119" s="105"/>
      <c r="NXB119" s="105"/>
      <c r="NXC119" s="105"/>
      <c r="NXD119" s="105"/>
      <c r="NXE119" s="105"/>
      <c r="NXF119" s="105"/>
      <c r="NXG119" s="105"/>
      <c r="NXH119" s="105"/>
      <c r="NXI119" s="105"/>
      <c r="NXJ119" s="105"/>
      <c r="NXK119" s="105"/>
      <c r="NXL119" s="105"/>
      <c r="NXM119" s="105"/>
      <c r="NXN119" s="105"/>
      <c r="NXO119" s="105"/>
      <c r="NXP119" s="105"/>
      <c r="NXQ119" s="105"/>
      <c r="NXR119" s="105"/>
      <c r="NXS119" s="105"/>
      <c r="NXT119" s="105"/>
      <c r="NXU119" s="105"/>
      <c r="NXV119" s="105"/>
      <c r="NXW119" s="105"/>
      <c r="NXX119" s="105"/>
      <c r="NXY119" s="105"/>
      <c r="NXZ119" s="105"/>
      <c r="NYA119" s="105"/>
      <c r="NYB119" s="105"/>
      <c r="NYC119" s="105"/>
      <c r="NYD119" s="105"/>
      <c r="NYE119" s="105"/>
      <c r="NYF119" s="105"/>
      <c r="NYG119" s="105"/>
      <c r="NYH119" s="105"/>
      <c r="NYI119" s="105"/>
      <c r="NYJ119" s="105"/>
      <c r="NYK119" s="105"/>
      <c r="NYL119" s="105"/>
      <c r="NYM119" s="105"/>
      <c r="NYN119" s="105"/>
      <c r="NYO119" s="105"/>
      <c r="NYP119" s="105"/>
      <c r="NYQ119" s="105"/>
      <c r="NYR119" s="105"/>
      <c r="NYS119" s="105"/>
      <c r="NYT119" s="105"/>
      <c r="NYU119" s="105"/>
      <c r="NYV119" s="105"/>
      <c r="NYW119" s="105"/>
      <c r="NYX119" s="105"/>
      <c r="NYY119" s="105"/>
      <c r="NYZ119" s="105"/>
      <c r="NZA119" s="105"/>
      <c r="NZB119" s="105"/>
      <c r="NZC119" s="105"/>
      <c r="NZD119" s="105"/>
      <c r="NZE119" s="105"/>
      <c r="NZF119" s="105"/>
      <c r="NZG119" s="105"/>
      <c r="NZH119" s="105"/>
      <c r="NZI119" s="105"/>
      <c r="NZJ119" s="105"/>
      <c r="NZK119" s="105"/>
      <c r="NZL119" s="105"/>
      <c r="NZM119" s="105"/>
      <c r="NZN119" s="105"/>
      <c r="NZO119" s="105"/>
      <c r="NZP119" s="105"/>
      <c r="NZQ119" s="105"/>
      <c r="NZR119" s="105"/>
      <c r="NZS119" s="105"/>
      <c r="NZT119" s="105"/>
      <c r="NZU119" s="105"/>
      <c r="NZV119" s="105"/>
      <c r="NZW119" s="105"/>
      <c r="NZX119" s="105"/>
      <c r="NZY119" s="105"/>
      <c r="NZZ119" s="105"/>
      <c r="OAA119" s="105"/>
      <c r="OAB119" s="105"/>
      <c r="OAC119" s="105"/>
      <c r="OAD119" s="105"/>
      <c r="OAE119" s="105"/>
      <c r="OAF119" s="105"/>
      <c r="OAG119" s="105"/>
      <c r="OAH119" s="105"/>
      <c r="OAI119" s="105"/>
      <c r="OAJ119" s="105"/>
      <c r="OAK119" s="105"/>
      <c r="OAL119" s="105"/>
      <c r="OAM119" s="105"/>
      <c r="OAN119" s="105"/>
      <c r="OAO119" s="105"/>
      <c r="OAP119" s="105"/>
      <c r="OAQ119" s="105"/>
      <c r="OAR119" s="105"/>
      <c r="OAS119" s="105"/>
      <c r="OAT119" s="105"/>
      <c r="OAU119" s="105"/>
      <c r="OAV119" s="105"/>
      <c r="OAW119" s="105"/>
      <c r="OAX119" s="105"/>
      <c r="OAY119" s="105"/>
      <c r="OAZ119" s="105"/>
      <c r="OBA119" s="105"/>
      <c r="OBB119" s="105"/>
      <c r="OBC119" s="105"/>
      <c r="OBD119" s="105"/>
      <c r="OBE119" s="105"/>
      <c r="OBF119" s="105"/>
      <c r="OBG119" s="105"/>
      <c r="OBH119" s="105"/>
      <c r="OBI119" s="105"/>
      <c r="OBJ119" s="105"/>
      <c r="OBK119" s="105"/>
      <c r="OBL119" s="105"/>
      <c r="OBM119" s="105"/>
      <c r="OBN119" s="105"/>
      <c r="OBO119" s="105"/>
      <c r="OBP119" s="105"/>
      <c r="OBQ119" s="105"/>
      <c r="OBR119" s="105"/>
      <c r="OBS119" s="105"/>
      <c r="OBT119" s="105"/>
      <c r="OBU119" s="105"/>
      <c r="OBV119" s="105"/>
      <c r="OBW119" s="105"/>
      <c r="OBX119" s="105"/>
      <c r="OBY119" s="105"/>
      <c r="OBZ119" s="105"/>
      <c r="OCA119" s="105"/>
      <c r="OCB119" s="105"/>
      <c r="OCC119" s="105"/>
      <c r="OCD119" s="105"/>
      <c r="OCE119" s="105"/>
      <c r="OCF119" s="105"/>
      <c r="OCG119" s="105"/>
      <c r="OCH119" s="105"/>
      <c r="OCI119" s="105"/>
      <c r="OCJ119" s="105"/>
      <c r="OCK119" s="105"/>
      <c r="OCL119" s="105"/>
      <c r="OCM119" s="105"/>
      <c r="OCN119" s="105"/>
      <c r="OCO119" s="105"/>
      <c r="OCP119" s="105"/>
      <c r="OCQ119" s="105"/>
      <c r="OCR119" s="105"/>
      <c r="OCS119" s="105"/>
      <c r="OCT119" s="105"/>
      <c r="OCU119" s="105"/>
      <c r="OCV119" s="105"/>
      <c r="OCW119" s="105"/>
      <c r="OCX119" s="105"/>
      <c r="OCY119" s="105"/>
      <c r="OCZ119" s="105"/>
      <c r="ODA119" s="105"/>
      <c r="ODB119" s="105"/>
      <c r="ODC119" s="105"/>
      <c r="ODD119" s="105"/>
      <c r="ODE119" s="105"/>
      <c r="ODF119" s="105"/>
      <c r="ODG119" s="105"/>
      <c r="ODH119" s="105"/>
      <c r="ODI119" s="105"/>
      <c r="ODJ119" s="105"/>
      <c r="ODK119" s="105"/>
      <c r="ODL119" s="105"/>
      <c r="ODM119" s="105"/>
      <c r="ODN119" s="105"/>
      <c r="ODO119" s="105"/>
      <c r="ODP119" s="105"/>
      <c r="ODQ119" s="105"/>
      <c r="ODR119" s="105"/>
      <c r="ODS119" s="105"/>
      <c r="ODT119" s="105"/>
      <c r="ODU119" s="105"/>
      <c r="ODV119" s="105"/>
      <c r="ODW119" s="105"/>
      <c r="ODX119" s="105"/>
      <c r="ODY119" s="105"/>
      <c r="ODZ119" s="105"/>
      <c r="OEA119" s="105"/>
      <c r="OEB119" s="105"/>
      <c r="OEC119" s="105"/>
      <c r="OED119" s="105"/>
      <c r="OEE119" s="105"/>
      <c r="OEF119" s="105"/>
      <c r="OEG119" s="105"/>
      <c r="OEH119" s="105"/>
      <c r="OEI119" s="105"/>
      <c r="OEJ119" s="105"/>
      <c r="OEK119" s="105"/>
      <c r="OEL119" s="105"/>
      <c r="OEM119" s="105"/>
      <c r="OEN119" s="105"/>
      <c r="OEO119" s="105"/>
      <c r="OEP119" s="105"/>
      <c r="OEQ119" s="105"/>
      <c r="OER119" s="105"/>
      <c r="OES119" s="105"/>
      <c r="OET119" s="105"/>
      <c r="OEU119" s="105"/>
      <c r="OEV119" s="105"/>
      <c r="OEW119" s="105"/>
      <c r="OEX119" s="105"/>
      <c r="OEY119" s="105"/>
      <c r="OEZ119" s="105"/>
      <c r="OFA119" s="105"/>
      <c r="OFB119" s="105"/>
      <c r="OFC119" s="105"/>
      <c r="OFD119" s="105"/>
      <c r="OFE119" s="105"/>
      <c r="OFF119" s="105"/>
      <c r="OFG119" s="105"/>
      <c r="OFH119" s="105"/>
      <c r="OFI119" s="105"/>
      <c r="OFJ119" s="105"/>
      <c r="OFK119" s="105"/>
      <c r="OFL119" s="105"/>
      <c r="OFM119" s="105"/>
      <c r="OFN119" s="105"/>
      <c r="OFO119" s="105"/>
      <c r="OFP119" s="105"/>
      <c r="OFQ119" s="105"/>
      <c r="OFR119" s="105"/>
      <c r="OFS119" s="105"/>
      <c r="OFT119" s="105"/>
      <c r="OFU119" s="105"/>
      <c r="OFV119" s="105"/>
      <c r="OFW119" s="105"/>
      <c r="OFX119" s="105"/>
      <c r="OFY119" s="105"/>
      <c r="OFZ119" s="105"/>
      <c r="OGA119" s="105"/>
      <c r="OGB119" s="105"/>
      <c r="OGC119" s="105"/>
      <c r="OGD119" s="105"/>
      <c r="OGE119" s="105"/>
      <c r="OGF119" s="105"/>
      <c r="OGG119" s="105"/>
      <c r="OGH119" s="105"/>
      <c r="OGI119" s="105"/>
      <c r="OGJ119" s="105"/>
      <c r="OGK119" s="105"/>
      <c r="OGL119" s="105"/>
      <c r="OGM119" s="105"/>
      <c r="OGN119" s="105"/>
      <c r="OGO119" s="105"/>
      <c r="OGP119" s="105"/>
      <c r="OGQ119" s="105"/>
      <c r="OGR119" s="105"/>
      <c r="OGS119" s="105"/>
      <c r="OGT119" s="105"/>
      <c r="OGU119" s="105"/>
      <c r="OGV119" s="105"/>
      <c r="OGW119" s="105"/>
      <c r="OGX119" s="105"/>
      <c r="OGY119" s="105"/>
      <c r="OGZ119" s="105"/>
      <c r="OHA119" s="105"/>
      <c r="OHB119" s="105"/>
      <c r="OHC119" s="105"/>
      <c r="OHD119" s="105"/>
      <c r="OHE119" s="105"/>
      <c r="OHF119" s="105"/>
      <c r="OHG119" s="105"/>
      <c r="OHH119" s="105"/>
      <c r="OHI119" s="105"/>
      <c r="OHJ119" s="105"/>
      <c r="OHK119" s="105"/>
      <c r="OHL119" s="105"/>
      <c r="OHM119" s="105"/>
      <c r="OHN119" s="105"/>
      <c r="OHO119" s="105"/>
      <c r="OHP119" s="105"/>
      <c r="OHQ119" s="105"/>
      <c r="OHR119" s="105"/>
      <c r="OHS119" s="105"/>
      <c r="OHT119" s="105"/>
      <c r="OHU119" s="105"/>
      <c r="OHV119" s="105"/>
      <c r="OHW119" s="105"/>
      <c r="OHX119" s="105"/>
      <c r="OHY119" s="105"/>
      <c r="OHZ119" s="105"/>
      <c r="OIA119" s="105"/>
      <c r="OIB119" s="105"/>
      <c r="OIC119" s="105"/>
      <c r="OID119" s="105"/>
      <c r="OIE119" s="105"/>
      <c r="OIF119" s="105"/>
      <c r="OIG119" s="105"/>
      <c r="OIH119" s="105"/>
      <c r="OII119" s="105"/>
      <c r="OIJ119" s="105"/>
      <c r="OIK119" s="105"/>
      <c r="OIL119" s="105"/>
      <c r="OIM119" s="105"/>
      <c r="OIN119" s="105"/>
      <c r="OIO119" s="105"/>
      <c r="OIP119" s="105"/>
      <c r="OIQ119" s="105"/>
      <c r="OIR119" s="105"/>
      <c r="OIS119" s="105"/>
      <c r="OIT119" s="105"/>
      <c r="OIU119" s="105"/>
      <c r="OIV119" s="105"/>
      <c r="OIW119" s="105"/>
      <c r="OIX119" s="105"/>
      <c r="OIY119" s="105"/>
      <c r="OIZ119" s="105"/>
      <c r="OJA119" s="105"/>
      <c r="OJB119" s="105"/>
      <c r="OJC119" s="105"/>
      <c r="OJD119" s="105"/>
      <c r="OJE119" s="105"/>
      <c r="OJF119" s="105"/>
      <c r="OJG119" s="105"/>
      <c r="OJH119" s="105"/>
      <c r="OJI119" s="105"/>
      <c r="OJJ119" s="105"/>
      <c r="OJK119" s="105"/>
      <c r="OJL119" s="105"/>
      <c r="OJM119" s="105"/>
      <c r="OJN119" s="105"/>
      <c r="OJO119" s="105"/>
      <c r="OJP119" s="105"/>
      <c r="OJQ119" s="105"/>
      <c r="OJR119" s="105"/>
      <c r="OJS119" s="105"/>
      <c r="OJT119" s="105"/>
      <c r="OJU119" s="105"/>
      <c r="OJV119" s="105"/>
      <c r="OJW119" s="105"/>
      <c r="OJX119" s="105"/>
      <c r="OJY119" s="105"/>
      <c r="OJZ119" s="105"/>
      <c r="OKA119" s="105"/>
      <c r="OKB119" s="105"/>
      <c r="OKC119" s="105"/>
      <c r="OKD119" s="105"/>
      <c r="OKE119" s="105"/>
      <c r="OKF119" s="105"/>
      <c r="OKG119" s="105"/>
      <c r="OKH119" s="105"/>
      <c r="OKI119" s="105"/>
      <c r="OKJ119" s="105"/>
      <c r="OKK119" s="105"/>
      <c r="OKL119" s="105"/>
      <c r="OKM119" s="105"/>
      <c r="OKN119" s="105"/>
      <c r="OKO119" s="105"/>
      <c r="OKP119" s="105"/>
      <c r="OKQ119" s="105"/>
      <c r="OKR119" s="105"/>
      <c r="OKS119" s="105"/>
      <c r="OKT119" s="105"/>
      <c r="OKU119" s="105"/>
      <c r="OKV119" s="105"/>
      <c r="OKW119" s="105"/>
      <c r="OKX119" s="105"/>
      <c r="OKY119" s="105"/>
      <c r="OKZ119" s="105"/>
      <c r="OLA119" s="105"/>
      <c r="OLB119" s="105"/>
      <c r="OLC119" s="105"/>
      <c r="OLD119" s="105"/>
      <c r="OLE119" s="105"/>
      <c r="OLF119" s="105"/>
      <c r="OLG119" s="105"/>
      <c r="OLH119" s="105"/>
      <c r="OLI119" s="105"/>
      <c r="OLJ119" s="105"/>
      <c r="OLK119" s="105"/>
      <c r="OLL119" s="105"/>
      <c r="OLM119" s="105"/>
      <c r="OLN119" s="105"/>
      <c r="OLO119" s="105"/>
      <c r="OLP119" s="105"/>
      <c r="OLQ119" s="105"/>
      <c r="OLR119" s="105"/>
      <c r="OLS119" s="105"/>
      <c r="OLT119" s="105"/>
      <c r="OLU119" s="105"/>
      <c r="OLV119" s="105"/>
      <c r="OLW119" s="105"/>
      <c r="OLX119" s="105"/>
      <c r="OLY119" s="105"/>
      <c r="OLZ119" s="105"/>
      <c r="OMA119" s="105"/>
      <c r="OMB119" s="105"/>
      <c r="OMC119" s="105"/>
      <c r="OMD119" s="105"/>
      <c r="OME119" s="105"/>
      <c r="OMF119" s="105"/>
      <c r="OMG119" s="105"/>
      <c r="OMH119" s="105"/>
      <c r="OMI119" s="105"/>
      <c r="OMJ119" s="105"/>
      <c r="OMK119" s="105"/>
      <c r="OML119" s="105"/>
      <c r="OMM119" s="105"/>
      <c r="OMN119" s="105"/>
      <c r="OMO119" s="105"/>
      <c r="OMP119" s="105"/>
      <c r="OMQ119" s="105"/>
      <c r="OMR119" s="105"/>
      <c r="OMS119" s="105"/>
      <c r="OMT119" s="105"/>
      <c r="OMU119" s="105"/>
      <c r="OMV119" s="105"/>
      <c r="OMW119" s="105"/>
      <c r="OMX119" s="105"/>
      <c r="OMY119" s="105"/>
      <c r="OMZ119" s="105"/>
      <c r="ONA119" s="105"/>
      <c r="ONB119" s="105"/>
      <c r="ONC119" s="105"/>
      <c r="OND119" s="105"/>
      <c r="ONE119" s="105"/>
      <c r="ONF119" s="105"/>
      <c r="ONG119" s="105"/>
      <c r="ONH119" s="105"/>
      <c r="ONI119" s="105"/>
      <c r="ONJ119" s="105"/>
      <c r="ONK119" s="105"/>
      <c r="ONL119" s="105"/>
      <c r="ONM119" s="105"/>
      <c r="ONN119" s="105"/>
      <c r="ONO119" s="105"/>
      <c r="ONP119" s="105"/>
      <c r="ONQ119" s="105"/>
      <c r="ONR119" s="105"/>
      <c r="ONS119" s="105"/>
      <c r="ONT119" s="105"/>
      <c r="ONU119" s="105"/>
      <c r="ONV119" s="105"/>
      <c r="ONW119" s="105"/>
      <c r="ONX119" s="105"/>
      <c r="ONY119" s="105"/>
      <c r="ONZ119" s="105"/>
      <c r="OOA119" s="105"/>
      <c r="OOB119" s="105"/>
      <c r="OOC119" s="105"/>
      <c r="OOD119" s="105"/>
      <c r="OOE119" s="105"/>
      <c r="OOF119" s="105"/>
      <c r="OOG119" s="105"/>
      <c r="OOH119" s="105"/>
      <c r="OOI119" s="105"/>
      <c r="OOJ119" s="105"/>
      <c r="OOK119" s="105"/>
      <c r="OOL119" s="105"/>
      <c r="OOM119" s="105"/>
      <c r="OON119" s="105"/>
      <c r="OOO119" s="105"/>
      <c r="OOP119" s="105"/>
      <c r="OOQ119" s="105"/>
      <c r="OOR119" s="105"/>
      <c r="OOS119" s="105"/>
      <c r="OOT119" s="105"/>
      <c r="OOU119" s="105"/>
      <c r="OOV119" s="105"/>
      <c r="OOW119" s="105"/>
      <c r="OOX119" s="105"/>
      <c r="OOY119" s="105"/>
      <c r="OOZ119" s="105"/>
      <c r="OPA119" s="105"/>
      <c r="OPB119" s="105"/>
      <c r="OPC119" s="105"/>
      <c r="OPD119" s="105"/>
      <c r="OPE119" s="105"/>
      <c r="OPF119" s="105"/>
      <c r="OPG119" s="105"/>
      <c r="OPH119" s="105"/>
      <c r="OPI119" s="105"/>
      <c r="OPJ119" s="105"/>
      <c r="OPK119" s="105"/>
      <c r="OPL119" s="105"/>
      <c r="OPM119" s="105"/>
      <c r="OPN119" s="105"/>
      <c r="OPO119" s="105"/>
      <c r="OPP119" s="105"/>
      <c r="OPQ119" s="105"/>
      <c r="OPR119" s="105"/>
      <c r="OPS119" s="105"/>
      <c r="OPT119" s="105"/>
      <c r="OPU119" s="105"/>
      <c r="OPV119" s="105"/>
      <c r="OPW119" s="105"/>
      <c r="OPX119" s="105"/>
      <c r="OPY119" s="105"/>
      <c r="OPZ119" s="105"/>
      <c r="OQA119" s="105"/>
      <c r="OQB119" s="105"/>
      <c r="OQC119" s="105"/>
      <c r="OQD119" s="105"/>
      <c r="OQE119" s="105"/>
      <c r="OQF119" s="105"/>
      <c r="OQG119" s="105"/>
      <c r="OQH119" s="105"/>
      <c r="OQI119" s="105"/>
      <c r="OQJ119" s="105"/>
      <c r="OQK119" s="105"/>
      <c r="OQL119" s="105"/>
      <c r="OQM119" s="105"/>
      <c r="OQN119" s="105"/>
      <c r="OQO119" s="105"/>
      <c r="OQP119" s="105"/>
      <c r="OQQ119" s="105"/>
      <c r="OQR119" s="105"/>
      <c r="OQS119" s="105"/>
      <c r="OQT119" s="105"/>
      <c r="OQU119" s="105"/>
      <c r="OQV119" s="105"/>
      <c r="OQW119" s="105"/>
      <c r="OQX119" s="105"/>
      <c r="OQY119" s="105"/>
      <c r="OQZ119" s="105"/>
      <c r="ORA119" s="105"/>
      <c r="ORB119" s="105"/>
      <c r="ORC119" s="105"/>
      <c r="ORD119" s="105"/>
      <c r="ORE119" s="105"/>
      <c r="ORF119" s="105"/>
      <c r="ORG119" s="105"/>
      <c r="ORH119" s="105"/>
      <c r="ORI119" s="105"/>
      <c r="ORJ119" s="105"/>
      <c r="ORK119" s="105"/>
      <c r="ORL119" s="105"/>
      <c r="ORM119" s="105"/>
      <c r="ORN119" s="105"/>
      <c r="ORO119" s="105"/>
      <c r="ORP119" s="105"/>
      <c r="ORQ119" s="105"/>
      <c r="ORR119" s="105"/>
      <c r="ORS119" s="105"/>
      <c r="ORT119" s="105"/>
      <c r="ORU119" s="105"/>
      <c r="ORV119" s="105"/>
      <c r="ORW119" s="105"/>
      <c r="ORX119" s="105"/>
      <c r="ORY119" s="105"/>
      <c r="ORZ119" s="105"/>
      <c r="OSA119" s="105"/>
      <c r="OSB119" s="105"/>
      <c r="OSC119" s="105"/>
      <c r="OSD119" s="105"/>
      <c r="OSE119" s="105"/>
      <c r="OSF119" s="105"/>
      <c r="OSG119" s="105"/>
      <c r="OSH119" s="105"/>
      <c r="OSI119" s="105"/>
      <c r="OSJ119" s="105"/>
      <c r="OSK119" s="105"/>
      <c r="OSL119" s="105"/>
      <c r="OSM119" s="105"/>
      <c r="OSN119" s="105"/>
      <c r="OSO119" s="105"/>
      <c r="OSP119" s="105"/>
      <c r="OSQ119" s="105"/>
      <c r="OSR119" s="105"/>
      <c r="OSS119" s="105"/>
      <c r="OST119" s="105"/>
      <c r="OSU119" s="105"/>
      <c r="OSV119" s="105"/>
      <c r="OSW119" s="105"/>
      <c r="OSX119" s="105"/>
      <c r="OSY119" s="105"/>
      <c r="OSZ119" s="105"/>
      <c r="OTA119" s="105"/>
      <c r="OTB119" s="105"/>
      <c r="OTC119" s="105"/>
      <c r="OTD119" s="105"/>
      <c r="OTE119" s="105"/>
      <c r="OTF119" s="105"/>
      <c r="OTG119" s="105"/>
      <c r="OTH119" s="105"/>
      <c r="OTI119" s="105"/>
      <c r="OTJ119" s="105"/>
      <c r="OTK119" s="105"/>
      <c r="OTL119" s="105"/>
      <c r="OTM119" s="105"/>
      <c r="OTN119" s="105"/>
      <c r="OTO119" s="105"/>
      <c r="OTP119" s="105"/>
      <c r="OTQ119" s="105"/>
      <c r="OTR119" s="105"/>
      <c r="OTS119" s="105"/>
      <c r="OTT119" s="105"/>
      <c r="OTU119" s="105"/>
      <c r="OTV119" s="105"/>
      <c r="OTW119" s="105"/>
      <c r="OTX119" s="105"/>
      <c r="OTY119" s="105"/>
      <c r="OTZ119" s="105"/>
      <c r="OUA119" s="105"/>
      <c r="OUB119" s="105"/>
      <c r="OUC119" s="105"/>
      <c r="OUD119" s="105"/>
      <c r="OUE119" s="105"/>
      <c r="OUF119" s="105"/>
      <c r="OUG119" s="105"/>
      <c r="OUH119" s="105"/>
      <c r="OUI119" s="105"/>
      <c r="OUJ119" s="105"/>
      <c r="OUK119" s="105"/>
      <c r="OUL119" s="105"/>
      <c r="OUM119" s="105"/>
      <c r="OUN119" s="105"/>
      <c r="OUO119" s="105"/>
      <c r="OUP119" s="105"/>
      <c r="OUQ119" s="105"/>
      <c r="OUR119" s="105"/>
      <c r="OUS119" s="105"/>
      <c r="OUT119" s="105"/>
      <c r="OUU119" s="105"/>
      <c r="OUV119" s="105"/>
      <c r="OUW119" s="105"/>
      <c r="OUX119" s="105"/>
      <c r="OUY119" s="105"/>
      <c r="OUZ119" s="105"/>
      <c r="OVA119" s="105"/>
      <c r="OVB119" s="105"/>
      <c r="OVC119" s="105"/>
      <c r="OVD119" s="105"/>
      <c r="OVE119" s="105"/>
      <c r="OVF119" s="105"/>
      <c r="OVG119" s="105"/>
      <c r="OVH119" s="105"/>
      <c r="OVI119" s="105"/>
      <c r="OVJ119" s="105"/>
      <c r="OVK119" s="105"/>
      <c r="OVL119" s="105"/>
      <c r="OVM119" s="105"/>
      <c r="OVN119" s="105"/>
      <c r="OVO119" s="105"/>
      <c r="OVP119" s="105"/>
      <c r="OVQ119" s="105"/>
      <c r="OVR119" s="105"/>
      <c r="OVS119" s="105"/>
      <c r="OVT119" s="105"/>
      <c r="OVU119" s="105"/>
      <c r="OVV119" s="105"/>
      <c r="OVW119" s="105"/>
      <c r="OVX119" s="105"/>
      <c r="OVY119" s="105"/>
      <c r="OVZ119" s="105"/>
      <c r="OWA119" s="105"/>
      <c r="OWB119" s="105"/>
      <c r="OWC119" s="105"/>
      <c r="OWD119" s="105"/>
      <c r="OWE119" s="105"/>
      <c r="OWF119" s="105"/>
      <c r="OWG119" s="105"/>
      <c r="OWH119" s="105"/>
      <c r="OWI119" s="105"/>
      <c r="OWJ119" s="105"/>
      <c r="OWK119" s="105"/>
      <c r="OWL119" s="105"/>
      <c r="OWM119" s="105"/>
      <c r="OWN119" s="105"/>
      <c r="OWO119" s="105"/>
      <c r="OWP119" s="105"/>
      <c r="OWQ119" s="105"/>
      <c r="OWR119" s="105"/>
      <c r="OWS119" s="105"/>
      <c r="OWT119" s="105"/>
      <c r="OWU119" s="105"/>
      <c r="OWV119" s="105"/>
      <c r="OWW119" s="105"/>
      <c r="OWX119" s="105"/>
      <c r="OWY119" s="105"/>
      <c r="OWZ119" s="105"/>
      <c r="OXA119" s="105"/>
      <c r="OXB119" s="105"/>
      <c r="OXC119" s="105"/>
      <c r="OXD119" s="105"/>
      <c r="OXE119" s="105"/>
      <c r="OXF119" s="105"/>
      <c r="OXG119" s="105"/>
      <c r="OXH119" s="105"/>
      <c r="OXI119" s="105"/>
      <c r="OXJ119" s="105"/>
      <c r="OXK119" s="105"/>
      <c r="OXL119" s="105"/>
      <c r="OXM119" s="105"/>
      <c r="OXN119" s="105"/>
      <c r="OXO119" s="105"/>
      <c r="OXP119" s="105"/>
      <c r="OXQ119" s="105"/>
      <c r="OXR119" s="105"/>
      <c r="OXS119" s="105"/>
      <c r="OXT119" s="105"/>
      <c r="OXU119" s="105"/>
      <c r="OXV119" s="105"/>
      <c r="OXW119" s="105"/>
      <c r="OXX119" s="105"/>
      <c r="OXY119" s="105"/>
      <c r="OXZ119" s="105"/>
      <c r="OYA119" s="105"/>
      <c r="OYB119" s="105"/>
      <c r="OYC119" s="105"/>
      <c r="OYD119" s="105"/>
      <c r="OYE119" s="105"/>
      <c r="OYF119" s="105"/>
      <c r="OYG119" s="105"/>
      <c r="OYH119" s="105"/>
      <c r="OYI119" s="105"/>
      <c r="OYJ119" s="105"/>
      <c r="OYK119" s="105"/>
      <c r="OYL119" s="105"/>
      <c r="OYM119" s="105"/>
      <c r="OYN119" s="105"/>
      <c r="OYO119" s="105"/>
      <c r="OYP119" s="105"/>
      <c r="OYQ119" s="105"/>
      <c r="OYR119" s="105"/>
      <c r="OYS119" s="105"/>
      <c r="OYT119" s="105"/>
      <c r="OYU119" s="105"/>
      <c r="OYV119" s="105"/>
      <c r="OYW119" s="105"/>
      <c r="OYX119" s="105"/>
      <c r="OYY119" s="105"/>
      <c r="OYZ119" s="105"/>
      <c r="OZA119" s="105"/>
      <c r="OZB119" s="105"/>
      <c r="OZC119" s="105"/>
      <c r="OZD119" s="105"/>
      <c r="OZE119" s="105"/>
      <c r="OZF119" s="105"/>
      <c r="OZG119" s="105"/>
      <c r="OZH119" s="105"/>
      <c r="OZI119" s="105"/>
      <c r="OZJ119" s="105"/>
      <c r="OZK119" s="105"/>
      <c r="OZL119" s="105"/>
      <c r="OZM119" s="105"/>
      <c r="OZN119" s="105"/>
      <c r="OZO119" s="105"/>
      <c r="OZP119" s="105"/>
      <c r="OZQ119" s="105"/>
      <c r="OZR119" s="105"/>
      <c r="OZS119" s="105"/>
      <c r="OZT119" s="105"/>
      <c r="OZU119" s="105"/>
      <c r="OZV119" s="105"/>
      <c r="OZW119" s="105"/>
      <c r="OZX119" s="105"/>
      <c r="OZY119" s="105"/>
      <c r="OZZ119" s="105"/>
      <c r="PAA119" s="105"/>
      <c r="PAB119" s="105"/>
      <c r="PAC119" s="105"/>
      <c r="PAD119" s="105"/>
      <c r="PAE119" s="105"/>
      <c r="PAF119" s="105"/>
      <c r="PAG119" s="105"/>
      <c r="PAH119" s="105"/>
      <c r="PAI119" s="105"/>
      <c r="PAJ119" s="105"/>
      <c r="PAK119" s="105"/>
      <c r="PAL119" s="105"/>
      <c r="PAM119" s="105"/>
      <c r="PAN119" s="105"/>
      <c r="PAO119" s="105"/>
      <c r="PAP119" s="105"/>
      <c r="PAQ119" s="105"/>
      <c r="PAR119" s="105"/>
      <c r="PAS119" s="105"/>
      <c r="PAT119" s="105"/>
      <c r="PAU119" s="105"/>
      <c r="PAV119" s="105"/>
      <c r="PAW119" s="105"/>
      <c r="PAX119" s="105"/>
      <c r="PAY119" s="105"/>
      <c r="PAZ119" s="105"/>
      <c r="PBA119" s="105"/>
      <c r="PBB119" s="105"/>
      <c r="PBC119" s="105"/>
      <c r="PBD119" s="105"/>
      <c r="PBE119" s="105"/>
      <c r="PBF119" s="105"/>
      <c r="PBG119" s="105"/>
      <c r="PBH119" s="105"/>
      <c r="PBI119" s="105"/>
      <c r="PBJ119" s="105"/>
      <c r="PBK119" s="105"/>
      <c r="PBL119" s="105"/>
      <c r="PBM119" s="105"/>
      <c r="PBN119" s="105"/>
      <c r="PBO119" s="105"/>
      <c r="PBP119" s="105"/>
      <c r="PBQ119" s="105"/>
      <c r="PBR119" s="105"/>
      <c r="PBS119" s="105"/>
      <c r="PBT119" s="105"/>
      <c r="PBU119" s="105"/>
      <c r="PBV119" s="105"/>
      <c r="PBW119" s="105"/>
      <c r="PBX119" s="105"/>
      <c r="PBY119" s="105"/>
      <c r="PBZ119" s="105"/>
      <c r="PCA119" s="105"/>
      <c r="PCB119" s="105"/>
      <c r="PCC119" s="105"/>
      <c r="PCD119" s="105"/>
      <c r="PCE119" s="105"/>
      <c r="PCF119" s="105"/>
      <c r="PCG119" s="105"/>
      <c r="PCH119" s="105"/>
      <c r="PCI119" s="105"/>
      <c r="PCJ119" s="105"/>
      <c r="PCK119" s="105"/>
      <c r="PCL119" s="105"/>
      <c r="PCM119" s="105"/>
      <c r="PCN119" s="105"/>
      <c r="PCO119" s="105"/>
      <c r="PCP119" s="105"/>
      <c r="PCQ119" s="105"/>
      <c r="PCR119" s="105"/>
      <c r="PCS119" s="105"/>
      <c r="PCT119" s="105"/>
      <c r="PCU119" s="105"/>
      <c r="PCV119" s="105"/>
      <c r="PCW119" s="105"/>
      <c r="PCX119" s="105"/>
      <c r="PCY119" s="105"/>
      <c r="PCZ119" s="105"/>
      <c r="PDA119" s="105"/>
      <c r="PDB119" s="105"/>
      <c r="PDC119" s="105"/>
      <c r="PDD119" s="105"/>
      <c r="PDE119" s="105"/>
      <c r="PDF119" s="105"/>
      <c r="PDG119" s="105"/>
      <c r="PDH119" s="105"/>
      <c r="PDI119" s="105"/>
      <c r="PDJ119" s="105"/>
      <c r="PDK119" s="105"/>
      <c r="PDL119" s="105"/>
      <c r="PDM119" s="105"/>
      <c r="PDN119" s="105"/>
      <c r="PDO119" s="105"/>
      <c r="PDP119" s="105"/>
      <c r="PDQ119" s="105"/>
      <c r="PDR119" s="105"/>
      <c r="PDS119" s="105"/>
      <c r="PDT119" s="105"/>
      <c r="PDU119" s="105"/>
      <c r="PDV119" s="105"/>
      <c r="PDW119" s="105"/>
      <c r="PDX119" s="105"/>
      <c r="PDY119" s="105"/>
      <c r="PDZ119" s="105"/>
      <c r="PEA119" s="105"/>
      <c r="PEB119" s="105"/>
      <c r="PEC119" s="105"/>
      <c r="PED119" s="105"/>
      <c r="PEE119" s="105"/>
      <c r="PEF119" s="105"/>
      <c r="PEG119" s="105"/>
      <c r="PEH119" s="105"/>
      <c r="PEI119" s="105"/>
      <c r="PEJ119" s="105"/>
      <c r="PEK119" s="105"/>
      <c r="PEL119" s="105"/>
      <c r="PEM119" s="105"/>
      <c r="PEN119" s="105"/>
      <c r="PEO119" s="105"/>
      <c r="PEP119" s="105"/>
      <c r="PEQ119" s="105"/>
      <c r="PER119" s="105"/>
      <c r="PES119" s="105"/>
      <c r="PET119" s="105"/>
      <c r="PEU119" s="105"/>
      <c r="PEV119" s="105"/>
      <c r="PEW119" s="105"/>
      <c r="PEX119" s="105"/>
      <c r="PEY119" s="105"/>
      <c r="PEZ119" s="105"/>
      <c r="PFA119" s="105"/>
      <c r="PFB119" s="105"/>
      <c r="PFC119" s="105"/>
      <c r="PFD119" s="105"/>
      <c r="PFE119" s="105"/>
      <c r="PFF119" s="105"/>
      <c r="PFG119" s="105"/>
      <c r="PFH119" s="105"/>
      <c r="PFI119" s="105"/>
      <c r="PFJ119" s="105"/>
      <c r="PFK119" s="105"/>
      <c r="PFL119" s="105"/>
      <c r="PFM119" s="105"/>
      <c r="PFN119" s="105"/>
      <c r="PFO119" s="105"/>
      <c r="PFP119" s="105"/>
      <c r="PFQ119" s="105"/>
      <c r="PFR119" s="105"/>
      <c r="PFS119" s="105"/>
      <c r="PFT119" s="105"/>
      <c r="PFU119" s="105"/>
      <c r="PFV119" s="105"/>
      <c r="PFW119" s="105"/>
      <c r="PFX119" s="105"/>
      <c r="PFY119" s="105"/>
      <c r="PFZ119" s="105"/>
      <c r="PGA119" s="105"/>
      <c r="PGB119" s="105"/>
      <c r="PGC119" s="105"/>
      <c r="PGD119" s="105"/>
      <c r="PGE119" s="105"/>
      <c r="PGF119" s="105"/>
      <c r="PGG119" s="105"/>
      <c r="PGH119" s="105"/>
      <c r="PGI119" s="105"/>
      <c r="PGJ119" s="105"/>
      <c r="PGK119" s="105"/>
      <c r="PGL119" s="105"/>
      <c r="PGM119" s="105"/>
      <c r="PGN119" s="105"/>
      <c r="PGO119" s="105"/>
      <c r="PGP119" s="105"/>
      <c r="PGQ119" s="105"/>
      <c r="PGR119" s="105"/>
      <c r="PGS119" s="105"/>
      <c r="PGT119" s="105"/>
      <c r="PGU119" s="105"/>
      <c r="PGV119" s="105"/>
      <c r="PGW119" s="105"/>
      <c r="PGX119" s="105"/>
      <c r="PGY119" s="105"/>
      <c r="PGZ119" s="105"/>
      <c r="PHA119" s="105"/>
      <c r="PHB119" s="105"/>
      <c r="PHC119" s="105"/>
      <c r="PHD119" s="105"/>
      <c r="PHE119" s="105"/>
      <c r="PHF119" s="105"/>
      <c r="PHG119" s="105"/>
      <c r="PHH119" s="105"/>
      <c r="PHI119" s="105"/>
      <c r="PHJ119" s="105"/>
      <c r="PHK119" s="105"/>
      <c r="PHL119" s="105"/>
      <c r="PHM119" s="105"/>
      <c r="PHN119" s="105"/>
      <c r="PHO119" s="105"/>
      <c r="PHP119" s="105"/>
      <c r="PHQ119" s="105"/>
      <c r="PHR119" s="105"/>
      <c r="PHS119" s="105"/>
      <c r="PHT119" s="105"/>
      <c r="PHU119" s="105"/>
      <c r="PHV119" s="105"/>
      <c r="PHW119" s="105"/>
      <c r="PHX119" s="105"/>
      <c r="PHY119" s="105"/>
      <c r="PHZ119" s="105"/>
      <c r="PIA119" s="105"/>
      <c r="PIB119" s="105"/>
      <c r="PIC119" s="105"/>
      <c r="PID119" s="105"/>
      <c r="PIE119" s="105"/>
      <c r="PIF119" s="105"/>
      <c r="PIG119" s="105"/>
      <c r="PIH119" s="105"/>
      <c r="PII119" s="105"/>
      <c r="PIJ119" s="105"/>
      <c r="PIK119" s="105"/>
      <c r="PIL119" s="105"/>
      <c r="PIM119" s="105"/>
      <c r="PIN119" s="105"/>
      <c r="PIO119" s="105"/>
      <c r="PIP119" s="105"/>
      <c r="PIQ119" s="105"/>
      <c r="PIR119" s="105"/>
      <c r="PIS119" s="105"/>
      <c r="PIT119" s="105"/>
      <c r="PIU119" s="105"/>
      <c r="PIV119" s="105"/>
      <c r="PIW119" s="105"/>
      <c r="PIX119" s="105"/>
      <c r="PIY119" s="105"/>
      <c r="PIZ119" s="105"/>
      <c r="PJA119" s="105"/>
      <c r="PJB119" s="105"/>
      <c r="PJC119" s="105"/>
      <c r="PJD119" s="105"/>
      <c r="PJE119" s="105"/>
      <c r="PJF119" s="105"/>
      <c r="PJG119" s="105"/>
      <c r="PJH119" s="105"/>
      <c r="PJI119" s="105"/>
      <c r="PJJ119" s="105"/>
      <c r="PJK119" s="105"/>
      <c r="PJL119" s="105"/>
      <c r="PJM119" s="105"/>
      <c r="PJN119" s="105"/>
      <c r="PJO119" s="105"/>
      <c r="PJP119" s="105"/>
      <c r="PJQ119" s="105"/>
      <c r="PJR119" s="105"/>
      <c r="PJS119" s="105"/>
      <c r="PJT119" s="105"/>
      <c r="PJU119" s="105"/>
      <c r="PJV119" s="105"/>
      <c r="PJW119" s="105"/>
      <c r="PJX119" s="105"/>
      <c r="PJY119" s="105"/>
      <c r="PJZ119" s="105"/>
      <c r="PKA119" s="105"/>
      <c r="PKB119" s="105"/>
      <c r="PKC119" s="105"/>
      <c r="PKD119" s="105"/>
      <c r="PKE119" s="105"/>
      <c r="PKF119" s="105"/>
      <c r="PKG119" s="105"/>
      <c r="PKH119" s="105"/>
      <c r="PKI119" s="105"/>
      <c r="PKJ119" s="105"/>
      <c r="PKK119" s="105"/>
      <c r="PKL119" s="105"/>
      <c r="PKM119" s="105"/>
      <c r="PKN119" s="105"/>
      <c r="PKO119" s="105"/>
      <c r="PKP119" s="105"/>
      <c r="PKQ119" s="105"/>
      <c r="PKR119" s="105"/>
      <c r="PKS119" s="105"/>
      <c r="PKT119" s="105"/>
      <c r="PKU119" s="105"/>
      <c r="PKV119" s="105"/>
      <c r="PKW119" s="105"/>
      <c r="PKX119" s="105"/>
      <c r="PKY119" s="105"/>
      <c r="PKZ119" s="105"/>
      <c r="PLA119" s="105"/>
      <c r="PLB119" s="105"/>
      <c r="PLC119" s="105"/>
      <c r="PLD119" s="105"/>
      <c r="PLE119" s="105"/>
      <c r="PLF119" s="105"/>
      <c r="PLG119" s="105"/>
      <c r="PLH119" s="105"/>
      <c r="PLI119" s="105"/>
      <c r="PLJ119" s="105"/>
      <c r="PLK119" s="105"/>
      <c r="PLL119" s="105"/>
      <c r="PLM119" s="105"/>
      <c r="PLN119" s="105"/>
      <c r="PLO119" s="105"/>
      <c r="PLP119" s="105"/>
      <c r="PLQ119" s="105"/>
      <c r="PLR119" s="105"/>
      <c r="PLS119" s="105"/>
      <c r="PLT119" s="105"/>
      <c r="PLU119" s="105"/>
      <c r="PLV119" s="105"/>
      <c r="PLW119" s="105"/>
      <c r="PLX119" s="105"/>
      <c r="PLY119" s="105"/>
      <c r="PLZ119" s="105"/>
      <c r="PMA119" s="105"/>
      <c r="PMB119" s="105"/>
      <c r="PMC119" s="105"/>
      <c r="PMD119" s="105"/>
      <c r="PME119" s="105"/>
      <c r="PMF119" s="105"/>
      <c r="PMG119" s="105"/>
      <c r="PMH119" s="105"/>
      <c r="PMI119" s="105"/>
      <c r="PMJ119" s="105"/>
      <c r="PMK119" s="105"/>
      <c r="PML119" s="105"/>
      <c r="PMM119" s="105"/>
      <c r="PMN119" s="105"/>
      <c r="PMO119" s="105"/>
      <c r="PMP119" s="105"/>
      <c r="PMQ119" s="105"/>
      <c r="PMR119" s="105"/>
      <c r="PMS119" s="105"/>
      <c r="PMT119" s="105"/>
      <c r="PMU119" s="105"/>
      <c r="PMV119" s="105"/>
      <c r="PMW119" s="105"/>
      <c r="PMX119" s="105"/>
      <c r="PMY119" s="105"/>
      <c r="PMZ119" s="105"/>
      <c r="PNA119" s="105"/>
      <c r="PNB119" s="105"/>
      <c r="PNC119" s="105"/>
      <c r="PND119" s="105"/>
      <c r="PNE119" s="105"/>
      <c r="PNF119" s="105"/>
      <c r="PNG119" s="105"/>
      <c r="PNH119" s="105"/>
      <c r="PNI119" s="105"/>
      <c r="PNJ119" s="105"/>
      <c r="PNK119" s="105"/>
      <c r="PNL119" s="105"/>
      <c r="PNM119" s="105"/>
      <c r="PNN119" s="105"/>
      <c r="PNO119" s="105"/>
      <c r="PNP119" s="105"/>
      <c r="PNQ119" s="105"/>
      <c r="PNR119" s="105"/>
      <c r="PNS119" s="105"/>
      <c r="PNT119" s="105"/>
      <c r="PNU119" s="105"/>
      <c r="PNV119" s="105"/>
      <c r="PNW119" s="105"/>
      <c r="PNX119" s="105"/>
      <c r="PNY119" s="105"/>
      <c r="PNZ119" s="105"/>
      <c r="POA119" s="105"/>
      <c r="POB119" s="105"/>
      <c r="POC119" s="105"/>
      <c r="POD119" s="105"/>
      <c r="POE119" s="105"/>
      <c r="POF119" s="105"/>
      <c r="POG119" s="105"/>
      <c r="POH119" s="105"/>
      <c r="POI119" s="105"/>
      <c r="POJ119" s="105"/>
      <c r="POK119" s="105"/>
      <c r="POL119" s="105"/>
      <c r="POM119" s="105"/>
      <c r="PON119" s="105"/>
      <c r="POO119" s="105"/>
      <c r="POP119" s="105"/>
      <c r="POQ119" s="105"/>
      <c r="POR119" s="105"/>
      <c r="POS119" s="105"/>
      <c r="POT119" s="105"/>
      <c r="POU119" s="105"/>
      <c r="POV119" s="105"/>
      <c r="POW119" s="105"/>
      <c r="POX119" s="105"/>
      <c r="POY119" s="105"/>
      <c r="POZ119" s="105"/>
      <c r="PPA119" s="105"/>
      <c r="PPB119" s="105"/>
      <c r="PPC119" s="105"/>
      <c r="PPD119" s="105"/>
      <c r="PPE119" s="105"/>
      <c r="PPF119" s="105"/>
      <c r="PPG119" s="105"/>
      <c r="PPH119" s="105"/>
      <c r="PPI119" s="105"/>
      <c r="PPJ119" s="105"/>
      <c r="PPK119" s="105"/>
      <c r="PPL119" s="105"/>
      <c r="PPM119" s="105"/>
      <c r="PPN119" s="105"/>
      <c r="PPO119" s="105"/>
      <c r="PPP119" s="105"/>
      <c r="PPQ119" s="105"/>
      <c r="PPR119" s="105"/>
      <c r="PPS119" s="105"/>
      <c r="PPT119" s="105"/>
      <c r="PPU119" s="105"/>
      <c r="PPV119" s="105"/>
      <c r="PPW119" s="105"/>
      <c r="PPX119" s="105"/>
      <c r="PPY119" s="105"/>
      <c r="PPZ119" s="105"/>
      <c r="PQA119" s="105"/>
      <c r="PQB119" s="105"/>
      <c r="PQC119" s="105"/>
      <c r="PQD119" s="105"/>
      <c r="PQE119" s="105"/>
      <c r="PQF119" s="105"/>
      <c r="PQG119" s="105"/>
      <c r="PQH119" s="105"/>
      <c r="PQI119" s="105"/>
      <c r="PQJ119" s="105"/>
      <c r="PQK119" s="105"/>
      <c r="PQL119" s="105"/>
      <c r="PQM119" s="105"/>
      <c r="PQN119" s="105"/>
      <c r="PQO119" s="105"/>
      <c r="PQP119" s="105"/>
      <c r="PQQ119" s="105"/>
      <c r="PQR119" s="105"/>
      <c r="PQS119" s="105"/>
      <c r="PQT119" s="105"/>
      <c r="PQU119" s="105"/>
      <c r="PQV119" s="105"/>
      <c r="PQW119" s="105"/>
      <c r="PQX119" s="105"/>
      <c r="PQY119" s="105"/>
      <c r="PQZ119" s="105"/>
      <c r="PRA119" s="105"/>
      <c r="PRB119" s="105"/>
      <c r="PRC119" s="105"/>
      <c r="PRD119" s="105"/>
      <c r="PRE119" s="105"/>
      <c r="PRF119" s="105"/>
      <c r="PRG119" s="105"/>
      <c r="PRH119" s="105"/>
      <c r="PRI119" s="105"/>
      <c r="PRJ119" s="105"/>
      <c r="PRK119" s="105"/>
      <c r="PRL119" s="105"/>
      <c r="PRM119" s="105"/>
      <c r="PRN119" s="105"/>
      <c r="PRO119" s="105"/>
      <c r="PRP119" s="105"/>
      <c r="PRQ119" s="105"/>
      <c r="PRR119" s="105"/>
      <c r="PRS119" s="105"/>
      <c r="PRT119" s="105"/>
      <c r="PRU119" s="105"/>
      <c r="PRV119" s="105"/>
      <c r="PRW119" s="105"/>
      <c r="PRX119" s="105"/>
      <c r="PRY119" s="105"/>
      <c r="PRZ119" s="105"/>
      <c r="PSA119" s="105"/>
      <c r="PSB119" s="105"/>
      <c r="PSC119" s="105"/>
      <c r="PSD119" s="105"/>
      <c r="PSE119" s="105"/>
      <c r="PSF119" s="105"/>
      <c r="PSG119" s="105"/>
      <c r="PSH119" s="105"/>
      <c r="PSI119" s="105"/>
      <c r="PSJ119" s="105"/>
      <c r="PSK119" s="105"/>
      <c r="PSL119" s="105"/>
      <c r="PSM119" s="105"/>
      <c r="PSN119" s="105"/>
      <c r="PSO119" s="105"/>
      <c r="PSP119" s="105"/>
      <c r="PSQ119" s="105"/>
      <c r="PSR119" s="105"/>
      <c r="PSS119" s="105"/>
      <c r="PST119" s="105"/>
      <c r="PSU119" s="105"/>
      <c r="PSV119" s="105"/>
      <c r="PSW119" s="105"/>
      <c r="PSX119" s="105"/>
      <c r="PSY119" s="105"/>
      <c r="PSZ119" s="105"/>
      <c r="PTA119" s="105"/>
      <c r="PTB119" s="105"/>
      <c r="PTC119" s="105"/>
      <c r="PTD119" s="105"/>
      <c r="PTE119" s="105"/>
      <c r="PTF119" s="105"/>
      <c r="PTG119" s="105"/>
      <c r="PTH119" s="105"/>
      <c r="PTI119" s="105"/>
      <c r="PTJ119" s="105"/>
      <c r="PTK119" s="105"/>
      <c r="PTL119" s="105"/>
      <c r="PTM119" s="105"/>
      <c r="PTN119" s="105"/>
      <c r="PTO119" s="105"/>
      <c r="PTP119" s="105"/>
      <c r="PTQ119" s="105"/>
      <c r="PTR119" s="105"/>
      <c r="PTS119" s="105"/>
      <c r="PTT119" s="105"/>
      <c r="PTU119" s="105"/>
      <c r="PTV119" s="105"/>
      <c r="PTW119" s="105"/>
      <c r="PTX119" s="105"/>
      <c r="PTY119" s="105"/>
      <c r="PTZ119" s="105"/>
      <c r="PUA119" s="105"/>
      <c r="PUB119" s="105"/>
      <c r="PUC119" s="105"/>
      <c r="PUD119" s="105"/>
      <c r="PUE119" s="105"/>
      <c r="PUF119" s="105"/>
      <c r="PUG119" s="105"/>
      <c r="PUH119" s="105"/>
      <c r="PUI119" s="105"/>
      <c r="PUJ119" s="105"/>
      <c r="PUK119" s="105"/>
      <c r="PUL119" s="105"/>
      <c r="PUM119" s="105"/>
      <c r="PUN119" s="105"/>
      <c r="PUO119" s="105"/>
      <c r="PUP119" s="105"/>
      <c r="PUQ119" s="105"/>
      <c r="PUR119" s="105"/>
      <c r="PUS119" s="105"/>
      <c r="PUT119" s="105"/>
      <c r="PUU119" s="105"/>
      <c r="PUV119" s="105"/>
      <c r="PUW119" s="105"/>
      <c r="PUX119" s="105"/>
      <c r="PUY119" s="105"/>
      <c r="PUZ119" s="105"/>
      <c r="PVA119" s="105"/>
      <c r="PVB119" s="105"/>
      <c r="PVC119" s="105"/>
      <c r="PVD119" s="105"/>
      <c r="PVE119" s="105"/>
      <c r="PVF119" s="105"/>
      <c r="PVG119" s="105"/>
      <c r="PVH119" s="105"/>
      <c r="PVI119" s="105"/>
      <c r="PVJ119" s="105"/>
      <c r="PVK119" s="105"/>
      <c r="PVL119" s="105"/>
      <c r="PVM119" s="105"/>
      <c r="PVN119" s="105"/>
      <c r="PVO119" s="105"/>
      <c r="PVP119" s="105"/>
      <c r="PVQ119" s="105"/>
      <c r="PVR119" s="105"/>
      <c r="PVS119" s="105"/>
      <c r="PVT119" s="105"/>
      <c r="PVU119" s="105"/>
      <c r="PVV119" s="105"/>
      <c r="PVW119" s="105"/>
      <c r="PVX119" s="105"/>
      <c r="PVY119" s="105"/>
      <c r="PVZ119" s="105"/>
      <c r="PWA119" s="105"/>
      <c r="PWB119" s="105"/>
      <c r="PWC119" s="105"/>
      <c r="PWD119" s="105"/>
      <c r="PWE119" s="105"/>
      <c r="PWF119" s="105"/>
      <c r="PWG119" s="105"/>
      <c r="PWH119" s="105"/>
      <c r="PWI119" s="105"/>
      <c r="PWJ119" s="105"/>
      <c r="PWK119" s="105"/>
      <c r="PWL119" s="105"/>
      <c r="PWM119" s="105"/>
      <c r="PWN119" s="105"/>
      <c r="PWO119" s="105"/>
      <c r="PWP119" s="105"/>
      <c r="PWQ119" s="105"/>
      <c r="PWR119" s="105"/>
      <c r="PWS119" s="105"/>
      <c r="PWT119" s="105"/>
      <c r="PWU119" s="105"/>
      <c r="PWV119" s="105"/>
      <c r="PWW119" s="105"/>
      <c r="PWX119" s="105"/>
      <c r="PWY119" s="105"/>
      <c r="PWZ119" s="105"/>
      <c r="PXA119" s="105"/>
      <c r="PXB119" s="105"/>
      <c r="PXC119" s="105"/>
      <c r="PXD119" s="105"/>
      <c r="PXE119" s="105"/>
      <c r="PXF119" s="105"/>
      <c r="PXG119" s="105"/>
      <c r="PXH119" s="105"/>
      <c r="PXI119" s="105"/>
      <c r="PXJ119" s="105"/>
      <c r="PXK119" s="105"/>
      <c r="PXL119" s="105"/>
      <c r="PXM119" s="105"/>
      <c r="PXN119" s="105"/>
      <c r="PXO119" s="105"/>
      <c r="PXP119" s="105"/>
      <c r="PXQ119" s="105"/>
      <c r="PXR119" s="105"/>
      <c r="PXS119" s="105"/>
      <c r="PXT119" s="105"/>
      <c r="PXU119" s="105"/>
      <c r="PXV119" s="105"/>
      <c r="PXW119" s="105"/>
      <c r="PXX119" s="105"/>
      <c r="PXY119" s="105"/>
      <c r="PXZ119" s="105"/>
      <c r="PYA119" s="105"/>
      <c r="PYB119" s="105"/>
      <c r="PYC119" s="105"/>
      <c r="PYD119" s="105"/>
      <c r="PYE119" s="105"/>
      <c r="PYF119" s="105"/>
      <c r="PYG119" s="105"/>
      <c r="PYH119" s="105"/>
      <c r="PYI119" s="105"/>
      <c r="PYJ119" s="105"/>
      <c r="PYK119" s="105"/>
      <c r="PYL119" s="105"/>
      <c r="PYM119" s="105"/>
      <c r="PYN119" s="105"/>
      <c r="PYO119" s="105"/>
      <c r="PYP119" s="105"/>
      <c r="PYQ119" s="105"/>
      <c r="PYR119" s="105"/>
      <c r="PYS119" s="105"/>
      <c r="PYT119" s="105"/>
      <c r="PYU119" s="105"/>
      <c r="PYV119" s="105"/>
      <c r="PYW119" s="105"/>
      <c r="PYX119" s="105"/>
      <c r="PYY119" s="105"/>
      <c r="PYZ119" s="105"/>
      <c r="PZA119" s="105"/>
      <c r="PZB119" s="105"/>
      <c r="PZC119" s="105"/>
      <c r="PZD119" s="105"/>
      <c r="PZE119" s="105"/>
      <c r="PZF119" s="105"/>
      <c r="PZG119" s="105"/>
      <c r="PZH119" s="105"/>
      <c r="PZI119" s="105"/>
      <c r="PZJ119" s="105"/>
      <c r="PZK119" s="105"/>
      <c r="PZL119" s="105"/>
      <c r="PZM119" s="105"/>
      <c r="PZN119" s="105"/>
      <c r="PZO119" s="105"/>
      <c r="PZP119" s="105"/>
      <c r="PZQ119" s="105"/>
      <c r="PZR119" s="105"/>
      <c r="PZS119" s="105"/>
      <c r="PZT119" s="105"/>
      <c r="PZU119" s="105"/>
      <c r="PZV119" s="105"/>
      <c r="PZW119" s="105"/>
      <c r="PZX119" s="105"/>
      <c r="PZY119" s="105"/>
      <c r="PZZ119" s="105"/>
      <c r="QAA119" s="105"/>
      <c r="QAB119" s="105"/>
      <c r="QAC119" s="105"/>
      <c r="QAD119" s="105"/>
      <c r="QAE119" s="105"/>
      <c r="QAF119" s="105"/>
      <c r="QAG119" s="105"/>
      <c r="QAH119" s="105"/>
      <c r="QAI119" s="105"/>
      <c r="QAJ119" s="105"/>
      <c r="QAK119" s="105"/>
      <c r="QAL119" s="105"/>
      <c r="QAM119" s="105"/>
      <c r="QAN119" s="105"/>
      <c r="QAO119" s="105"/>
      <c r="QAP119" s="105"/>
      <c r="QAQ119" s="105"/>
      <c r="QAR119" s="105"/>
      <c r="QAS119" s="105"/>
      <c r="QAT119" s="105"/>
      <c r="QAU119" s="105"/>
      <c r="QAV119" s="105"/>
      <c r="QAW119" s="105"/>
      <c r="QAX119" s="105"/>
      <c r="QAY119" s="105"/>
      <c r="QAZ119" s="105"/>
      <c r="QBA119" s="105"/>
      <c r="QBB119" s="105"/>
      <c r="QBC119" s="105"/>
      <c r="QBD119" s="105"/>
      <c r="QBE119" s="105"/>
      <c r="QBF119" s="105"/>
      <c r="QBG119" s="105"/>
      <c r="QBH119" s="105"/>
      <c r="QBI119" s="105"/>
      <c r="QBJ119" s="105"/>
      <c r="QBK119" s="105"/>
      <c r="QBL119" s="105"/>
      <c r="QBM119" s="105"/>
      <c r="QBN119" s="105"/>
      <c r="QBO119" s="105"/>
      <c r="QBP119" s="105"/>
      <c r="QBQ119" s="105"/>
      <c r="QBR119" s="105"/>
      <c r="QBS119" s="105"/>
      <c r="QBT119" s="105"/>
      <c r="QBU119" s="105"/>
      <c r="QBV119" s="105"/>
      <c r="QBW119" s="105"/>
      <c r="QBX119" s="105"/>
      <c r="QBY119" s="105"/>
      <c r="QBZ119" s="105"/>
      <c r="QCA119" s="105"/>
      <c r="QCB119" s="105"/>
      <c r="QCC119" s="105"/>
      <c r="QCD119" s="105"/>
      <c r="QCE119" s="105"/>
      <c r="QCF119" s="105"/>
      <c r="QCG119" s="105"/>
      <c r="QCH119" s="105"/>
      <c r="QCI119" s="105"/>
      <c r="QCJ119" s="105"/>
      <c r="QCK119" s="105"/>
      <c r="QCL119" s="105"/>
      <c r="QCM119" s="105"/>
      <c r="QCN119" s="105"/>
      <c r="QCO119" s="105"/>
      <c r="QCP119" s="105"/>
      <c r="QCQ119" s="105"/>
      <c r="QCR119" s="105"/>
      <c r="QCS119" s="105"/>
      <c r="QCT119" s="105"/>
      <c r="QCU119" s="105"/>
      <c r="QCV119" s="105"/>
      <c r="QCW119" s="105"/>
      <c r="QCX119" s="105"/>
      <c r="QCY119" s="105"/>
      <c r="QCZ119" s="105"/>
      <c r="QDA119" s="105"/>
      <c r="QDB119" s="105"/>
      <c r="QDC119" s="105"/>
      <c r="QDD119" s="105"/>
      <c r="QDE119" s="105"/>
      <c r="QDF119" s="105"/>
      <c r="QDG119" s="105"/>
      <c r="QDH119" s="105"/>
      <c r="QDI119" s="105"/>
      <c r="QDJ119" s="105"/>
      <c r="QDK119" s="105"/>
      <c r="QDL119" s="105"/>
      <c r="QDM119" s="105"/>
      <c r="QDN119" s="105"/>
      <c r="QDO119" s="105"/>
      <c r="QDP119" s="105"/>
      <c r="QDQ119" s="105"/>
      <c r="QDR119" s="105"/>
      <c r="QDS119" s="105"/>
      <c r="QDT119" s="105"/>
      <c r="QDU119" s="105"/>
      <c r="QDV119" s="105"/>
      <c r="QDW119" s="105"/>
      <c r="QDX119" s="105"/>
      <c r="QDY119" s="105"/>
      <c r="QDZ119" s="105"/>
      <c r="QEA119" s="105"/>
      <c r="QEB119" s="105"/>
      <c r="QEC119" s="105"/>
      <c r="QED119" s="105"/>
      <c r="QEE119" s="105"/>
      <c r="QEF119" s="105"/>
      <c r="QEG119" s="105"/>
      <c r="QEH119" s="105"/>
      <c r="QEI119" s="105"/>
      <c r="QEJ119" s="105"/>
      <c r="QEK119" s="105"/>
      <c r="QEL119" s="105"/>
      <c r="QEM119" s="105"/>
      <c r="QEN119" s="105"/>
      <c r="QEO119" s="105"/>
      <c r="QEP119" s="105"/>
      <c r="QEQ119" s="105"/>
      <c r="QER119" s="105"/>
      <c r="QES119" s="105"/>
      <c r="QET119" s="105"/>
      <c r="QEU119" s="105"/>
      <c r="QEV119" s="105"/>
      <c r="QEW119" s="105"/>
      <c r="QEX119" s="105"/>
      <c r="QEY119" s="105"/>
      <c r="QEZ119" s="105"/>
      <c r="QFA119" s="105"/>
      <c r="QFB119" s="105"/>
      <c r="QFC119" s="105"/>
      <c r="QFD119" s="105"/>
      <c r="QFE119" s="105"/>
      <c r="QFF119" s="105"/>
      <c r="QFG119" s="105"/>
      <c r="QFH119" s="105"/>
      <c r="QFI119" s="105"/>
      <c r="QFJ119" s="105"/>
      <c r="QFK119" s="105"/>
      <c r="QFL119" s="105"/>
      <c r="QFM119" s="105"/>
      <c r="QFN119" s="105"/>
      <c r="QFO119" s="105"/>
      <c r="QFP119" s="105"/>
      <c r="QFQ119" s="105"/>
      <c r="QFR119" s="105"/>
      <c r="QFS119" s="105"/>
      <c r="QFT119" s="105"/>
      <c r="QFU119" s="105"/>
      <c r="QFV119" s="105"/>
      <c r="QFW119" s="105"/>
      <c r="QFX119" s="105"/>
      <c r="QFY119" s="105"/>
      <c r="QFZ119" s="105"/>
      <c r="QGA119" s="105"/>
      <c r="QGB119" s="105"/>
      <c r="QGC119" s="105"/>
      <c r="QGD119" s="105"/>
      <c r="QGE119" s="105"/>
      <c r="QGF119" s="105"/>
      <c r="QGG119" s="105"/>
      <c r="QGH119" s="105"/>
      <c r="QGI119" s="105"/>
      <c r="QGJ119" s="105"/>
      <c r="QGK119" s="105"/>
      <c r="QGL119" s="105"/>
      <c r="QGM119" s="105"/>
      <c r="QGN119" s="105"/>
      <c r="QGO119" s="105"/>
      <c r="QGP119" s="105"/>
      <c r="QGQ119" s="105"/>
      <c r="QGR119" s="105"/>
      <c r="QGS119" s="105"/>
      <c r="QGT119" s="105"/>
      <c r="QGU119" s="105"/>
      <c r="QGV119" s="105"/>
      <c r="QGW119" s="105"/>
      <c r="QGX119" s="105"/>
      <c r="QGY119" s="105"/>
      <c r="QGZ119" s="105"/>
      <c r="QHA119" s="105"/>
      <c r="QHB119" s="105"/>
      <c r="QHC119" s="105"/>
      <c r="QHD119" s="105"/>
      <c r="QHE119" s="105"/>
      <c r="QHF119" s="105"/>
      <c r="QHG119" s="105"/>
      <c r="QHH119" s="105"/>
      <c r="QHI119" s="105"/>
      <c r="QHJ119" s="105"/>
      <c r="QHK119" s="105"/>
      <c r="QHL119" s="105"/>
      <c r="QHM119" s="105"/>
      <c r="QHN119" s="105"/>
      <c r="QHO119" s="105"/>
      <c r="QHP119" s="105"/>
      <c r="QHQ119" s="105"/>
      <c r="QHR119" s="105"/>
      <c r="QHS119" s="105"/>
      <c r="QHT119" s="105"/>
      <c r="QHU119" s="105"/>
      <c r="QHV119" s="105"/>
      <c r="QHW119" s="105"/>
      <c r="QHX119" s="105"/>
      <c r="QHY119" s="105"/>
      <c r="QHZ119" s="105"/>
      <c r="QIA119" s="105"/>
      <c r="QIB119" s="105"/>
      <c r="QIC119" s="105"/>
      <c r="QID119" s="105"/>
      <c r="QIE119" s="105"/>
      <c r="QIF119" s="105"/>
      <c r="QIG119" s="105"/>
      <c r="QIH119" s="105"/>
      <c r="QII119" s="105"/>
      <c r="QIJ119" s="105"/>
      <c r="QIK119" s="105"/>
      <c r="QIL119" s="105"/>
      <c r="QIM119" s="105"/>
      <c r="QIN119" s="105"/>
      <c r="QIO119" s="105"/>
      <c r="QIP119" s="105"/>
      <c r="QIQ119" s="105"/>
      <c r="QIR119" s="105"/>
      <c r="QIS119" s="105"/>
      <c r="QIT119" s="105"/>
      <c r="QIU119" s="105"/>
      <c r="QIV119" s="105"/>
      <c r="QIW119" s="105"/>
      <c r="QIX119" s="105"/>
      <c r="QIY119" s="105"/>
      <c r="QIZ119" s="105"/>
      <c r="QJA119" s="105"/>
      <c r="QJB119" s="105"/>
      <c r="QJC119" s="105"/>
      <c r="QJD119" s="105"/>
      <c r="QJE119" s="105"/>
      <c r="QJF119" s="105"/>
      <c r="QJG119" s="105"/>
      <c r="QJH119" s="105"/>
      <c r="QJI119" s="105"/>
      <c r="QJJ119" s="105"/>
      <c r="QJK119" s="105"/>
      <c r="QJL119" s="105"/>
      <c r="QJM119" s="105"/>
      <c r="QJN119" s="105"/>
      <c r="QJO119" s="105"/>
      <c r="QJP119" s="105"/>
      <c r="QJQ119" s="105"/>
      <c r="QJR119" s="105"/>
      <c r="QJS119" s="105"/>
      <c r="QJT119" s="105"/>
      <c r="QJU119" s="105"/>
      <c r="QJV119" s="105"/>
      <c r="QJW119" s="105"/>
      <c r="QJX119" s="105"/>
      <c r="QJY119" s="105"/>
      <c r="QJZ119" s="105"/>
      <c r="QKA119" s="105"/>
      <c r="QKB119" s="105"/>
      <c r="QKC119" s="105"/>
      <c r="QKD119" s="105"/>
      <c r="QKE119" s="105"/>
      <c r="QKF119" s="105"/>
      <c r="QKG119" s="105"/>
      <c r="QKH119" s="105"/>
      <c r="QKI119" s="105"/>
      <c r="QKJ119" s="105"/>
      <c r="QKK119" s="105"/>
      <c r="QKL119" s="105"/>
      <c r="QKM119" s="105"/>
      <c r="QKN119" s="105"/>
      <c r="QKO119" s="105"/>
      <c r="QKP119" s="105"/>
      <c r="QKQ119" s="105"/>
      <c r="QKR119" s="105"/>
      <c r="QKS119" s="105"/>
      <c r="QKT119" s="105"/>
      <c r="QKU119" s="105"/>
      <c r="QKV119" s="105"/>
      <c r="QKW119" s="105"/>
      <c r="QKX119" s="105"/>
      <c r="QKY119" s="105"/>
      <c r="QKZ119" s="105"/>
      <c r="QLA119" s="105"/>
      <c r="QLB119" s="105"/>
      <c r="QLC119" s="105"/>
      <c r="QLD119" s="105"/>
      <c r="QLE119" s="105"/>
      <c r="QLF119" s="105"/>
      <c r="QLG119" s="105"/>
      <c r="QLH119" s="105"/>
      <c r="QLI119" s="105"/>
      <c r="QLJ119" s="105"/>
      <c r="QLK119" s="105"/>
      <c r="QLL119" s="105"/>
      <c r="QLM119" s="105"/>
      <c r="QLN119" s="105"/>
      <c r="QLO119" s="105"/>
      <c r="QLP119" s="105"/>
      <c r="QLQ119" s="105"/>
      <c r="QLR119" s="105"/>
      <c r="QLS119" s="105"/>
      <c r="QLT119" s="105"/>
      <c r="QLU119" s="105"/>
      <c r="QLV119" s="105"/>
      <c r="QLW119" s="105"/>
      <c r="QLX119" s="105"/>
      <c r="QLY119" s="105"/>
      <c r="QLZ119" s="105"/>
      <c r="QMA119" s="105"/>
      <c r="QMB119" s="105"/>
      <c r="QMC119" s="105"/>
      <c r="QMD119" s="105"/>
      <c r="QME119" s="105"/>
      <c r="QMF119" s="105"/>
      <c r="QMG119" s="105"/>
      <c r="QMH119" s="105"/>
      <c r="QMI119" s="105"/>
      <c r="QMJ119" s="105"/>
      <c r="QMK119" s="105"/>
      <c r="QML119" s="105"/>
      <c r="QMM119" s="105"/>
      <c r="QMN119" s="105"/>
      <c r="QMO119" s="105"/>
      <c r="QMP119" s="105"/>
      <c r="QMQ119" s="105"/>
      <c r="QMR119" s="105"/>
      <c r="QMS119" s="105"/>
      <c r="QMT119" s="105"/>
      <c r="QMU119" s="105"/>
      <c r="QMV119" s="105"/>
      <c r="QMW119" s="105"/>
      <c r="QMX119" s="105"/>
      <c r="QMY119" s="105"/>
      <c r="QMZ119" s="105"/>
      <c r="QNA119" s="105"/>
      <c r="QNB119" s="105"/>
      <c r="QNC119" s="105"/>
      <c r="QND119" s="105"/>
      <c r="QNE119" s="105"/>
      <c r="QNF119" s="105"/>
      <c r="QNG119" s="105"/>
      <c r="QNH119" s="105"/>
      <c r="QNI119" s="105"/>
      <c r="QNJ119" s="105"/>
      <c r="QNK119" s="105"/>
      <c r="QNL119" s="105"/>
      <c r="QNM119" s="105"/>
      <c r="QNN119" s="105"/>
      <c r="QNO119" s="105"/>
      <c r="QNP119" s="105"/>
      <c r="QNQ119" s="105"/>
      <c r="QNR119" s="105"/>
      <c r="QNS119" s="105"/>
      <c r="QNT119" s="105"/>
      <c r="QNU119" s="105"/>
      <c r="QNV119" s="105"/>
      <c r="QNW119" s="105"/>
      <c r="QNX119" s="105"/>
      <c r="QNY119" s="105"/>
      <c r="QNZ119" s="105"/>
      <c r="QOA119" s="105"/>
      <c r="QOB119" s="105"/>
      <c r="QOC119" s="105"/>
      <c r="QOD119" s="105"/>
      <c r="QOE119" s="105"/>
      <c r="QOF119" s="105"/>
      <c r="QOG119" s="105"/>
      <c r="QOH119" s="105"/>
      <c r="QOI119" s="105"/>
      <c r="QOJ119" s="105"/>
      <c r="QOK119" s="105"/>
      <c r="QOL119" s="105"/>
      <c r="QOM119" s="105"/>
      <c r="QON119" s="105"/>
      <c r="QOO119" s="105"/>
      <c r="QOP119" s="105"/>
      <c r="QOQ119" s="105"/>
      <c r="QOR119" s="105"/>
      <c r="QOS119" s="105"/>
      <c r="QOT119" s="105"/>
      <c r="QOU119" s="105"/>
      <c r="QOV119" s="105"/>
      <c r="QOW119" s="105"/>
      <c r="QOX119" s="105"/>
      <c r="QOY119" s="105"/>
      <c r="QOZ119" s="105"/>
      <c r="QPA119" s="105"/>
      <c r="QPB119" s="105"/>
      <c r="QPC119" s="105"/>
      <c r="QPD119" s="105"/>
      <c r="QPE119" s="105"/>
      <c r="QPF119" s="105"/>
      <c r="QPG119" s="105"/>
      <c r="QPH119" s="105"/>
      <c r="QPI119" s="105"/>
      <c r="QPJ119" s="105"/>
      <c r="QPK119" s="105"/>
      <c r="QPL119" s="105"/>
      <c r="QPM119" s="105"/>
      <c r="QPN119" s="105"/>
      <c r="QPO119" s="105"/>
      <c r="QPP119" s="105"/>
      <c r="QPQ119" s="105"/>
      <c r="QPR119" s="105"/>
      <c r="QPS119" s="105"/>
      <c r="QPT119" s="105"/>
      <c r="QPU119" s="105"/>
      <c r="QPV119" s="105"/>
      <c r="QPW119" s="105"/>
      <c r="QPX119" s="105"/>
      <c r="QPY119" s="105"/>
      <c r="QPZ119" s="105"/>
      <c r="QQA119" s="105"/>
      <c r="QQB119" s="105"/>
      <c r="QQC119" s="105"/>
      <c r="QQD119" s="105"/>
      <c r="QQE119" s="105"/>
      <c r="QQF119" s="105"/>
      <c r="QQG119" s="105"/>
      <c r="QQH119" s="105"/>
      <c r="QQI119" s="105"/>
      <c r="QQJ119" s="105"/>
      <c r="QQK119" s="105"/>
      <c r="QQL119" s="105"/>
      <c r="QQM119" s="105"/>
      <c r="QQN119" s="105"/>
      <c r="QQO119" s="105"/>
      <c r="QQP119" s="105"/>
      <c r="QQQ119" s="105"/>
      <c r="QQR119" s="105"/>
      <c r="QQS119" s="105"/>
      <c r="QQT119" s="105"/>
      <c r="QQU119" s="105"/>
      <c r="QQV119" s="105"/>
      <c r="QQW119" s="105"/>
      <c r="QQX119" s="105"/>
      <c r="QQY119" s="105"/>
      <c r="QQZ119" s="105"/>
      <c r="QRA119" s="105"/>
      <c r="QRB119" s="105"/>
      <c r="QRC119" s="105"/>
      <c r="QRD119" s="105"/>
      <c r="QRE119" s="105"/>
      <c r="QRF119" s="105"/>
      <c r="QRG119" s="105"/>
      <c r="QRH119" s="105"/>
      <c r="QRI119" s="105"/>
      <c r="QRJ119" s="105"/>
      <c r="QRK119" s="105"/>
      <c r="QRL119" s="105"/>
      <c r="QRM119" s="105"/>
      <c r="QRN119" s="105"/>
      <c r="QRO119" s="105"/>
      <c r="QRP119" s="105"/>
      <c r="QRQ119" s="105"/>
      <c r="QRR119" s="105"/>
      <c r="QRS119" s="105"/>
      <c r="QRT119" s="105"/>
      <c r="QRU119" s="105"/>
      <c r="QRV119" s="105"/>
      <c r="QRW119" s="105"/>
      <c r="QRX119" s="105"/>
      <c r="QRY119" s="105"/>
      <c r="QRZ119" s="105"/>
      <c r="QSA119" s="105"/>
      <c r="QSB119" s="105"/>
      <c r="QSC119" s="105"/>
      <c r="QSD119" s="105"/>
      <c r="QSE119" s="105"/>
      <c r="QSF119" s="105"/>
      <c r="QSG119" s="105"/>
      <c r="QSH119" s="105"/>
      <c r="QSI119" s="105"/>
      <c r="QSJ119" s="105"/>
      <c r="QSK119" s="105"/>
      <c r="QSL119" s="105"/>
      <c r="QSM119" s="105"/>
      <c r="QSN119" s="105"/>
      <c r="QSO119" s="105"/>
      <c r="QSP119" s="105"/>
      <c r="QSQ119" s="105"/>
      <c r="QSR119" s="105"/>
      <c r="QSS119" s="105"/>
      <c r="QST119" s="105"/>
      <c r="QSU119" s="105"/>
      <c r="QSV119" s="105"/>
      <c r="QSW119" s="105"/>
      <c r="QSX119" s="105"/>
      <c r="QSY119" s="105"/>
      <c r="QSZ119" s="105"/>
      <c r="QTA119" s="105"/>
      <c r="QTB119" s="105"/>
      <c r="QTC119" s="105"/>
      <c r="QTD119" s="105"/>
      <c r="QTE119" s="105"/>
      <c r="QTF119" s="105"/>
      <c r="QTG119" s="105"/>
      <c r="QTH119" s="105"/>
      <c r="QTI119" s="105"/>
      <c r="QTJ119" s="105"/>
      <c r="QTK119" s="105"/>
      <c r="QTL119" s="105"/>
      <c r="QTM119" s="105"/>
      <c r="QTN119" s="105"/>
      <c r="QTO119" s="105"/>
      <c r="QTP119" s="105"/>
      <c r="QTQ119" s="105"/>
      <c r="QTR119" s="105"/>
      <c r="QTS119" s="105"/>
      <c r="QTT119" s="105"/>
      <c r="QTU119" s="105"/>
      <c r="QTV119" s="105"/>
      <c r="QTW119" s="105"/>
      <c r="QTX119" s="105"/>
      <c r="QTY119" s="105"/>
      <c r="QTZ119" s="105"/>
      <c r="QUA119" s="105"/>
      <c r="QUB119" s="105"/>
      <c r="QUC119" s="105"/>
      <c r="QUD119" s="105"/>
      <c r="QUE119" s="105"/>
      <c r="QUF119" s="105"/>
      <c r="QUG119" s="105"/>
      <c r="QUH119" s="105"/>
      <c r="QUI119" s="105"/>
      <c r="QUJ119" s="105"/>
      <c r="QUK119" s="105"/>
      <c r="QUL119" s="105"/>
      <c r="QUM119" s="105"/>
      <c r="QUN119" s="105"/>
      <c r="QUO119" s="105"/>
      <c r="QUP119" s="105"/>
      <c r="QUQ119" s="105"/>
      <c r="QUR119" s="105"/>
      <c r="QUS119" s="105"/>
      <c r="QUT119" s="105"/>
      <c r="QUU119" s="105"/>
      <c r="QUV119" s="105"/>
      <c r="QUW119" s="105"/>
      <c r="QUX119" s="105"/>
      <c r="QUY119" s="105"/>
      <c r="QUZ119" s="105"/>
      <c r="QVA119" s="105"/>
      <c r="QVB119" s="105"/>
      <c r="QVC119" s="105"/>
      <c r="QVD119" s="105"/>
      <c r="QVE119" s="105"/>
      <c r="QVF119" s="105"/>
      <c r="QVG119" s="105"/>
      <c r="QVH119" s="105"/>
      <c r="QVI119" s="105"/>
      <c r="QVJ119" s="105"/>
      <c r="QVK119" s="105"/>
      <c r="QVL119" s="105"/>
      <c r="QVM119" s="105"/>
      <c r="QVN119" s="105"/>
      <c r="QVO119" s="105"/>
      <c r="QVP119" s="105"/>
      <c r="QVQ119" s="105"/>
      <c r="QVR119" s="105"/>
      <c r="QVS119" s="105"/>
      <c r="QVT119" s="105"/>
      <c r="QVU119" s="105"/>
      <c r="QVV119" s="105"/>
      <c r="QVW119" s="105"/>
      <c r="QVX119" s="105"/>
      <c r="QVY119" s="105"/>
      <c r="QVZ119" s="105"/>
      <c r="QWA119" s="105"/>
      <c r="QWB119" s="105"/>
      <c r="QWC119" s="105"/>
      <c r="QWD119" s="105"/>
      <c r="QWE119" s="105"/>
      <c r="QWF119" s="105"/>
      <c r="QWG119" s="105"/>
      <c r="QWH119" s="105"/>
      <c r="QWI119" s="105"/>
      <c r="QWJ119" s="105"/>
      <c r="QWK119" s="105"/>
      <c r="QWL119" s="105"/>
      <c r="QWM119" s="105"/>
      <c r="QWN119" s="105"/>
      <c r="QWO119" s="105"/>
      <c r="QWP119" s="105"/>
      <c r="QWQ119" s="105"/>
      <c r="QWR119" s="105"/>
      <c r="QWS119" s="105"/>
      <c r="QWT119" s="105"/>
      <c r="QWU119" s="105"/>
      <c r="QWV119" s="105"/>
      <c r="QWW119" s="105"/>
      <c r="QWX119" s="105"/>
      <c r="QWY119" s="105"/>
      <c r="QWZ119" s="105"/>
      <c r="QXA119" s="105"/>
      <c r="QXB119" s="105"/>
      <c r="QXC119" s="105"/>
      <c r="QXD119" s="105"/>
      <c r="QXE119" s="105"/>
      <c r="QXF119" s="105"/>
      <c r="QXG119" s="105"/>
      <c r="QXH119" s="105"/>
      <c r="QXI119" s="105"/>
      <c r="QXJ119" s="105"/>
      <c r="QXK119" s="105"/>
      <c r="QXL119" s="105"/>
      <c r="QXM119" s="105"/>
      <c r="QXN119" s="105"/>
      <c r="QXO119" s="105"/>
      <c r="QXP119" s="105"/>
      <c r="QXQ119" s="105"/>
      <c r="QXR119" s="105"/>
      <c r="QXS119" s="105"/>
      <c r="QXT119" s="105"/>
      <c r="QXU119" s="105"/>
      <c r="QXV119" s="105"/>
      <c r="QXW119" s="105"/>
      <c r="QXX119" s="105"/>
      <c r="QXY119" s="105"/>
      <c r="QXZ119" s="105"/>
      <c r="QYA119" s="105"/>
      <c r="QYB119" s="105"/>
      <c r="QYC119" s="105"/>
      <c r="QYD119" s="105"/>
      <c r="QYE119" s="105"/>
      <c r="QYF119" s="105"/>
      <c r="QYG119" s="105"/>
      <c r="QYH119" s="105"/>
      <c r="QYI119" s="105"/>
      <c r="QYJ119" s="105"/>
      <c r="QYK119" s="105"/>
      <c r="QYL119" s="105"/>
      <c r="QYM119" s="105"/>
      <c r="QYN119" s="105"/>
      <c r="QYO119" s="105"/>
      <c r="QYP119" s="105"/>
      <c r="QYQ119" s="105"/>
      <c r="QYR119" s="105"/>
      <c r="QYS119" s="105"/>
      <c r="QYT119" s="105"/>
      <c r="QYU119" s="105"/>
      <c r="QYV119" s="105"/>
      <c r="QYW119" s="105"/>
      <c r="QYX119" s="105"/>
      <c r="QYY119" s="105"/>
      <c r="QYZ119" s="105"/>
      <c r="QZA119" s="105"/>
      <c r="QZB119" s="105"/>
      <c r="QZC119" s="105"/>
      <c r="QZD119" s="105"/>
      <c r="QZE119" s="105"/>
      <c r="QZF119" s="105"/>
      <c r="QZG119" s="105"/>
      <c r="QZH119" s="105"/>
      <c r="QZI119" s="105"/>
      <c r="QZJ119" s="105"/>
      <c r="QZK119" s="105"/>
      <c r="QZL119" s="105"/>
      <c r="QZM119" s="105"/>
      <c r="QZN119" s="105"/>
      <c r="QZO119" s="105"/>
      <c r="QZP119" s="105"/>
      <c r="QZQ119" s="105"/>
      <c r="QZR119" s="105"/>
      <c r="QZS119" s="105"/>
      <c r="QZT119" s="105"/>
      <c r="QZU119" s="105"/>
      <c r="QZV119" s="105"/>
      <c r="QZW119" s="105"/>
      <c r="QZX119" s="105"/>
      <c r="QZY119" s="105"/>
      <c r="QZZ119" s="105"/>
      <c r="RAA119" s="105"/>
      <c r="RAB119" s="105"/>
      <c r="RAC119" s="105"/>
      <c r="RAD119" s="105"/>
      <c r="RAE119" s="105"/>
      <c r="RAF119" s="105"/>
      <c r="RAG119" s="105"/>
      <c r="RAH119" s="105"/>
      <c r="RAI119" s="105"/>
      <c r="RAJ119" s="105"/>
      <c r="RAK119" s="105"/>
      <c r="RAL119" s="105"/>
      <c r="RAM119" s="105"/>
      <c r="RAN119" s="105"/>
      <c r="RAO119" s="105"/>
      <c r="RAP119" s="105"/>
      <c r="RAQ119" s="105"/>
      <c r="RAR119" s="105"/>
      <c r="RAS119" s="105"/>
      <c r="RAT119" s="105"/>
      <c r="RAU119" s="105"/>
      <c r="RAV119" s="105"/>
      <c r="RAW119" s="105"/>
      <c r="RAX119" s="105"/>
      <c r="RAY119" s="105"/>
      <c r="RAZ119" s="105"/>
      <c r="RBA119" s="105"/>
      <c r="RBB119" s="105"/>
      <c r="RBC119" s="105"/>
      <c r="RBD119" s="105"/>
      <c r="RBE119" s="105"/>
      <c r="RBF119" s="105"/>
      <c r="RBG119" s="105"/>
      <c r="RBH119" s="105"/>
      <c r="RBI119" s="105"/>
      <c r="RBJ119" s="105"/>
      <c r="RBK119" s="105"/>
      <c r="RBL119" s="105"/>
      <c r="RBM119" s="105"/>
      <c r="RBN119" s="105"/>
      <c r="RBO119" s="105"/>
      <c r="RBP119" s="105"/>
      <c r="RBQ119" s="105"/>
      <c r="RBR119" s="105"/>
      <c r="RBS119" s="105"/>
      <c r="RBT119" s="105"/>
      <c r="RBU119" s="105"/>
      <c r="RBV119" s="105"/>
      <c r="RBW119" s="105"/>
      <c r="RBX119" s="105"/>
      <c r="RBY119" s="105"/>
      <c r="RBZ119" s="105"/>
      <c r="RCA119" s="105"/>
      <c r="RCB119" s="105"/>
      <c r="RCC119" s="105"/>
      <c r="RCD119" s="105"/>
      <c r="RCE119" s="105"/>
      <c r="RCF119" s="105"/>
      <c r="RCG119" s="105"/>
      <c r="RCH119" s="105"/>
      <c r="RCI119" s="105"/>
      <c r="RCJ119" s="105"/>
      <c r="RCK119" s="105"/>
      <c r="RCL119" s="105"/>
      <c r="RCM119" s="105"/>
      <c r="RCN119" s="105"/>
      <c r="RCO119" s="105"/>
      <c r="RCP119" s="105"/>
      <c r="RCQ119" s="105"/>
      <c r="RCR119" s="105"/>
      <c r="RCS119" s="105"/>
      <c r="RCT119" s="105"/>
      <c r="RCU119" s="105"/>
      <c r="RCV119" s="105"/>
      <c r="RCW119" s="105"/>
      <c r="RCX119" s="105"/>
      <c r="RCY119" s="105"/>
      <c r="RCZ119" s="105"/>
      <c r="RDA119" s="105"/>
      <c r="RDB119" s="105"/>
      <c r="RDC119" s="105"/>
      <c r="RDD119" s="105"/>
      <c r="RDE119" s="105"/>
      <c r="RDF119" s="105"/>
      <c r="RDG119" s="105"/>
      <c r="RDH119" s="105"/>
      <c r="RDI119" s="105"/>
      <c r="RDJ119" s="105"/>
      <c r="RDK119" s="105"/>
      <c r="RDL119" s="105"/>
      <c r="RDM119" s="105"/>
      <c r="RDN119" s="105"/>
      <c r="RDO119" s="105"/>
      <c r="RDP119" s="105"/>
      <c r="RDQ119" s="105"/>
      <c r="RDR119" s="105"/>
      <c r="RDS119" s="105"/>
      <c r="RDT119" s="105"/>
      <c r="RDU119" s="105"/>
      <c r="RDV119" s="105"/>
      <c r="RDW119" s="105"/>
      <c r="RDX119" s="105"/>
      <c r="RDY119" s="105"/>
      <c r="RDZ119" s="105"/>
      <c r="REA119" s="105"/>
      <c r="REB119" s="105"/>
      <c r="REC119" s="105"/>
      <c r="RED119" s="105"/>
      <c r="REE119" s="105"/>
      <c r="REF119" s="105"/>
      <c r="REG119" s="105"/>
      <c r="REH119" s="105"/>
      <c r="REI119" s="105"/>
      <c r="REJ119" s="105"/>
      <c r="REK119" s="105"/>
      <c r="REL119" s="105"/>
      <c r="REM119" s="105"/>
      <c r="REN119" s="105"/>
      <c r="REO119" s="105"/>
      <c r="REP119" s="105"/>
      <c r="REQ119" s="105"/>
      <c r="RER119" s="105"/>
      <c r="RES119" s="105"/>
      <c r="RET119" s="105"/>
      <c r="REU119" s="105"/>
      <c r="REV119" s="105"/>
      <c r="REW119" s="105"/>
      <c r="REX119" s="105"/>
      <c r="REY119" s="105"/>
      <c r="REZ119" s="105"/>
      <c r="RFA119" s="105"/>
      <c r="RFB119" s="105"/>
      <c r="RFC119" s="105"/>
      <c r="RFD119" s="105"/>
      <c r="RFE119" s="105"/>
      <c r="RFF119" s="105"/>
      <c r="RFG119" s="105"/>
      <c r="RFH119" s="105"/>
      <c r="RFI119" s="105"/>
      <c r="RFJ119" s="105"/>
      <c r="RFK119" s="105"/>
      <c r="RFL119" s="105"/>
      <c r="RFM119" s="105"/>
      <c r="RFN119" s="105"/>
      <c r="RFO119" s="105"/>
      <c r="RFP119" s="105"/>
      <c r="RFQ119" s="105"/>
      <c r="RFR119" s="105"/>
      <c r="RFS119" s="105"/>
      <c r="RFT119" s="105"/>
      <c r="RFU119" s="105"/>
      <c r="RFV119" s="105"/>
      <c r="RFW119" s="105"/>
      <c r="RFX119" s="105"/>
      <c r="RFY119" s="105"/>
      <c r="RFZ119" s="105"/>
      <c r="RGA119" s="105"/>
      <c r="RGB119" s="105"/>
      <c r="RGC119" s="105"/>
      <c r="RGD119" s="105"/>
      <c r="RGE119" s="105"/>
      <c r="RGF119" s="105"/>
      <c r="RGG119" s="105"/>
      <c r="RGH119" s="105"/>
      <c r="RGI119" s="105"/>
      <c r="RGJ119" s="105"/>
      <c r="RGK119" s="105"/>
      <c r="RGL119" s="105"/>
      <c r="RGM119" s="105"/>
      <c r="RGN119" s="105"/>
      <c r="RGO119" s="105"/>
      <c r="RGP119" s="105"/>
      <c r="RGQ119" s="105"/>
      <c r="RGR119" s="105"/>
      <c r="RGS119" s="105"/>
      <c r="RGT119" s="105"/>
      <c r="RGU119" s="105"/>
      <c r="RGV119" s="105"/>
      <c r="RGW119" s="105"/>
      <c r="RGX119" s="105"/>
      <c r="RGY119" s="105"/>
      <c r="RGZ119" s="105"/>
      <c r="RHA119" s="105"/>
      <c r="RHB119" s="105"/>
      <c r="RHC119" s="105"/>
      <c r="RHD119" s="105"/>
      <c r="RHE119" s="105"/>
      <c r="RHF119" s="105"/>
      <c r="RHG119" s="105"/>
      <c r="RHH119" s="105"/>
      <c r="RHI119" s="105"/>
      <c r="RHJ119" s="105"/>
      <c r="RHK119" s="105"/>
      <c r="RHL119" s="105"/>
      <c r="RHM119" s="105"/>
      <c r="RHN119" s="105"/>
      <c r="RHO119" s="105"/>
      <c r="RHP119" s="105"/>
      <c r="RHQ119" s="105"/>
      <c r="RHR119" s="105"/>
      <c r="RHS119" s="105"/>
      <c r="RHT119" s="105"/>
      <c r="RHU119" s="105"/>
      <c r="RHV119" s="105"/>
      <c r="RHW119" s="105"/>
      <c r="RHX119" s="105"/>
      <c r="RHY119" s="105"/>
      <c r="RHZ119" s="105"/>
      <c r="RIA119" s="105"/>
      <c r="RIB119" s="105"/>
      <c r="RIC119" s="105"/>
      <c r="RID119" s="105"/>
      <c r="RIE119" s="105"/>
      <c r="RIF119" s="105"/>
      <c r="RIG119" s="105"/>
      <c r="RIH119" s="105"/>
      <c r="RII119" s="105"/>
      <c r="RIJ119" s="105"/>
      <c r="RIK119" s="105"/>
      <c r="RIL119" s="105"/>
      <c r="RIM119" s="105"/>
      <c r="RIN119" s="105"/>
      <c r="RIO119" s="105"/>
      <c r="RIP119" s="105"/>
      <c r="RIQ119" s="105"/>
      <c r="RIR119" s="105"/>
      <c r="RIS119" s="105"/>
      <c r="RIT119" s="105"/>
      <c r="RIU119" s="105"/>
      <c r="RIV119" s="105"/>
      <c r="RIW119" s="105"/>
      <c r="RIX119" s="105"/>
      <c r="RIY119" s="105"/>
      <c r="RIZ119" s="105"/>
      <c r="RJA119" s="105"/>
      <c r="RJB119" s="105"/>
      <c r="RJC119" s="105"/>
      <c r="RJD119" s="105"/>
      <c r="RJE119" s="105"/>
      <c r="RJF119" s="105"/>
      <c r="RJG119" s="105"/>
      <c r="RJH119" s="105"/>
      <c r="RJI119" s="105"/>
      <c r="RJJ119" s="105"/>
      <c r="RJK119" s="105"/>
      <c r="RJL119" s="105"/>
      <c r="RJM119" s="105"/>
      <c r="RJN119" s="105"/>
      <c r="RJO119" s="105"/>
      <c r="RJP119" s="105"/>
      <c r="RJQ119" s="105"/>
      <c r="RJR119" s="105"/>
      <c r="RJS119" s="105"/>
      <c r="RJT119" s="105"/>
      <c r="RJU119" s="105"/>
      <c r="RJV119" s="105"/>
      <c r="RJW119" s="105"/>
      <c r="RJX119" s="105"/>
      <c r="RJY119" s="105"/>
      <c r="RJZ119" s="105"/>
      <c r="RKA119" s="105"/>
      <c r="RKB119" s="105"/>
      <c r="RKC119" s="105"/>
      <c r="RKD119" s="105"/>
      <c r="RKE119" s="105"/>
      <c r="RKF119" s="105"/>
      <c r="RKG119" s="105"/>
      <c r="RKH119" s="105"/>
      <c r="RKI119" s="105"/>
      <c r="RKJ119" s="105"/>
      <c r="RKK119" s="105"/>
      <c r="RKL119" s="105"/>
      <c r="RKM119" s="105"/>
      <c r="RKN119" s="105"/>
      <c r="RKO119" s="105"/>
      <c r="RKP119" s="105"/>
      <c r="RKQ119" s="105"/>
      <c r="RKR119" s="105"/>
      <c r="RKS119" s="105"/>
      <c r="RKT119" s="105"/>
      <c r="RKU119" s="105"/>
      <c r="RKV119" s="105"/>
      <c r="RKW119" s="105"/>
      <c r="RKX119" s="105"/>
      <c r="RKY119" s="105"/>
      <c r="RKZ119" s="105"/>
      <c r="RLA119" s="105"/>
      <c r="RLB119" s="105"/>
      <c r="RLC119" s="105"/>
      <c r="RLD119" s="105"/>
      <c r="RLE119" s="105"/>
      <c r="RLF119" s="105"/>
      <c r="RLG119" s="105"/>
      <c r="RLH119" s="105"/>
      <c r="RLI119" s="105"/>
      <c r="RLJ119" s="105"/>
      <c r="RLK119" s="105"/>
      <c r="RLL119" s="105"/>
      <c r="RLM119" s="105"/>
      <c r="RLN119" s="105"/>
      <c r="RLO119" s="105"/>
      <c r="RLP119" s="105"/>
      <c r="RLQ119" s="105"/>
      <c r="RLR119" s="105"/>
      <c r="RLS119" s="105"/>
      <c r="RLT119" s="105"/>
      <c r="RLU119" s="105"/>
      <c r="RLV119" s="105"/>
      <c r="RLW119" s="105"/>
      <c r="RLX119" s="105"/>
      <c r="RLY119" s="105"/>
      <c r="RLZ119" s="105"/>
      <c r="RMA119" s="105"/>
      <c r="RMB119" s="105"/>
      <c r="RMC119" s="105"/>
      <c r="RMD119" s="105"/>
      <c r="RME119" s="105"/>
      <c r="RMF119" s="105"/>
      <c r="RMG119" s="105"/>
      <c r="RMH119" s="105"/>
      <c r="RMI119" s="105"/>
      <c r="RMJ119" s="105"/>
      <c r="RMK119" s="105"/>
      <c r="RML119" s="105"/>
      <c r="RMM119" s="105"/>
      <c r="RMN119" s="105"/>
      <c r="RMO119" s="105"/>
      <c r="RMP119" s="105"/>
      <c r="RMQ119" s="105"/>
      <c r="RMR119" s="105"/>
      <c r="RMS119" s="105"/>
      <c r="RMT119" s="105"/>
      <c r="RMU119" s="105"/>
      <c r="RMV119" s="105"/>
      <c r="RMW119" s="105"/>
      <c r="RMX119" s="105"/>
      <c r="RMY119" s="105"/>
      <c r="RMZ119" s="105"/>
      <c r="RNA119" s="105"/>
      <c r="RNB119" s="105"/>
      <c r="RNC119" s="105"/>
      <c r="RND119" s="105"/>
      <c r="RNE119" s="105"/>
      <c r="RNF119" s="105"/>
      <c r="RNG119" s="105"/>
      <c r="RNH119" s="105"/>
      <c r="RNI119" s="105"/>
      <c r="RNJ119" s="105"/>
      <c r="RNK119" s="105"/>
      <c r="RNL119" s="105"/>
      <c r="RNM119" s="105"/>
      <c r="RNN119" s="105"/>
      <c r="RNO119" s="105"/>
      <c r="RNP119" s="105"/>
      <c r="RNQ119" s="105"/>
      <c r="RNR119" s="105"/>
      <c r="RNS119" s="105"/>
      <c r="RNT119" s="105"/>
      <c r="RNU119" s="105"/>
      <c r="RNV119" s="105"/>
      <c r="RNW119" s="105"/>
      <c r="RNX119" s="105"/>
      <c r="RNY119" s="105"/>
      <c r="RNZ119" s="105"/>
      <c r="ROA119" s="105"/>
      <c r="ROB119" s="105"/>
      <c r="ROC119" s="105"/>
      <c r="ROD119" s="105"/>
      <c r="ROE119" s="105"/>
      <c r="ROF119" s="105"/>
      <c r="ROG119" s="105"/>
      <c r="ROH119" s="105"/>
      <c r="ROI119" s="105"/>
      <c r="ROJ119" s="105"/>
      <c r="ROK119" s="105"/>
      <c r="ROL119" s="105"/>
      <c r="ROM119" s="105"/>
      <c r="RON119" s="105"/>
      <c r="ROO119" s="105"/>
      <c r="ROP119" s="105"/>
      <c r="ROQ119" s="105"/>
      <c r="ROR119" s="105"/>
      <c r="ROS119" s="105"/>
      <c r="ROT119" s="105"/>
      <c r="ROU119" s="105"/>
      <c r="ROV119" s="105"/>
      <c r="ROW119" s="105"/>
      <c r="ROX119" s="105"/>
      <c r="ROY119" s="105"/>
      <c r="ROZ119" s="105"/>
      <c r="RPA119" s="105"/>
      <c r="RPB119" s="105"/>
      <c r="RPC119" s="105"/>
      <c r="RPD119" s="105"/>
      <c r="RPE119" s="105"/>
      <c r="RPF119" s="105"/>
      <c r="RPG119" s="105"/>
      <c r="RPH119" s="105"/>
      <c r="RPI119" s="105"/>
      <c r="RPJ119" s="105"/>
      <c r="RPK119" s="105"/>
      <c r="RPL119" s="105"/>
      <c r="RPM119" s="105"/>
      <c r="RPN119" s="105"/>
      <c r="RPO119" s="105"/>
      <c r="RPP119" s="105"/>
      <c r="RPQ119" s="105"/>
      <c r="RPR119" s="105"/>
      <c r="RPS119" s="105"/>
      <c r="RPT119" s="105"/>
      <c r="RPU119" s="105"/>
      <c r="RPV119" s="105"/>
      <c r="RPW119" s="105"/>
      <c r="RPX119" s="105"/>
      <c r="RPY119" s="105"/>
      <c r="RPZ119" s="105"/>
      <c r="RQA119" s="105"/>
      <c r="RQB119" s="105"/>
      <c r="RQC119" s="105"/>
      <c r="RQD119" s="105"/>
      <c r="RQE119" s="105"/>
      <c r="RQF119" s="105"/>
      <c r="RQG119" s="105"/>
      <c r="RQH119" s="105"/>
      <c r="RQI119" s="105"/>
      <c r="RQJ119" s="105"/>
      <c r="RQK119" s="105"/>
      <c r="RQL119" s="105"/>
      <c r="RQM119" s="105"/>
      <c r="RQN119" s="105"/>
      <c r="RQO119" s="105"/>
      <c r="RQP119" s="105"/>
      <c r="RQQ119" s="105"/>
      <c r="RQR119" s="105"/>
      <c r="RQS119" s="105"/>
      <c r="RQT119" s="105"/>
      <c r="RQU119" s="105"/>
      <c r="RQV119" s="105"/>
      <c r="RQW119" s="105"/>
      <c r="RQX119" s="105"/>
      <c r="RQY119" s="105"/>
      <c r="RQZ119" s="105"/>
      <c r="RRA119" s="105"/>
      <c r="RRB119" s="105"/>
      <c r="RRC119" s="105"/>
      <c r="RRD119" s="105"/>
      <c r="RRE119" s="105"/>
      <c r="RRF119" s="105"/>
      <c r="RRG119" s="105"/>
      <c r="RRH119" s="105"/>
      <c r="RRI119" s="105"/>
      <c r="RRJ119" s="105"/>
      <c r="RRK119" s="105"/>
      <c r="RRL119" s="105"/>
      <c r="RRM119" s="105"/>
      <c r="RRN119" s="105"/>
      <c r="RRO119" s="105"/>
      <c r="RRP119" s="105"/>
      <c r="RRQ119" s="105"/>
      <c r="RRR119" s="105"/>
      <c r="RRS119" s="105"/>
      <c r="RRT119" s="105"/>
      <c r="RRU119" s="105"/>
      <c r="RRV119" s="105"/>
      <c r="RRW119" s="105"/>
      <c r="RRX119" s="105"/>
      <c r="RRY119" s="105"/>
      <c r="RRZ119" s="105"/>
      <c r="RSA119" s="105"/>
      <c r="RSB119" s="105"/>
      <c r="RSC119" s="105"/>
      <c r="RSD119" s="105"/>
      <c r="RSE119" s="105"/>
      <c r="RSF119" s="105"/>
      <c r="RSG119" s="105"/>
      <c r="RSH119" s="105"/>
      <c r="RSI119" s="105"/>
      <c r="RSJ119" s="105"/>
      <c r="RSK119" s="105"/>
      <c r="RSL119" s="105"/>
      <c r="RSM119" s="105"/>
      <c r="RSN119" s="105"/>
      <c r="RSO119" s="105"/>
      <c r="RSP119" s="105"/>
      <c r="RSQ119" s="105"/>
      <c r="RSR119" s="105"/>
      <c r="RSS119" s="105"/>
      <c r="RST119" s="105"/>
      <c r="RSU119" s="105"/>
      <c r="RSV119" s="105"/>
      <c r="RSW119" s="105"/>
      <c r="RSX119" s="105"/>
      <c r="RSY119" s="105"/>
      <c r="RSZ119" s="105"/>
      <c r="RTA119" s="105"/>
      <c r="RTB119" s="105"/>
      <c r="RTC119" s="105"/>
      <c r="RTD119" s="105"/>
      <c r="RTE119" s="105"/>
      <c r="RTF119" s="105"/>
      <c r="RTG119" s="105"/>
      <c r="RTH119" s="105"/>
      <c r="RTI119" s="105"/>
      <c r="RTJ119" s="105"/>
      <c r="RTK119" s="105"/>
      <c r="RTL119" s="105"/>
      <c r="RTM119" s="105"/>
      <c r="RTN119" s="105"/>
      <c r="RTO119" s="105"/>
      <c r="RTP119" s="105"/>
      <c r="RTQ119" s="105"/>
      <c r="RTR119" s="105"/>
      <c r="RTS119" s="105"/>
      <c r="RTT119" s="105"/>
      <c r="RTU119" s="105"/>
      <c r="RTV119" s="105"/>
      <c r="RTW119" s="105"/>
      <c r="RTX119" s="105"/>
      <c r="RTY119" s="105"/>
      <c r="RTZ119" s="105"/>
      <c r="RUA119" s="105"/>
      <c r="RUB119" s="105"/>
      <c r="RUC119" s="105"/>
      <c r="RUD119" s="105"/>
      <c r="RUE119" s="105"/>
      <c r="RUF119" s="105"/>
      <c r="RUG119" s="105"/>
      <c r="RUH119" s="105"/>
      <c r="RUI119" s="105"/>
      <c r="RUJ119" s="105"/>
      <c r="RUK119" s="105"/>
      <c r="RUL119" s="105"/>
      <c r="RUM119" s="105"/>
      <c r="RUN119" s="105"/>
      <c r="RUO119" s="105"/>
      <c r="RUP119" s="105"/>
      <c r="RUQ119" s="105"/>
      <c r="RUR119" s="105"/>
      <c r="RUS119" s="105"/>
      <c r="RUT119" s="105"/>
      <c r="RUU119" s="105"/>
      <c r="RUV119" s="105"/>
      <c r="RUW119" s="105"/>
      <c r="RUX119" s="105"/>
      <c r="RUY119" s="105"/>
      <c r="RUZ119" s="105"/>
      <c r="RVA119" s="105"/>
      <c r="RVB119" s="105"/>
      <c r="RVC119" s="105"/>
      <c r="RVD119" s="105"/>
      <c r="RVE119" s="105"/>
      <c r="RVF119" s="105"/>
      <c r="RVG119" s="105"/>
      <c r="RVH119" s="105"/>
      <c r="RVI119" s="105"/>
      <c r="RVJ119" s="105"/>
      <c r="RVK119" s="105"/>
      <c r="RVL119" s="105"/>
      <c r="RVM119" s="105"/>
      <c r="RVN119" s="105"/>
      <c r="RVO119" s="105"/>
      <c r="RVP119" s="105"/>
      <c r="RVQ119" s="105"/>
      <c r="RVR119" s="105"/>
      <c r="RVS119" s="105"/>
      <c r="RVT119" s="105"/>
      <c r="RVU119" s="105"/>
      <c r="RVV119" s="105"/>
      <c r="RVW119" s="105"/>
      <c r="RVX119" s="105"/>
      <c r="RVY119" s="105"/>
      <c r="RVZ119" s="105"/>
      <c r="RWA119" s="105"/>
      <c r="RWB119" s="105"/>
      <c r="RWC119" s="105"/>
      <c r="RWD119" s="105"/>
      <c r="RWE119" s="105"/>
      <c r="RWF119" s="105"/>
      <c r="RWG119" s="105"/>
      <c r="RWH119" s="105"/>
      <c r="RWI119" s="105"/>
      <c r="RWJ119" s="105"/>
      <c r="RWK119" s="105"/>
      <c r="RWL119" s="105"/>
      <c r="RWM119" s="105"/>
      <c r="RWN119" s="105"/>
      <c r="RWO119" s="105"/>
      <c r="RWP119" s="105"/>
      <c r="RWQ119" s="105"/>
      <c r="RWR119" s="105"/>
      <c r="RWS119" s="105"/>
      <c r="RWT119" s="105"/>
      <c r="RWU119" s="105"/>
      <c r="RWV119" s="105"/>
      <c r="RWW119" s="105"/>
      <c r="RWX119" s="105"/>
      <c r="RWY119" s="105"/>
      <c r="RWZ119" s="105"/>
      <c r="RXA119" s="105"/>
      <c r="RXB119" s="105"/>
      <c r="RXC119" s="105"/>
      <c r="RXD119" s="105"/>
      <c r="RXE119" s="105"/>
      <c r="RXF119" s="105"/>
      <c r="RXG119" s="105"/>
      <c r="RXH119" s="105"/>
      <c r="RXI119" s="105"/>
      <c r="RXJ119" s="105"/>
      <c r="RXK119" s="105"/>
      <c r="RXL119" s="105"/>
      <c r="RXM119" s="105"/>
      <c r="RXN119" s="105"/>
      <c r="RXO119" s="105"/>
      <c r="RXP119" s="105"/>
      <c r="RXQ119" s="105"/>
      <c r="RXR119" s="105"/>
      <c r="RXS119" s="105"/>
      <c r="RXT119" s="105"/>
      <c r="RXU119" s="105"/>
      <c r="RXV119" s="105"/>
      <c r="RXW119" s="105"/>
      <c r="RXX119" s="105"/>
      <c r="RXY119" s="105"/>
      <c r="RXZ119" s="105"/>
      <c r="RYA119" s="105"/>
      <c r="RYB119" s="105"/>
      <c r="RYC119" s="105"/>
      <c r="RYD119" s="105"/>
      <c r="RYE119" s="105"/>
      <c r="RYF119" s="105"/>
      <c r="RYG119" s="105"/>
      <c r="RYH119" s="105"/>
      <c r="RYI119" s="105"/>
      <c r="RYJ119" s="105"/>
      <c r="RYK119" s="105"/>
      <c r="RYL119" s="105"/>
      <c r="RYM119" s="105"/>
      <c r="RYN119" s="105"/>
      <c r="RYO119" s="105"/>
      <c r="RYP119" s="105"/>
      <c r="RYQ119" s="105"/>
      <c r="RYR119" s="105"/>
      <c r="RYS119" s="105"/>
      <c r="RYT119" s="105"/>
      <c r="RYU119" s="105"/>
      <c r="RYV119" s="105"/>
      <c r="RYW119" s="105"/>
      <c r="RYX119" s="105"/>
      <c r="RYY119" s="105"/>
      <c r="RYZ119" s="105"/>
      <c r="RZA119" s="105"/>
      <c r="RZB119" s="105"/>
      <c r="RZC119" s="105"/>
      <c r="RZD119" s="105"/>
      <c r="RZE119" s="105"/>
      <c r="RZF119" s="105"/>
      <c r="RZG119" s="105"/>
      <c r="RZH119" s="105"/>
      <c r="RZI119" s="105"/>
      <c r="RZJ119" s="105"/>
      <c r="RZK119" s="105"/>
      <c r="RZL119" s="105"/>
      <c r="RZM119" s="105"/>
      <c r="RZN119" s="105"/>
      <c r="RZO119" s="105"/>
      <c r="RZP119" s="105"/>
      <c r="RZQ119" s="105"/>
      <c r="RZR119" s="105"/>
      <c r="RZS119" s="105"/>
      <c r="RZT119" s="105"/>
      <c r="RZU119" s="105"/>
      <c r="RZV119" s="105"/>
      <c r="RZW119" s="105"/>
      <c r="RZX119" s="105"/>
      <c r="RZY119" s="105"/>
      <c r="RZZ119" s="105"/>
      <c r="SAA119" s="105"/>
      <c r="SAB119" s="105"/>
      <c r="SAC119" s="105"/>
      <c r="SAD119" s="105"/>
      <c r="SAE119" s="105"/>
      <c r="SAF119" s="105"/>
      <c r="SAG119" s="105"/>
      <c r="SAH119" s="105"/>
      <c r="SAI119" s="105"/>
      <c r="SAJ119" s="105"/>
      <c r="SAK119" s="105"/>
      <c r="SAL119" s="105"/>
      <c r="SAM119" s="105"/>
      <c r="SAN119" s="105"/>
      <c r="SAO119" s="105"/>
      <c r="SAP119" s="105"/>
      <c r="SAQ119" s="105"/>
      <c r="SAR119" s="105"/>
      <c r="SAS119" s="105"/>
      <c r="SAT119" s="105"/>
      <c r="SAU119" s="105"/>
      <c r="SAV119" s="105"/>
      <c r="SAW119" s="105"/>
      <c r="SAX119" s="105"/>
      <c r="SAY119" s="105"/>
      <c r="SAZ119" s="105"/>
      <c r="SBA119" s="105"/>
      <c r="SBB119" s="105"/>
      <c r="SBC119" s="105"/>
      <c r="SBD119" s="105"/>
      <c r="SBE119" s="105"/>
      <c r="SBF119" s="105"/>
      <c r="SBG119" s="105"/>
      <c r="SBH119" s="105"/>
      <c r="SBI119" s="105"/>
      <c r="SBJ119" s="105"/>
      <c r="SBK119" s="105"/>
      <c r="SBL119" s="105"/>
      <c r="SBM119" s="105"/>
      <c r="SBN119" s="105"/>
      <c r="SBO119" s="105"/>
      <c r="SBP119" s="105"/>
      <c r="SBQ119" s="105"/>
      <c r="SBR119" s="105"/>
      <c r="SBS119" s="105"/>
      <c r="SBT119" s="105"/>
      <c r="SBU119" s="105"/>
      <c r="SBV119" s="105"/>
      <c r="SBW119" s="105"/>
      <c r="SBX119" s="105"/>
      <c r="SBY119" s="105"/>
      <c r="SBZ119" s="105"/>
      <c r="SCA119" s="105"/>
      <c r="SCB119" s="105"/>
      <c r="SCC119" s="105"/>
      <c r="SCD119" s="105"/>
      <c r="SCE119" s="105"/>
      <c r="SCF119" s="105"/>
      <c r="SCG119" s="105"/>
      <c r="SCH119" s="105"/>
      <c r="SCI119" s="105"/>
      <c r="SCJ119" s="105"/>
      <c r="SCK119" s="105"/>
      <c r="SCL119" s="105"/>
      <c r="SCM119" s="105"/>
      <c r="SCN119" s="105"/>
      <c r="SCO119" s="105"/>
      <c r="SCP119" s="105"/>
      <c r="SCQ119" s="105"/>
      <c r="SCR119" s="105"/>
      <c r="SCS119" s="105"/>
      <c r="SCT119" s="105"/>
      <c r="SCU119" s="105"/>
      <c r="SCV119" s="105"/>
      <c r="SCW119" s="105"/>
      <c r="SCX119" s="105"/>
      <c r="SCY119" s="105"/>
      <c r="SCZ119" s="105"/>
      <c r="SDA119" s="105"/>
      <c r="SDB119" s="105"/>
      <c r="SDC119" s="105"/>
      <c r="SDD119" s="105"/>
      <c r="SDE119" s="105"/>
      <c r="SDF119" s="105"/>
      <c r="SDG119" s="105"/>
      <c r="SDH119" s="105"/>
      <c r="SDI119" s="105"/>
      <c r="SDJ119" s="105"/>
      <c r="SDK119" s="105"/>
      <c r="SDL119" s="105"/>
      <c r="SDM119" s="105"/>
      <c r="SDN119" s="105"/>
      <c r="SDO119" s="105"/>
      <c r="SDP119" s="105"/>
      <c r="SDQ119" s="105"/>
      <c r="SDR119" s="105"/>
      <c r="SDS119" s="105"/>
      <c r="SDT119" s="105"/>
      <c r="SDU119" s="105"/>
      <c r="SDV119" s="105"/>
      <c r="SDW119" s="105"/>
      <c r="SDX119" s="105"/>
      <c r="SDY119" s="105"/>
      <c r="SDZ119" s="105"/>
      <c r="SEA119" s="105"/>
      <c r="SEB119" s="105"/>
      <c r="SEC119" s="105"/>
      <c r="SED119" s="105"/>
      <c r="SEE119" s="105"/>
      <c r="SEF119" s="105"/>
      <c r="SEG119" s="105"/>
      <c r="SEH119" s="105"/>
      <c r="SEI119" s="105"/>
      <c r="SEJ119" s="105"/>
      <c r="SEK119" s="105"/>
      <c r="SEL119" s="105"/>
      <c r="SEM119" s="105"/>
      <c r="SEN119" s="105"/>
      <c r="SEO119" s="105"/>
      <c r="SEP119" s="105"/>
      <c r="SEQ119" s="105"/>
      <c r="SER119" s="105"/>
      <c r="SES119" s="105"/>
      <c r="SET119" s="105"/>
      <c r="SEU119" s="105"/>
      <c r="SEV119" s="105"/>
      <c r="SEW119" s="105"/>
      <c r="SEX119" s="105"/>
      <c r="SEY119" s="105"/>
      <c r="SEZ119" s="105"/>
      <c r="SFA119" s="105"/>
      <c r="SFB119" s="105"/>
      <c r="SFC119" s="105"/>
      <c r="SFD119" s="105"/>
      <c r="SFE119" s="105"/>
      <c r="SFF119" s="105"/>
      <c r="SFG119" s="105"/>
      <c r="SFH119" s="105"/>
      <c r="SFI119" s="105"/>
      <c r="SFJ119" s="105"/>
      <c r="SFK119" s="105"/>
      <c r="SFL119" s="105"/>
      <c r="SFM119" s="105"/>
      <c r="SFN119" s="105"/>
      <c r="SFO119" s="105"/>
      <c r="SFP119" s="105"/>
      <c r="SFQ119" s="105"/>
      <c r="SFR119" s="105"/>
      <c r="SFS119" s="105"/>
      <c r="SFT119" s="105"/>
      <c r="SFU119" s="105"/>
      <c r="SFV119" s="105"/>
      <c r="SFW119" s="105"/>
      <c r="SFX119" s="105"/>
      <c r="SFY119" s="105"/>
      <c r="SFZ119" s="105"/>
      <c r="SGA119" s="105"/>
      <c r="SGB119" s="105"/>
      <c r="SGC119" s="105"/>
      <c r="SGD119" s="105"/>
      <c r="SGE119" s="105"/>
      <c r="SGF119" s="105"/>
      <c r="SGG119" s="105"/>
      <c r="SGH119" s="105"/>
      <c r="SGI119" s="105"/>
      <c r="SGJ119" s="105"/>
      <c r="SGK119" s="105"/>
      <c r="SGL119" s="105"/>
      <c r="SGM119" s="105"/>
      <c r="SGN119" s="105"/>
      <c r="SGO119" s="105"/>
      <c r="SGP119" s="105"/>
      <c r="SGQ119" s="105"/>
      <c r="SGR119" s="105"/>
      <c r="SGS119" s="105"/>
      <c r="SGT119" s="105"/>
      <c r="SGU119" s="105"/>
      <c r="SGV119" s="105"/>
      <c r="SGW119" s="105"/>
      <c r="SGX119" s="105"/>
      <c r="SGY119" s="105"/>
      <c r="SGZ119" s="105"/>
      <c r="SHA119" s="105"/>
      <c r="SHB119" s="105"/>
      <c r="SHC119" s="105"/>
      <c r="SHD119" s="105"/>
      <c r="SHE119" s="105"/>
      <c r="SHF119" s="105"/>
      <c r="SHG119" s="105"/>
      <c r="SHH119" s="105"/>
      <c r="SHI119" s="105"/>
      <c r="SHJ119" s="105"/>
      <c r="SHK119" s="105"/>
      <c r="SHL119" s="105"/>
      <c r="SHM119" s="105"/>
      <c r="SHN119" s="105"/>
      <c r="SHO119" s="105"/>
      <c r="SHP119" s="105"/>
      <c r="SHQ119" s="105"/>
      <c r="SHR119" s="105"/>
      <c r="SHS119" s="105"/>
      <c r="SHT119" s="105"/>
      <c r="SHU119" s="105"/>
      <c r="SHV119" s="105"/>
      <c r="SHW119" s="105"/>
      <c r="SHX119" s="105"/>
      <c r="SHY119" s="105"/>
      <c r="SHZ119" s="105"/>
      <c r="SIA119" s="105"/>
      <c r="SIB119" s="105"/>
      <c r="SIC119" s="105"/>
      <c r="SID119" s="105"/>
      <c r="SIE119" s="105"/>
      <c r="SIF119" s="105"/>
      <c r="SIG119" s="105"/>
      <c r="SIH119" s="105"/>
      <c r="SII119" s="105"/>
      <c r="SIJ119" s="105"/>
      <c r="SIK119" s="105"/>
      <c r="SIL119" s="105"/>
      <c r="SIM119" s="105"/>
      <c r="SIN119" s="105"/>
      <c r="SIO119" s="105"/>
      <c r="SIP119" s="105"/>
      <c r="SIQ119" s="105"/>
      <c r="SIR119" s="105"/>
      <c r="SIS119" s="105"/>
      <c r="SIT119" s="105"/>
      <c r="SIU119" s="105"/>
      <c r="SIV119" s="105"/>
      <c r="SIW119" s="105"/>
      <c r="SIX119" s="105"/>
      <c r="SIY119" s="105"/>
      <c r="SIZ119" s="105"/>
      <c r="SJA119" s="105"/>
      <c r="SJB119" s="105"/>
      <c r="SJC119" s="105"/>
      <c r="SJD119" s="105"/>
      <c r="SJE119" s="105"/>
      <c r="SJF119" s="105"/>
      <c r="SJG119" s="105"/>
      <c r="SJH119" s="105"/>
      <c r="SJI119" s="105"/>
      <c r="SJJ119" s="105"/>
      <c r="SJK119" s="105"/>
      <c r="SJL119" s="105"/>
      <c r="SJM119" s="105"/>
      <c r="SJN119" s="105"/>
      <c r="SJO119" s="105"/>
      <c r="SJP119" s="105"/>
      <c r="SJQ119" s="105"/>
      <c r="SJR119" s="105"/>
      <c r="SJS119" s="105"/>
      <c r="SJT119" s="105"/>
      <c r="SJU119" s="105"/>
      <c r="SJV119" s="105"/>
      <c r="SJW119" s="105"/>
      <c r="SJX119" s="105"/>
      <c r="SJY119" s="105"/>
      <c r="SJZ119" s="105"/>
      <c r="SKA119" s="105"/>
      <c r="SKB119" s="105"/>
      <c r="SKC119" s="105"/>
      <c r="SKD119" s="105"/>
      <c r="SKE119" s="105"/>
      <c r="SKF119" s="105"/>
      <c r="SKG119" s="105"/>
      <c r="SKH119" s="105"/>
      <c r="SKI119" s="105"/>
      <c r="SKJ119" s="105"/>
      <c r="SKK119" s="105"/>
      <c r="SKL119" s="105"/>
      <c r="SKM119" s="105"/>
      <c r="SKN119" s="105"/>
      <c r="SKO119" s="105"/>
      <c r="SKP119" s="105"/>
      <c r="SKQ119" s="105"/>
      <c r="SKR119" s="105"/>
      <c r="SKS119" s="105"/>
      <c r="SKT119" s="105"/>
      <c r="SKU119" s="105"/>
      <c r="SKV119" s="105"/>
      <c r="SKW119" s="105"/>
      <c r="SKX119" s="105"/>
      <c r="SKY119" s="105"/>
      <c r="SKZ119" s="105"/>
      <c r="SLA119" s="105"/>
      <c r="SLB119" s="105"/>
      <c r="SLC119" s="105"/>
      <c r="SLD119" s="105"/>
      <c r="SLE119" s="105"/>
      <c r="SLF119" s="105"/>
      <c r="SLG119" s="105"/>
      <c r="SLH119" s="105"/>
      <c r="SLI119" s="105"/>
      <c r="SLJ119" s="105"/>
      <c r="SLK119" s="105"/>
      <c r="SLL119" s="105"/>
      <c r="SLM119" s="105"/>
      <c r="SLN119" s="105"/>
      <c r="SLO119" s="105"/>
      <c r="SLP119" s="105"/>
      <c r="SLQ119" s="105"/>
      <c r="SLR119" s="105"/>
      <c r="SLS119" s="105"/>
      <c r="SLT119" s="105"/>
      <c r="SLU119" s="105"/>
      <c r="SLV119" s="105"/>
      <c r="SLW119" s="105"/>
      <c r="SLX119" s="105"/>
      <c r="SLY119" s="105"/>
      <c r="SLZ119" s="105"/>
      <c r="SMA119" s="105"/>
      <c r="SMB119" s="105"/>
      <c r="SMC119" s="105"/>
      <c r="SMD119" s="105"/>
      <c r="SME119" s="105"/>
      <c r="SMF119" s="105"/>
      <c r="SMG119" s="105"/>
      <c r="SMH119" s="105"/>
      <c r="SMI119" s="105"/>
      <c r="SMJ119" s="105"/>
      <c r="SMK119" s="105"/>
      <c r="SML119" s="105"/>
      <c r="SMM119" s="105"/>
      <c r="SMN119" s="105"/>
      <c r="SMO119" s="105"/>
      <c r="SMP119" s="105"/>
      <c r="SMQ119" s="105"/>
      <c r="SMR119" s="105"/>
      <c r="SMS119" s="105"/>
      <c r="SMT119" s="105"/>
      <c r="SMU119" s="105"/>
      <c r="SMV119" s="105"/>
      <c r="SMW119" s="105"/>
      <c r="SMX119" s="105"/>
      <c r="SMY119" s="105"/>
      <c r="SMZ119" s="105"/>
      <c r="SNA119" s="105"/>
      <c r="SNB119" s="105"/>
      <c r="SNC119" s="105"/>
      <c r="SND119" s="105"/>
      <c r="SNE119" s="105"/>
      <c r="SNF119" s="105"/>
      <c r="SNG119" s="105"/>
      <c r="SNH119" s="105"/>
      <c r="SNI119" s="105"/>
      <c r="SNJ119" s="105"/>
      <c r="SNK119" s="105"/>
      <c r="SNL119" s="105"/>
      <c r="SNM119" s="105"/>
      <c r="SNN119" s="105"/>
      <c r="SNO119" s="105"/>
      <c r="SNP119" s="105"/>
      <c r="SNQ119" s="105"/>
      <c r="SNR119" s="105"/>
      <c r="SNS119" s="105"/>
      <c r="SNT119" s="105"/>
      <c r="SNU119" s="105"/>
      <c r="SNV119" s="105"/>
      <c r="SNW119" s="105"/>
      <c r="SNX119" s="105"/>
      <c r="SNY119" s="105"/>
      <c r="SNZ119" s="105"/>
      <c r="SOA119" s="105"/>
      <c r="SOB119" s="105"/>
      <c r="SOC119" s="105"/>
      <c r="SOD119" s="105"/>
      <c r="SOE119" s="105"/>
      <c r="SOF119" s="105"/>
      <c r="SOG119" s="105"/>
      <c r="SOH119" s="105"/>
      <c r="SOI119" s="105"/>
      <c r="SOJ119" s="105"/>
      <c r="SOK119" s="105"/>
      <c r="SOL119" s="105"/>
      <c r="SOM119" s="105"/>
      <c r="SON119" s="105"/>
      <c r="SOO119" s="105"/>
      <c r="SOP119" s="105"/>
      <c r="SOQ119" s="105"/>
      <c r="SOR119" s="105"/>
      <c r="SOS119" s="105"/>
      <c r="SOT119" s="105"/>
      <c r="SOU119" s="105"/>
      <c r="SOV119" s="105"/>
      <c r="SOW119" s="105"/>
      <c r="SOX119" s="105"/>
      <c r="SOY119" s="105"/>
      <c r="SOZ119" s="105"/>
      <c r="SPA119" s="105"/>
      <c r="SPB119" s="105"/>
      <c r="SPC119" s="105"/>
      <c r="SPD119" s="105"/>
      <c r="SPE119" s="105"/>
      <c r="SPF119" s="105"/>
      <c r="SPG119" s="105"/>
      <c r="SPH119" s="105"/>
      <c r="SPI119" s="105"/>
      <c r="SPJ119" s="105"/>
      <c r="SPK119" s="105"/>
      <c r="SPL119" s="105"/>
      <c r="SPM119" s="105"/>
      <c r="SPN119" s="105"/>
      <c r="SPO119" s="105"/>
      <c r="SPP119" s="105"/>
      <c r="SPQ119" s="105"/>
      <c r="SPR119" s="105"/>
      <c r="SPS119" s="105"/>
      <c r="SPT119" s="105"/>
      <c r="SPU119" s="105"/>
      <c r="SPV119" s="105"/>
      <c r="SPW119" s="105"/>
      <c r="SPX119" s="105"/>
      <c r="SPY119" s="105"/>
      <c r="SPZ119" s="105"/>
      <c r="SQA119" s="105"/>
      <c r="SQB119" s="105"/>
      <c r="SQC119" s="105"/>
      <c r="SQD119" s="105"/>
      <c r="SQE119" s="105"/>
      <c r="SQF119" s="105"/>
      <c r="SQG119" s="105"/>
      <c r="SQH119" s="105"/>
      <c r="SQI119" s="105"/>
      <c r="SQJ119" s="105"/>
      <c r="SQK119" s="105"/>
      <c r="SQL119" s="105"/>
      <c r="SQM119" s="105"/>
      <c r="SQN119" s="105"/>
      <c r="SQO119" s="105"/>
      <c r="SQP119" s="105"/>
      <c r="SQQ119" s="105"/>
      <c r="SQR119" s="105"/>
      <c r="SQS119" s="105"/>
      <c r="SQT119" s="105"/>
      <c r="SQU119" s="105"/>
      <c r="SQV119" s="105"/>
      <c r="SQW119" s="105"/>
      <c r="SQX119" s="105"/>
      <c r="SQY119" s="105"/>
      <c r="SQZ119" s="105"/>
      <c r="SRA119" s="105"/>
      <c r="SRB119" s="105"/>
      <c r="SRC119" s="105"/>
      <c r="SRD119" s="105"/>
      <c r="SRE119" s="105"/>
      <c r="SRF119" s="105"/>
      <c r="SRG119" s="105"/>
      <c r="SRH119" s="105"/>
      <c r="SRI119" s="105"/>
      <c r="SRJ119" s="105"/>
      <c r="SRK119" s="105"/>
      <c r="SRL119" s="105"/>
      <c r="SRM119" s="105"/>
      <c r="SRN119" s="105"/>
      <c r="SRO119" s="105"/>
      <c r="SRP119" s="105"/>
      <c r="SRQ119" s="105"/>
      <c r="SRR119" s="105"/>
      <c r="SRS119" s="105"/>
      <c r="SRT119" s="105"/>
      <c r="SRU119" s="105"/>
      <c r="SRV119" s="105"/>
      <c r="SRW119" s="105"/>
      <c r="SRX119" s="105"/>
      <c r="SRY119" s="105"/>
      <c r="SRZ119" s="105"/>
      <c r="SSA119" s="105"/>
      <c r="SSB119" s="105"/>
      <c r="SSC119" s="105"/>
      <c r="SSD119" s="105"/>
      <c r="SSE119" s="105"/>
      <c r="SSF119" s="105"/>
      <c r="SSG119" s="105"/>
      <c r="SSH119" s="105"/>
      <c r="SSI119" s="105"/>
      <c r="SSJ119" s="105"/>
      <c r="SSK119" s="105"/>
      <c r="SSL119" s="105"/>
      <c r="SSM119" s="105"/>
      <c r="SSN119" s="105"/>
      <c r="SSO119" s="105"/>
      <c r="SSP119" s="105"/>
      <c r="SSQ119" s="105"/>
      <c r="SSR119" s="105"/>
      <c r="SSS119" s="105"/>
      <c r="SST119" s="105"/>
      <c r="SSU119" s="105"/>
      <c r="SSV119" s="105"/>
      <c r="SSW119" s="105"/>
      <c r="SSX119" s="105"/>
      <c r="SSY119" s="105"/>
      <c r="SSZ119" s="105"/>
      <c r="STA119" s="105"/>
      <c r="STB119" s="105"/>
      <c r="STC119" s="105"/>
      <c r="STD119" s="105"/>
      <c r="STE119" s="105"/>
      <c r="STF119" s="105"/>
      <c r="STG119" s="105"/>
      <c r="STH119" s="105"/>
      <c r="STI119" s="105"/>
      <c r="STJ119" s="105"/>
      <c r="STK119" s="105"/>
      <c r="STL119" s="105"/>
      <c r="STM119" s="105"/>
      <c r="STN119" s="105"/>
      <c r="STO119" s="105"/>
      <c r="STP119" s="105"/>
      <c r="STQ119" s="105"/>
      <c r="STR119" s="105"/>
      <c r="STS119" s="105"/>
      <c r="STT119" s="105"/>
      <c r="STU119" s="105"/>
      <c r="STV119" s="105"/>
      <c r="STW119" s="105"/>
      <c r="STX119" s="105"/>
      <c r="STY119" s="105"/>
      <c r="STZ119" s="105"/>
      <c r="SUA119" s="105"/>
      <c r="SUB119" s="105"/>
      <c r="SUC119" s="105"/>
      <c r="SUD119" s="105"/>
      <c r="SUE119" s="105"/>
      <c r="SUF119" s="105"/>
      <c r="SUG119" s="105"/>
      <c r="SUH119" s="105"/>
      <c r="SUI119" s="105"/>
      <c r="SUJ119" s="105"/>
      <c r="SUK119" s="105"/>
      <c r="SUL119" s="105"/>
      <c r="SUM119" s="105"/>
      <c r="SUN119" s="105"/>
      <c r="SUO119" s="105"/>
      <c r="SUP119" s="105"/>
      <c r="SUQ119" s="105"/>
      <c r="SUR119" s="105"/>
      <c r="SUS119" s="105"/>
      <c r="SUT119" s="105"/>
      <c r="SUU119" s="105"/>
      <c r="SUV119" s="105"/>
      <c r="SUW119" s="105"/>
      <c r="SUX119" s="105"/>
      <c r="SUY119" s="105"/>
      <c r="SUZ119" s="105"/>
      <c r="SVA119" s="105"/>
      <c r="SVB119" s="105"/>
      <c r="SVC119" s="105"/>
      <c r="SVD119" s="105"/>
      <c r="SVE119" s="105"/>
      <c r="SVF119" s="105"/>
      <c r="SVG119" s="105"/>
      <c r="SVH119" s="105"/>
      <c r="SVI119" s="105"/>
      <c r="SVJ119" s="105"/>
      <c r="SVK119" s="105"/>
      <c r="SVL119" s="105"/>
      <c r="SVM119" s="105"/>
      <c r="SVN119" s="105"/>
      <c r="SVO119" s="105"/>
      <c r="SVP119" s="105"/>
      <c r="SVQ119" s="105"/>
      <c r="SVR119" s="105"/>
      <c r="SVS119" s="105"/>
      <c r="SVT119" s="105"/>
      <c r="SVU119" s="105"/>
      <c r="SVV119" s="105"/>
      <c r="SVW119" s="105"/>
      <c r="SVX119" s="105"/>
      <c r="SVY119" s="105"/>
      <c r="SVZ119" s="105"/>
      <c r="SWA119" s="105"/>
      <c r="SWB119" s="105"/>
      <c r="SWC119" s="105"/>
      <c r="SWD119" s="105"/>
      <c r="SWE119" s="105"/>
      <c r="SWF119" s="105"/>
      <c r="SWG119" s="105"/>
      <c r="SWH119" s="105"/>
      <c r="SWI119" s="105"/>
      <c r="SWJ119" s="105"/>
      <c r="SWK119" s="105"/>
      <c r="SWL119" s="105"/>
      <c r="SWM119" s="105"/>
      <c r="SWN119" s="105"/>
      <c r="SWO119" s="105"/>
      <c r="SWP119" s="105"/>
      <c r="SWQ119" s="105"/>
      <c r="SWR119" s="105"/>
      <c r="SWS119" s="105"/>
      <c r="SWT119" s="105"/>
      <c r="SWU119" s="105"/>
      <c r="SWV119" s="105"/>
      <c r="SWW119" s="105"/>
      <c r="SWX119" s="105"/>
      <c r="SWY119" s="105"/>
      <c r="SWZ119" s="105"/>
      <c r="SXA119" s="105"/>
      <c r="SXB119" s="105"/>
      <c r="SXC119" s="105"/>
      <c r="SXD119" s="105"/>
      <c r="SXE119" s="105"/>
      <c r="SXF119" s="105"/>
      <c r="SXG119" s="105"/>
      <c r="SXH119" s="105"/>
      <c r="SXI119" s="105"/>
      <c r="SXJ119" s="105"/>
      <c r="SXK119" s="105"/>
      <c r="SXL119" s="105"/>
      <c r="SXM119" s="105"/>
      <c r="SXN119" s="105"/>
      <c r="SXO119" s="105"/>
      <c r="SXP119" s="105"/>
      <c r="SXQ119" s="105"/>
      <c r="SXR119" s="105"/>
      <c r="SXS119" s="105"/>
      <c r="SXT119" s="105"/>
      <c r="SXU119" s="105"/>
      <c r="SXV119" s="105"/>
      <c r="SXW119" s="105"/>
      <c r="SXX119" s="105"/>
      <c r="SXY119" s="105"/>
      <c r="SXZ119" s="105"/>
      <c r="SYA119" s="105"/>
      <c r="SYB119" s="105"/>
      <c r="SYC119" s="105"/>
      <c r="SYD119" s="105"/>
      <c r="SYE119" s="105"/>
      <c r="SYF119" s="105"/>
      <c r="SYG119" s="105"/>
      <c r="SYH119" s="105"/>
      <c r="SYI119" s="105"/>
      <c r="SYJ119" s="105"/>
      <c r="SYK119" s="105"/>
      <c r="SYL119" s="105"/>
      <c r="SYM119" s="105"/>
      <c r="SYN119" s="105"/>
      <c r="SYO119" s="105"/>
      <c r="SYP119" s="105"/>
      <c r="SYQ119" s="105"/>
      <c r="SYR119" s="105"/>
      <c r="SYS119" s="105"/>
      <c r="SYT119" s="105"/>
      <c r="SYU119" s="105"/>
      <c r="SYV119" s="105"/>
      <c r="SYW119" s="105"/>
      <c r="SYX119" s="105"/>
      <c r="SYY119" s="105"/>
      <c r="SYZ119" s="105"/>
      <c r="SZA119" s="105"/>
      <c r="SZB119" s="105"/>
      <c r="SZC119" s="105"/>
      <c r="SZD119" s="105"/>
      <c r="SZE119" s="105"/>
      <c r="SZF119" s="105"/>
      <c r="SZG119" s="105"/>
      <c r="SZH119" s="105"/>
      <c r="SZI119" s="105"/>
      <c r="SZJ119" s="105"/>
      <c r="SZK119" s="105"/>
      <c r="SZL119" s="105"/>
      <c r="SZM119" s="105"/>
      <c r="SZN119" s="105"/>
      <c r="SZO119" s="105"/>
      <c r="SZP119" s="105"/>
      <c r="SZQ119" s="105"/>
      <c r="SZR119" s="105"/>
      <c r="SZS119" s="105"/>
      <c r="SZT119" s="105"/>
      <c r="SZU119" s="105"/>
      <c r="SZV119" s="105"/>
      <c r="SZW119" s="105"/>
      <c r="SZX119" s="105"/>
      <c r="SZY119" s="105"/>
      <c r="SZZ119" s="105"/>
      <c r="TAA119" s="105"/>
      <c r="TAB119" s="105"/>
      <c r="TAC119" s="105"/>
      <c r="TAD119" s="105"/>
      <c r="TAE119" s="105"/>
      <c r="TAF119" s="105"/>
      <c r="TAG119" s="105"/>
      <c r="TAH119" s="105"/>
      <c r="TAI119" s="105"/>
      <c r="TAJ119" s="105"/>
      <c r="TAK119" s="105"/>
      <c r="TAL119" s="105"/>
      <c r="TAM119" s="105"/>
      <c r="TAN119" s="105"/>
      <c r="TAO119" s="105"/>
      <c r="TAP119" s="105"/>
      <c r="TAQ119" s="105"/>
      <c r="TAR119" s="105"/>
      <c r="TAS119" s="105"/>
      <c r="TAT119" s="105"/>
      <c r="TAU119" s="105"/>
      <c r="TAV119" s="105"/>
      <c r="TAW119" s="105"/>
      <c r="TAX119" s="105"/>
      <c r="TAY119" s="105"/>
      <c r="TAZ119" s="105"/>
      <c r="TBA119" s="105"/>
      <c r="TBB119" s="105"/>
      <c r="TBC119" s="105"/>
      <c r="TBD119" s="105"/>
      <c r="TBE119" s="105"/>
      <c r="TBF119" s="105"/>
      <c r="TBG119" s="105"/>
      <c r="TBH119" s="105"/>
      <c r="TBI119" s="105"/>
      <c r="TBJ119" s="105"/>
      <c r="TBK119" s="105"/>
      <c r="TBL119" s="105"/>
      <c r="TBM119" s="105"/>
      <c r="TBN119" s="105"/>
      <c r="TBO119" s="105"/>
      <c r="TBP119" s="105"/>
      <c r="TBQ119" s="105"/>
      <c r="TBR119" s="105"/>
      <c r="TBS119" s="105"/>
      <c r="TBT119" s="105"/>
      <c r="TBU119" s="105"/>
      <c r="TBV119" s="105"/>
      <c r="TBW119" s="105"/>
      <c r="TBX119" s="105"/>
      <c r="TBY119" s="105"/>
      <c r="TBZ119" s="105"/>
      <c r="TCA119" s="105"/>
      <c r="TCB119" s="105"/>
      <c r="TCC119" s="105"/>
      <c r="TCD119" s="105"/>
      <c r="TCE119" s="105"/>
      <c r="TCF119" s="105"/>
      <c r="TCG119" s="105"/>
      <c r="TCH119" s="105"/>
      <c r="TCI119" s="105"/>
      <c r="TCJ119" s="105"/>
      <c r="TCK119" s="105"/>
      <c r="TCL119" s="105"/>
      <c r="TCM119" s="105"/>
      <c r="TCN119" s="105"/>
      <c r="TCO119" s="105"/>
      <c r="TCP119" s="105"/>
      <c r="TCQ119" s="105"/>
      <c r="TCR119" s="105"/>
      <c r="TCS119" s="105"/>
      <c r="TCT119" s="105"/>
      <c r="TCU119" s="105"/>
      <c r="TCV119" s="105"/>
      <c r="TCW119" s="105"/>
      <c r="TCX119" s="105"/>
      <c r="TCY119" s="105"/>
      <c r="TCZ119" s="105"/>
      <c r="TDA119" s="105"/>
      <c r="TDB119" s="105"/>
      <c r="TDC119" s="105"/>
      <c r="TDD119" s="105"/>
      <c r="TDE119" s="105"/>
      <c r="TDF119" s="105"/>
      <c r="TDG119" s="105"/>
      <c r="TDH119" s="105"/>
      <c r="TDI119" s="105"/>
      <c r="TDJ119" s="105"/>
      <c r="TDK119" s="105"/>
      <c r="TDL119" s="105"/>
      <c r="TDM119" s="105"/>
      <c r="TDN119" s="105"/>
      <c r="TDO119" s="105"/>
      <c r="TDP119" s="105"/>
      <c r="TDQ119" s="105"/>
      <c r="TDR119" s="105"/>
      <c r="TDS119" s="105"/>
      <c r="TDT119" s="105"/>
      <c r="TDU119" s="105"/>
      <c r="TDV119" s="105"/>
      <c r="TDW119" s="105"/>
      <c r="TDX119" s="105"/>
      <c r="TDY119" s="105"/>
      <c r="TDZ119" s="105"/>
      <c r="TEA119" s="105"/>
      <c r="TEB119" s="105"/>
      <c r="TEC119" s="105"/>
      <c r="TED119" s="105"/>
      <c r="TEE119" s="105"/>
      <c r="TEF119" s="105"/>
      <c r="TEG119" s="105"/>
      <c r="TEH119" s="105"/>
      <c r="TEI119" s="105"/>
      <c r="TEJ119" s="105"/>
      <c r="TEK119" s="105"/>
      <c r="TEL119" s="105"/>
      <c r="TEM119" s="105"/>
      <c r="TEN119" s="105"/>
      <c r="TEO119" s="105"/>
      <c r="TEP119" s="105"/>
      <c r="TEQ119" s="105"/>
      <c r="TER119" s="105"/>
      <c r="TES119" s="105"/>
      <c r="TET119" s="105"/>
      <c r="TEU119" s="105"/>
      <c r="TEV119" s="105"/>
      <c r="TEW119" s="105"/>
      <c r="TEX119" s="105"/>
      <c r="TEY119" s="105"/>
      <c r="TEZ119" s="105"/>
      <c r="TFA119" s="105"/>
      <c r="TFB119" s="105"/>
      <c r="TFC119" s="105"/>
      <c r="TFD119" s="105"/>
      <c r="TFE119" s="105"/>
      <c r="TFF119" s="105"/>
      <c r="TFG119" s="105"/>
      <c r="TFH119" s="105"/>
      <c r="TFI119" s="105"/>
      <c r="TFJ119" s="105"/>
      <c r="TFK119" s="105"/>
      <c r="TFL119" s="105"/>
      <c r="TFM119" s="105"/>
      <c r="TFN119" s="105"/>
      <c r="TFO119" s="105"/>
      <c r="TFP119" s="105"/>
      <c r="TFQ119" s="105"/>
      <c r="TFR119" s="105"/>
      <c r="TFS119" s="105"/>
      <c r="TFT119" s="105"/>
      <c r="TFU119" s="105"/>
      <c r="TFV119" s="105"/>
      <c r="TFW119" s="105"/>
      <c r="TFX119" s="105"/>
      <c r="TFY119" s="105"/>
      <c r="TFZ119" s="105"/>
      <c r="TGA119" s="105"/>
      <c r="TGB119" s="105"/>
      <c r="TGC119" s="105"/>
      <c r="TGD119" s="105"/>
      <c r="TGE119" s="105"/>
      <c r="TGF119" s="105"/>
      <c r="TGG119" s="105"/>
      <c r="TGH119" s="105"/>
      <c r="TGI119" s="105"/>
      <c r="TGJ119" s="105"/>
      <c r="TGK119" s="105"/>
      <c r="TGL119" s="105"/>
      <c r="TGM119" s="105"/>
      <c r="TGN119" s="105"/>
      <c r="TGO119" s="105"/>
      <c r="TGP119" s="105"/>
      <c r="TGQ119" s="105"/>
      <c r="TGR119" s="105"/>
      <c r="TGS119" s="105"/>
      <c r="TGT119" s="105"/>
      <c r="TGU119" s="105"/>
      <c r="TGV119" s="105"/>
      <c r="TGW119" s="105"/>
      <c r="TGX119" s="105"/>
      <c r="TGY119" s="105"/>
      <c r="TGZ119" s="105"/>
      <c r="THA119" s="105"/>
      <c r="THB119" s="105"/>
      <c r="THC119" s="105"/>
      <c r="THD119" s="105"/>
      <c r="THE119" s="105"/>
      <c r="THF119" s="105"/>
      <c r="THG119" s="105"/>
      <c r="THH119" s="105"/>
      <c r="THI119" s="105"/>
      <c r="THJ119" s="105"/>
      <c r="THK119" s="105"/>
      <c r="THL119" s="105"/>
      <c r="THM119" s="105"/>
      <c r="THN119" s="105"/>
      <c r="THO119" s="105"/>
      <c r="THP119" s="105"/>
      <c r="THQ119" s="105"/>
      <c r="THR119" s="105"/>
      <c r="THS119" s="105"/>
      <c r="THT119" s="105"/>
      <c r="THU119" s="105"/>
      <c r="THV119" s="105"/>
      <c r="THW119" s="105"/>
      <c r="THX119" s="105"/>
      <c r="THY119" s="105"/>
      <c r="THZ119" s="105"/>
      <c r="TIA119" s="105"/>
      <c r="TIB119" s="105"/>
      <c r="TIC119" s="105"/>
      <c r="TID119" s="105"/>
      <c r="TIE119" s="105"/>
      <c r="TIF119" s="105"/>
      <c r="TIG119" s="105"/>
      <c r="TIH119" s="105"/>
      <c r="TII119" s="105"/>
      <c r="TIJ119" s="105"/>
      <c r="TIK119" s="105"/>
      <c r="TIL119" s="105"/>
      <c r="TIM119" s="105"/>
      <c r="TIN119" s="105"/>
      <c r="TIO119" s="105"/>
      <c r="TIP119" s="105"/>
      <c r="TIQ119" s="105"/>
      <c r="TIR119" s="105"/>
      <c r="TIS119" s="105"/>
      <c r="TIT119" s="105"/>
      <c r="TIU119" s="105"/>
      <c r="TIV119" s="105"/>
      <c r="TIW119" s="105"/>
      <c r="TIX119" s="105"/>
      <c r="TIY119" s="105"/>
      <c r="TIZ119" s="105"/>
      <c r="TJA119" s="105"/>
      <c r="TJB119" s="105"/>
      <c r="TJC119" s="105"/>
      <c r="TJD119" s="105"/>
      <c r="TJE119" s="105"/>
      <c r="TJF119" s="105"/>
      <c r="TJG119" s="105"/>
      <c r="TJH119" s="105"/>
      <c r="TJI119" s="105"/>
      <c r="TJJ119" s="105"/>
      <c r="TJK119" s="105"/>
      <c r="TJL119" s="105"/>
      <c r="TJM119" s="105"/>
      <c r="TJN119" s="105"/>
      <c r="TJO119" s="105"/>
      <c r="TJP119" s="105"/>
      <c r="TJQ119" s="105"/>
      <c r="TJR119" s="105"/>
      <c r="TJS119" s="105"/>
      <c r="TJT119" s="105"/>
      <c r="TJU119" s="105"/>
      <c r="TJV119" s="105"/>
      <c r="TJW119" s="105"/>
      <c r="TJX119" s="105"/>
      <c r="TJY119" s="105"/>
      <c r="TJZ119" s="105"/>
      <c r="TKA119" s="105"/>
      <c r="TKB119" s="105"/>
      <c r="TKC119" s="105"/>
      <c r="TKD119" s="105"/>
      <c r="TKE119" s="105"/>
      <c r="TKF119" s="105"/>
      <c r="TKG119" s="105"/>
      <c r="TKH119" s="105"/>
      <c r="TKI119" s="105"/>
      <c r="TKJ119" s="105"/>
      <c r="TKK119" s="105"/>
      <c r="TKL119" s="105"/>
      <c r="TKM119" s="105"/>
      <c r="TKN119" s="105"/>
      <c r="TKO119" s="105"/>
      <c r="TKP119" s="105"/>
      <c r="TKQ119" s="105"/>
      <c r="TKR119" s="105"/>
      <c r="TKS119" s="105"/>
      <c r="TKT119" s="105"/>
      <c r="TKU119" s="105"/>
      <c r="TKV119" s="105"/>
      <c r="TKW119" s="105"/>
      <c r="TKX119" s="105"/>
      <c r="TKY119" s="105"/>
      <c r="TKZ119" s="105"/>
      <c r="TLA119" s="105"/>
      <c r="TLB119" s="105"/>
      <c r="TLC119" s="105"/>
      <c r="TLD119" s="105"/>
      <c r="TLE119" s="105"/>
      <c r="TLF119" s="105"/>
      <c r="TLG119" s="105"/>
      <c r="TLH119" s="105"/>
      <c r="TLI119" s="105"/>
      <c r="TLJ119" s="105"/>
      <c r="TLK119" s="105"/>
      <c r="TLL119" s="105"/>
      <c r="TLM119" s="105"/>
      <c r="TLN119" s="105"/>
      <c r="TLO119" s="105"/>
      <c r="TLP119" s="105"/>
      <c r="TLQ119" s="105"/>
      <c r="TLR119" s="105"/>
      <c r="TLS119" s="105"/>
      <c r="TLT119" s="105"/>
      <c r="TLU119" s="105"/>
      <c r="TLV119" s="105"/>
      <c r="TLW119" s="105"/>
      <c r="TLX119" s="105"/>
      <c r="TLY119" s="105"/>
      <c r="TLZ119" s="105"/>
      <c r="TMA119" s="105"/>
      <c r="TMB119" s="105"/>
      <c r="TMC119" s="105"/>
      <c r="TMD119" s="105"/>
      <c r="TME119" s="105"/>
      <c r="TMF119" s="105"/>
      <c r="TMG119" s="105"/>
      <c r="TMH119" s="105"/>
      <c r="TMI119" s="105"/>
      <c r="TMJ119" s="105"/>
      <c r="TMK119" s="105"/>
      <c r="TML119" s="105"/>
      <c r="TMM119" s="105"/>
      <c r="TMN119" s="105"/>
      <c r="TMO119" s="105"/>
      <c r="TMP119" s="105"/>
      <c r="TMQ119" s="105"/>
      <c r="TMR119" s="105"/>
      <c r="TMS119" s="105"/>
      <c r="TMT119" s="105"/>
      <c r="TMU119" s="105"/>
      <c r="TMV119" s="105"/>
      <c r="TMW119" s="105"/>
      <c r="TMX119" s="105"/>
      <c r="TMY119" s="105"/>
      <c r="TMZ119" s="105"/>
      <c r="TNA119" s="105"/>
      <c r="TNB119" s="105"/>
      <c r="TNC119" s="105"/>
      <c r="TND119" s="105"/>
      <c r="TNE119" s="105"/>
      <c r="TNF119" s="105"/>
      <c r="TNG119" s="105"/>
      <c r="TNH119" s="105"/>
      <c r="TNI119" s="105"/>
      <c r="TNJ119" s="105"/>
      <c r="TNK119" s="105"/>
      <c r="TNL119" s="105"/>
      <c r="TNM119" s="105"/>
      <c r="TNN119" s="105"/>
      <c r="TNO119" s="105"/>
      <c r="TNP119" s="105"/>
      <c r="TNQ119" s="105"/>
      <c r="TNR119" s="105"/>
      <c r="TNS119" s="105"/>
      <c r="TNT119" s="105"/>
      <c r="TNU119" s="105"/>
      <c r="TNV119" s="105"/>
      <c r="TNW119" s="105"/>
      <c r="TNX119" s="105"/>
      <c r="TNY119" s="105"/>
      <c r="TNZ119" s="105"/>
      <c r="TOA119" s="105"/>
      <c r="TOB119" s="105"/>
      <c r="TOC119" s="105"/>
      <c r="TOD119" s="105"/>
      <c r="TOE119" s="105"/>
      <c r="TOF119" s="105"/>
      <c r="TOG119" s="105"/>
      <c r="TOH119" s="105"/>
      <c r="TOI119" s="105"/>
      <c r="TOJ119" s="105"/>
      <c r="TOK119" s="105"/>
      <c r="TOL119" s="105"/>
      <c r="TOM119" s="105"/>
      <c r="TON119" s="105"/>
      <c r="TOO119" s="105"/>
      <c r="TOP119" s="105"/>
      <c r="TOQ119" s="105"/>
      <c r="TOR119" s="105"/>
      <c r="TOS119" s="105"/>
      <c r="TOT119" s="105"/>
      <c r="TOU119" s="105"/>
      <c r="TOV119" s="105"/>
      <c r="TOW119" s="105"/>
      <c r="TOX119" s="105"/>
      <c r="TOY119" s="105"/>
      <c r="TOZ119" s="105"/>
      <c r="TPA119" s="105"/>
      <c r="TPB119" s="105"/>
      <c r="TPC119" s="105"/>
      <c r="TPD119" s="105"/>
      <c r="TPE119" s="105"/>
      <c r="TPF119" s="105"/>
      <c r="TPG119" s="105"/>
      <c r="TPH119" s="105"/>
      <c r="TPI119" s="105"/>
      <c r="TPJ119" s="105"/>
      <c r="TPK119" s="105"/>
      <c r="TPL119" s="105"/>
      <c r="TPM119" s="105"/>
      <c r="TPN119" s="105"/>
      <c r="TPO119" s="105"/>
      <c r="TPP119" s="105"/>
      <c r="TPQ119" s="105"/>
      <c r="TPR119" s="105"/>
      <c r="TPS119" s="105"/>
      <c r="TPT119" s="105"/>
      <c r="TPU119" s="105"/>
      <c r="TPV119" s="105"/>
      <c r="TPW119" s="105"/>
      <c r="TPX119" s="105"/>
      <c r="TPY119" s="105"/>
      <c r="TPZ119" s="105"/>
      <c r="TQA119" s="105"/>
      <c r="TQB119" s="105"/>
      <c r="TQC119" s="105"/>
      <c r="TQD119" s="105"/>
      <c r="TQE119" s="105"/>
      <c r="TQF119" s="105"/>
      <c r="TQG119" s="105"/>
      <c r="TQH119" s="105"/>
      <c r="TQI119" s="105"/>
      <c r="TQJ119" s="105"/>
      <c r="TQK119" s="105"/>
      <c r="TQL119" s="105"/>
      <c r="TQM119" s="105"/>
      <c r="TQN119" s="105"/>
      <c r="TQO119" s="105"/>
      <c r="TQP119" s="105"/>
      <c r="TQQ119" s="105"/>
      <c r="TQR119" s="105"/>
      <c r="TQS119" s="105"/>
      <c r="TQT119" s="105"/>
      <c r="TQU119" s="105"/>
      <c r="TQV119" s="105"/>
      <c r="TQW119" s="105"/>
      <c r="TQX119" s="105"/>
      <c r="TQY119" s="105"/>
      <c r="TQZ119" s="105"/>
      <c r="TRA119" s="105"/>
      <c r="TRB119" s="105"/>
      <c r="TRC119" s="105"/>
      <c r="TRD119" s="105"/>
      <c r="TRE119" s="105"/>
      <c r="TRF119" s="105"/>
      <c r="TRG119" s="105"/>
      <c r="TRH119" s="105"/>
      <c r="TRI119" s="105"/>
      <c r="TRJ119" s="105"/>
      <c r="TRK119" s="105"/>
      <c r="TRL119" s="105"/>
      <c r="TRM119" s="105"/>
      <c r="TRN119" s="105"/>
      <c r="TRO119" s="105"/>
      <c r="TRP119" s="105"/>
      <c r="TRQ119" s="105"/>
      <c r="TRR119" s="105"/>
      <c r="TRS119" s="105"/>
      <c r="TRT119" s="105"/>
      <c r="TRU119" s="105"/>
      <c r="TRV119" s="105"/>
      <c r="TRW119" s="105"/>
      <c r="TRX119" s="105"/>
      <c r="TRY119" s="105"/>
      <c r="TRZ119" s="105"/>
      <c r="TSA119" s="105"/>
      <c r="TSB119" s="105"/>
      <c r="TSC119" s="105"/>
      <c r="TSD119" s="105"/>
      <c r="TSE119" s="105"/>
      <c r="TSF119" s="105"/>
      <c r="TSG119" s="105"/>
      <c r="TSH119" s="105"/>
      <c r="TSI119" s="105"/>
      <c r="TSJ119" s="105"/>
      <c r="TSK119" s="105"/>
      <c r="TSL119" s="105"/>
      <c r="TSM119" s="105"/>
      <c r="TSN119" s="105"/>
      <c r="TSO119" s="105"/>
      <c r="TSP119" s="105"/>
      <c r="TSQ119" s="105"/>
      <c r="TSR119" s="105"/>
      <c r="TSS119" s="105"/>
      <c r="TST119" s="105"/>
      <c r="TSU119" s="105"/>
      <c r="TSV119" s="105"/>
      <c r="TSW119" s="105"/>
      <c r="TSX119" s="105"/>
      <c r="TSY119" s="105"/>
      <c r="TSZ119" s="105"/>
      <c r="TTA119" s="105"/>
      <c r="TTB119" s="105"/>
      <c r="TTC119" s="105"/>
      <c r="TTD119" s="105"/>
      <c r="TTE119" s="105"/>
      <c r="TTF119" s="105"/>
      <c r="TTG119" s="105"/>
      <c r="TTH119" s="105"/>
      <c r="TTI119" s="105"/>
      <c r="TTJ119" s="105"/>
      <c r="TTK119" s="105"/>
      <c r="TTL119" s="105"/>
      <c r="TTM119" s="105"/>
      <c r="TTN119" s="105"/>
      <c r="TTO119" s="105"/>
      <c r="TTP119" s="105"/>
      <c r="TTQ119" s="105"/>
      <c r="TTR119" s="105"/>
      <c r="TTS119" s="105"/>
      <c r="TTT119" s="105"/>
      <c r="TTU119" s="105"/>
      <c r="TTV119" s="105"/>
      <c r="TTW119" s="105"/>
      <c r="TTX119" s="105"/>
      <c r="TTY119" s="105"/>
      <c r="TTZ119" s="105"/>
      <c r="TUA119" s="105"/>
      <c r="TUB119" s="105"/>
      <c r="TUC119" s="105"/>
      <c r="TUD119" s="105"/>
      <c r="TUE119" s="105"/>
      <c r="TUF119" s="105"/>
      <c r="TUG119" s="105"/>
      <c r="TUH119" s="105"/>
      <c r="TUI119" s="105"/>
      <c r="TUJ119" s="105"/>
      <c r="TUK119" s="105"/>
      <c r="TUL119" s="105"/>
      <c r="TUM119" s="105"/>
      <c r="TUN119" s="105"/>
      <c r="TUO119" s="105"/>
      <c r="TUP119" s="105"/>
      <c r="TUQ119" s="105"/>
      <c r="TUR119" s="105"/>
      <c r="TUS119" s="105"/>
      <c r="TUT119" s="105"/>
      <c r="TUU119" s="105"/>
      <c r="TUV119" s="105"/>
      <c r="TUW119" s="105"/>
      <c r="TUX119" s="105"/>
      <c r="TUY119" s="105"/>
      <c r="TUZ119" s="105"/>
      <c r="TVA119" s="105"/>
      <c r="TVB119" s="105"/>
      <c r="TVC119" s="105"/>
      <c r="TVD119" s="105"/>
      <c r="TVE119" s="105"/>
      <c r="TVF119" s="105"/>
      <c r="TVG119" s="105"/>
      <c r="TVH119" s="105"/>
      <c r="TVI119" s="105"/>
      <c r="TVJ119" s="105"/>
      <c r="TVK119" s="105"/>
      <c r="TVL119" s="105"/>
      <c r="TVM119" s="105"/>
      <c r="TVN119" s="105"/>
      <c r="TVO119" s="105"/>
      <c r="TVP119" s="105"/>
      <c r="TVQ119" s="105"/>
      <c r="TVR119" s="105"/>
      <c r="TVS119" s="105"/>
      <c r="TVT119" s="105"/>
      <c r="TVU119" s="105"/>
      <c r="TVV119" s="105"/>
      <c r="TVW119" s="105"/>
      <c r="TVX119" s="105"/>
      <c r="TVY119" s="105"/>
      <c r="TVZ119" s="105"/>
      <c r="TWA119" s="105"/>
      <c r="TWB119" s="105"/>
      <c r="TWC119" s="105"/>
      <c r="TWD119" s="105"/>
      <c r="TWE119" s="105"/>
      <c r="TWF119" s="105"/>
      <c r="TWG119" s="105"/>
      <c r="TWH119" s="105"/>
      <c r="TWI119" s="105"/>
      <c r="TWJ119" s="105"/>
      <c r="TWK119" s="105"/>
      <c r="TWL119" s="105"/>
      <c r="TWM119" s="105"/>
      <c r="TWN119" s="105"/>
      <c r="TWO119" s="105"/>
      <c r="TWP119" s="105"/>
      <c r="TWQ119" s="105"/>
      <c r="TWR119" s="105"/>
      <c r="TWS119" s="105"/>
      <c r="TWT119" s="105"/>
      <c r="TWU119" s="105"/>
      <c r="TWV119" s="105"/>
      <c r="TWW119" s="105"/>
      <c r="TWX119" s="105"/>
      <c r="TWY119" s="105"/>
      <c r="TWZ119" s="105"/>
      <c r="TXA119" s="105"/>
      <c r="TXB119" s="105"/>
      <c r="TXC119" s="105"/>
      <c r="TXD119" s="105"/>
      <c r="TXE119" s="105"/>
      <c r="TXF119" s="105"/>
      <c r="TXG119" s="105"/>
      <c r="TXH119" s="105"/>
      <c r="TXI119" s="105"/>
      <c r="TXJ119" s="105"/>
      <c r="TXK119" s="105"/>
      <c r="TXL119" s="105"/>
      <c r="TXM119" s="105"/>
      <c r="TXN119" s="105"/>
      <c r="TXO119" s="105"/>
      <c r="TXP119" s="105"/>
      <c r="TXQ119" s="105"/>
      <c r="TXR119" s="105"/>
      <c r="TXS119" s="105"/>
      <c r="TXT119" s="105"/>
      <c r="TXU119" s="105"/>
      <c r="TXV119" s="105"/>
      <c r="TXW119" s="105"/>
      <c r="TXX119" s="105"/>
      <c r="TXY119" s="105"/>
      <c r="TXZ119" s="105"/>
      <c r="TYA119" s="105"/>
      <c r="TYB119" s="105"/>
      <c r="TYC119" s="105"/>
      <c r="TYD119" s="105"/>
      <c r="TYE119" s="105"/>
      <c r="TYF119" s="105"/>
      <c r="TYG119" s="105"/>
      <c r="TYH119" s="105"/>
      <c r="TYI119" s="105"/>
      <c r="TYJ119" s="105"/>
      <c r="TYK119" s="105"/>
      <c r="TYL119" s="105"/>
      <c r="TYM119" s="105"/>
      <c r="TYN119" s="105"/>
      <c r="TYO119" s="105"/>
      <c r="TYP119" s="105"/>
      <c r="TYQ119" s="105"/>
      <c r="TYR119" s="105"/>
      <c r="TYS119" s="105"/>
      <c r="TYT119" s="105"/>
      <c r="TYU119" s="105"/>
      <c r="TYV119" s="105"/>
      <c r="TYW119" s="105"/>
      <c r="TYX119" s="105"/>
      <c r="TYY119" s="105"/>
      <c r="TYZ119" s="105"/>
      <c r="TZA119" s="105"/>
      <c r="TZB119" s="105"/>
      <c r="TZC119" s="105"/>
      <c r="TZD119" s="105"/>
      <c r="TZE119" s="105"/>
      <c r="TZF119" s="105"/>
      <c r="TZG119" s="105"/>
      <c r="TZH119" s="105"/>
      <c r="TZI119" s="105"/>
      <c r="TZJ119" s="105"/>
      <c r="TZK119" s="105"/>
      <c r="TZL119" s="105"/>
      <c r="TZM119" s="105"/>
      <c r="TZN119" s="105"/>
      <c r="TZO119" s="105"/>
      <c r="TZP119" s="105"/>
      <c r="TZQ119" s="105"/>
      <c r="TZR119" s="105"/>
      <c r="TZS119" s="105"/>
      <c r="TZT119" s="105"/>
      <c r="TZU119" s="105"/>
      <c r="TZV119" s="105"/>
      <c r="TZW119" s="105"/>
      <c r="TZX119" s="105"/>
      <c r="TZY119" s="105"/>
      <c r="TZZ119" s="105"/>
      <c r="UAA119" s="105"/>
      <c r="UAB119" s="105"/>
      <c r="UAC119" s="105"/>
      <c r="UAD119" s="105"/>
      <c r="UAE119" s="105"/>
      <c r="UAF119" s="105"/>
      <c r="UAG119" s="105"/>
      <c r="UAH119" s="105"/>
      <c r="UAI119" s="105"/>
      <c r="UAJ119" s="105"/>
      <c r="UAK119" s="105"/>
      <c r="UAL119" s="105"/>
      <c r="UAM119" s="105"/>
      <c r="UAN119" s="105"/>
      <c r="UAO119" s="105"/>
      <c r="UAP119" s="105"/>
      <c r="UAQ119" s="105"/>
      <c r="UAR119" s="105"/>
      <c r="UAS119" s="105"/>
      <c r="UAT119" s="105"/>
      <c r="UAU119" s="105"/>
      <c r="UAV119" s="105"/>
      <c r="UAW119" s="105"/>
      <c r="UAX119" s="105"/>
      <c r="UAY119" s="105"/>
      <c r="UAZ119" s="105"/>
      <c r="UBA119" s="105"/>
      <c r="UBB119" s="105"/>
      <c r="UBC119" s="105"/>
      <c r="UBD119" s="105"/>
      <c r="UBE119" s="105"/>
      <c r="UBF119" s="105"/>
      <c r="UBG119" s="105"/>
      <c r="UBH119" s="105"/>
      <c r="UBI119" s="105"/>
      <c r="UBJ119" s="105"/>
      <c r="UBK119" s="105"/>
      <c r="UBL119" s="105"/>
      <c r="UBM119" s="105"/>
      <c r="UBN119" s="105"/>
      <c r="UBO119" s="105"/>
      <c r="UBP119" s="105"/>
      <c r="UBQ119" s="105"/>
      <c r="UBR119" s="105"/>
      <c r="UBS119" s="105"/>
      <c r="UBT119" s="105"/>
      <c r="UBU119" s="105"/>
      <c r="UBV119" s="105"/>
      <c r="UBW119" s="105"/>
      <c r="UBX119" s="105"/>
      <c r="UBY119" s="105"/>
      <c r="UBZ119" s="105"/>
      <c r="UCA119" s="105"/>
      <c r="UCB119" s="105"/>
      <c r="UCC119" s="105"/>
      <c r="UCD119" s="105"/>
      <c r="UCE119" s="105"/>
      <c r="UCF119" s="105"/>
      <c r="UCG119" s="105"/>
      <c r="UCH119" s="105"/>
      <c r="UCI119" s="105"/>
      <c r="UCJ119" s="105"/>
      <c r="UCK119" s="105"/>
      <c r="UCL119" s="105"/>
      <c r="UCM119" s="105"/>
      <c r="UCN119" s="105"/>
      <c r="UCO119" s="105"/>
      <c r="UCP119" s="105"/>
      <c r="UCQ119" s="105"/>
      <c r="UCR119" s="105"/>
      <c r="UCS119" s="105"/>
      <c r="UCT119" s="105"/>
      <c r="UCU119" s="105"/>
      <c r="UCV119" s="105"/>
      <c r="UCW119" s="105"/>
      <c r="UCX119" s="105"/>
      <c r="UCY119" s="105"/>
      <c r="UCZ119" s="105"/>
      <c r="UDA119" s="105"/>
      <c r="UDB119" s="105"/>
      <c r="UDC119" s="105"/>
      <c r="UDD119" s="105"/>
      <c r="UDE119" s="105"/>
      <c r="UDF119" s="105"/>
      <c r="UDG119" s="105"/>
      <c r="UDH119" s="105"/>
      <c r="UDI119" s="105"/>
      <c r="UDJ119" s="105"/>
      <c r="UDK119" s="105"/>
      <c r="UDL119" s="105"/>
      <c r="UDM119" s="105"/>
      <c r="UDN119" s="105"/>
      <c r="UDO119" s="105"/>
      <c r="UDP119" s="105"/>
      <c r="UDQ119" s="105"/>
      <c r="UDR119" s="105"/>
      <c r="UDS119" s="105"/>
      <c r="UDT119" s="105"/>
      <c r="UDU119" s="105"/>
      <c r="UDV119" s="105"/>
      <c r="UDW119" s="105"/>
      <c r="UDX119" s="105"/>
      <c r="UDY119" s="105"/>
      <c r="UDZ119" s="105"/>
      <c r="UEA119" s="105"/>
      <c r="UEB119" s="105"/>
      <c r="UEC119" s="105"/>
      <c r="UED119" s="105"/>
      <c r="UEE119" s="105"/>
      <c r="UEF119" s="105"/>
      <c r="UEG119" s="105"/>
      <c r="UEH119" s="105"/>
      <c r="UEI119" s="105"/>
      <c r="UEJ119" s="105"/>
      <c r="UEK119" s="105"/>
      <c r="UEL119" s="105"/>
      <c r="UEM119" s="105"/>
      <c r="UEN119" s="105"/>
      <c r="UEO119" s="105"/>
      <c r="UEP119" s="105"/>
      <c r="UEQ119" s="105"/>
      <c r="UER119" s="105"/>
      <c r="UES119" s="105"/>
      <c r="UET119" s="105"/>
      <c r="UEU119" s="105"/>
      <c r="UEV119" s="105"/>
      <c r="UEW119" s="105"/>
      <c r="UEX119" s="105"/>
      <c r="UEY119" s="105"/>
      <c r="UEZ119" s="105"/>
      <c r="UFA119" s="105"/>
      <c r="UFB119" s="105"/>
      <c r="UFC119" s="105"/>
      <c r="UFD119" s="105"/>
      <c r="UFE119" s="105"/>
      <c r="UFF119" s="105"/>
      <c r="UFG119" s="105"/>
      <c r="UFH119" s="105"/>
      <c r="UFI119" s="105"/>
      <c r="UFJ119" s="105"/>
      <c r="UFK119" s="105"/>
      <c r="UFL119" s="105"/>
      <c r="UFM119" s="105"/>
      <c r="UFN119" s="105"/>
      <c r="UFO119" s="105"/>
      <c r="UFP119" s="105"/>
      <c r="UFQ119" s="105"/>
      <c r="UFR119" s="105"/>
      <c r="UFS119" s="105"/>
      <c r="UFT119" s="105"/>
      <c r="UFU119" s="105"/>
      <c r="UFV119" s="105"/>
      <c r="UFW119" s="105"/>
      <c r="UFX119" s="105"/>
      <c r="UFY119" s="105"/>
      <c r="UFZ119" s="105"/>
      <c r="UGA119" s="105"/>
      <c r="UGB119" s="105"/>
      <c r="UGC119" s="105"/>
      <c r="UGD119" s="105"/>
      <c r="UGE119" s="105"/>
      <c r="UGF119" s="105"/>
      <c r="UGG119" s="105"/>
      <c r="UGH119" s="105"/>
      <c r="UGI119" s="105"/>
      <c r="UGJ119" s="105"/>
      <c r="UGK119" s="105"/>
      <c r="UGL119" s="105"/>
      <c r="UGM119" s="105"/>
      <c r="UGN119" s="105"/>
      <c r="UGO119" s="105"/>
      <c r="UGP119" s="105"/>
      <c r="UGQ119" s="105"/>
      <c r="UGR119" s="105"/>
      <c r="UGS119" s="105"/>
      <c r="UGT119" s="105"/>
      <c r="UGU119" s="105"/>
      <c r="UGV119" s="105"/>
      <c r="UGW119" s="105"/>
      <c r="UGX119" s="105"/>
      <c r="UGY119" s="105"/>
      <c r="UGZ119" s="105"/>
      <c r="UHA119" s="105"/>
      <c r="UHB119" s="105"/>
      <c r="UHC119" s="105"/>
      <c r="UHD119" s="105"/>
      <c r="UHE119" s="105"/>
      <c r="UHF119" s="105"/>
      <c r="UHG119" s="105"/>
      <c r="UHH119" s="105"/>
      <c r="UHI119" s="105"/>
      <c r="UHJ119" s="105"/>
      <c r="UHK119" s="105"/>
      <c r="UHL119" s="105"/>
      <c r="UHM119" s="105"/>
      <c r="UHN119" s="105"/>
      <c r="UHO119" s="105"/>
      <c r="UHP119" s="105"/>
      <c r="UHQ119" s="105"/>
      <c r="UHR119" s="105"/>
      <c r="UHS119" s="105"/>
      <c r="UHT119" s="105"/>
      <c r="UHU119" s="105"/>
      <c r="UHV119" s="105"/>
      <c r="UHW119" s="105"/>
      <c r="UHX119" s="105"/>
      <c r="UHY119" s="105"/>
      <c r="UHZ119" s="105"/>
      <c r="UIA119" s="105"/>
      <c r="UIB119" s="105"/>
      <c r="UIC119" s="105"/>
      <c r="UID119" s="105"/>
      <c r="UIE119" s="105"/>
      <c r="UIF119" s="105"/>
      <c r="UIG119" s="105"/>
      <c r="UIH119" s="105"/>
      <c r="UII119" s="105"/>
      <c r="UIJ119" s="105"/>
      <c r="UIK119" s="105"/>
      <c r="UIL119" s="105"/>
      <c r="UIM119" s="105"/>
      <c r="UIN119" s="105"/>
      <c r="UIO119" s="105"/>
      <c r="UIP119" s="105"/>
      <c r="UIQ119" s="105"/>
      <c r="UIR119" s="105"/>
      <c r="UIS119" s="105"/>
      <c r="UIT119" s="105"/>
      <c r="UIU119" s="105"/>
      <c r="UIV119" s="105"/>
      <c r="UIW119" s="105"/>
      <c r="UIX119" s="105"/>
      <c r="UIY119" s="105"/>
      <c r="UIZ119" s="105"/>
      <c r="UJA119" s="105"/>
      <c r="UJB119" s="105"/>
      <c r="UJC119" s="105"/>
      <c r="UJD119" s="105"/>
      <c r="UJE119" s="105"/>
      <c r="UJF119" s="105"/>
      <c r="UJG119" s="105"/>
      <c r="UJH119" s="105"/>
      <c r="UJI119" s="105"/>
      <c r="UJJ119" s="105"/>
      <c r="UJK119" s="105"/>
      <c r="UJL119" s="105"/>
      <c r="UJM119" s="105"/>
      <c r="UJN119" s="105"/>
      <c r="UJO119" s="105"/>
      <c r="UJP119" s="105"/>
      <c r="UJQ119" s="105"/>
      <c r="UJR119" s="105"/>
      <c r="UJS119" s="105"/>
      <c r="UJT119" s="105"/>
      <c r="UJU119" s="105"/>
      <c r="UJV119" s="105"/>
      <c r="UJW119" s="105"/>
      <c r="UJX119" s="105"/>
      <c r="UJY119" s="105"/>
      <c r="UJZ119" s="105"/>
      <c r="UKA119" s="105"/>
      <c r="UKB119" s="105"/>
      <c r="UKC119" s="105"/>
      <c r="UKD119" s="105"/>
      <c r="UKE119" s="105"/>
      <c r="UKF119" s="105"/>
      <c r="UKG119" s="105"/>
      <c r="UKH119" s="105"/>
      <c r="UKI119" s="105"/>
      <c r="UKJ119" s="105"/>
      <c r="UKK119" s="105"/>
      <c r="UKL119" s="105"/>
      <c r="UKM119" s="105"/>
      <c r="UKN119" s="105"/>
      <c r="UKO119" s="105"/>
      <c r="UKP119" s="105"/>
      <c r="UKQ119" s="105"/>
      <c r="UKR119" s="105"/>
      <c r="UKS119" s="105"/>
      <c r="UKT119" s="105"/>
      <c r="UKU119" s="105"/>
      <c r="UKV119" s="105"/>
      <c r="UKW119" s="105"/>
      <c r="UKX119" s="105"/>
      <c r="UKY119" s="105"/>
      <c r="UKZ119" s="105"/>
      <c r="ULA119" s="105"/>
      <c r="ULB119" s="105"/>
      <c r="ULC119" s="105"/>
      <c r="ULD119" s="105"/>
      <c r="ULE119" s="105"/>
      <c r="ULF119" s="105"/>
      <c r="ULG119" s="105"/>
      <c r="ULH119" s="105"/>
      <c r="ULI119" s="105"/>
      <c r="ULJ119" s="105"/>
      <c r="ULK119" s="105"/>
      <c r="ULL119" s="105"/>
      <c r="ULM119" s="105"/>
      <c r="ULN119" s="105"/>
      <c r="ULO119" s="105"/>
      <c r="ULP119" s="105"/>
      <c r="ULQ119" s="105"/>
      <c r="ULR119" s="105"/>
      <c r="ULS119" s="105"/>
      <c r="ULT119" s="105"/>
      <c r="ULU119" s="105"/>
      <c r="ULV119" s="105"/>
      <c r="ULW119" s="105"/>
      <c r="ULX119" s="105"/>
      <c r="ULY119" s="105"/>
      <c r="ULZ119" s="105"/>
      <c r="UMA119" s="105"/>
      <c r="UMB119" s="105"/>
      <c r="UMC119" s="105"/>
      <c r="UMD119" s="105"/>
      <c r="UME119" s="105"/>
      <c r="UMF119" s="105"/>
      <c r="UMG119" s="105"/>
      <c r="UMH119" s="105"/>
      <c r="UMI119" s="105"/>
      <c r="UMJ119" s="105"/>
      <c r="UMK119" s="105"/>
      <c r="UML119" s="105"/>
      <c r="UMM119" s="105"/>
      <c r="UMN119" s="105"/>
      <c r="UMO119" s="105"/>
      <c r="UMP119" s="105"/>
      <c r="UMQ119" s="105"/>
      <c r="UMR119" s="105"/>
      <c r="UMS119" s="105"/>
      <c r="UMT119" s="105"/>
      <c r="UMU119" s="105"/>
      <c r="UMV119" s="105"/>
      <c r="UMW119" s="105"/>
      <c r="UMX119" s="105"/>
      <c r="UMY119" s="105"/>
      <c r="UMZ119" s="105"/>
      <c r="UNA119" s="105"/>
      <c r="UNB119" s="105"/>
      <c r="UNC119" s="105"/>
      <c r="UND119" s="105"/>
      <c r="UNE119" s="105"/>
      <c r="UNF119" s="105"/>
      <c r="UNG119" s="105"/>
      <c r="UNH119" s="105"/>
      <c r="UNI119" s="105"/>
      <c r="UNJ119" s="105"/>
      <c r="UNK119" s="105"/>
      <c r="UNL119" s="105"/>
      <c r="UNM119" s="105"/>
      <c r="UNN119" s="105"/>
      <c r="UNO119" s="105"/>
      <c r="UNP119" s="105"/>
      <c r="UNQ119" s="105"/>
      <c r="UNR119" s="105"/>
      <c r="UNS119" s="105"/>
      <c r="UNT119" s="105"/>
      <c r="UNU119" s="105"/>
      <c r="UNV119" s="105"/>
      <c r="UNW119" s="105"/>
      <c r="UNX119" s="105"/>
      <c r="UNY119" s="105"/>
      <c r="UNZ119" s="105"/>
      <c r="UOA119" s="105"/>
      <c r="UOB119" s="105"/>
      <c r="UOC119" s="105"/>
      <c r="UOD119" s="105"/>
      <c r="UOE119" s="105"/>
      <c r="UOF119" s="105"/>
      <c r="UOG119" s="105"/>
      <c r="UOH119" s="105"/>
      <c r="UOI119" s="105"/>
      <c r="UOJ119" s="105"/>
      <c r="UOK119" s="105"/>
      <c r="UOL119" s="105"/>
      <c r="UOM119" s="105"/>
      <c r="UON119" s="105"/>
      <c r="UOO119" s="105"/>
      <c r="UOP119" s="105"/>
      <c r="UOQ119" s="105"/>
      <c r="UOR119" s="105"/>
      <c r="UOS119" s="105"/>
      <c r="UOT119" s="105"/>
      <c r="UOU119" s="105"/>
      <c r="UOV119" s="105"/>
      <c r="UOW119" s="105"/>
      <c r="UOX119" s="105"/>
      <c r="UOY119" s="105"/>
      <c r="UOZ119" s="105"/>
      <c r="UPA119" s="105"/>
      <c r="UPB119" s="105"/>
      <c r="UPC119" s="105"/>
      <c r="UPD119" s="105"/>
      <c r="UPE119" s="105"/>
      <c r="UPF119" s="105"/>
      <c r="UPG119" s="105"/>
      <c r="UPH119" s="105"/>
      <c r="UPI119" s="105"/>
      <c r="UPJ119" s="105"/>
      <c r="UPK119" s="105"/>
      <c r="UPL119" s="105"/>
      <c r="UPM119" s="105"/>
      <c r="UPN119" s="105"/>
      <c r="UPO119" s="105"/>
      <c r="UPP119" s="105"/>
      <c r="UPQ119" s="105"/>
      <c r="UPR119" s="105"/>
      <c r="UPS119" s="105"/>
      <c r="UPT119" s="105"/>
      <c r="UPU119" s="105"/>
      <c r="UPV119" s="105"/>
      <c r="UPW119" s="105"/>
      <c r="UPX119" s="105"/>
      <c r="UPY119" s="105"/>
      <c r="UPZ119" s="105"/>
      <c r="UQA119" s="105"/>
      <c r="UQB119" s="105"/>
      <c r="UQC119" s="105"/>
      <c r="UQD119" s="105"/>
      <c r="UQE119" s="105"/>
      <c r="UQF119" s="105"/>
      <c r="UQG119" s="105"/>
      <c r="UQH119" s="105"/>
      <c r="UQI119" s="105"/>
      <c r="UQJ119" s="105"/>
      <c r="UQK119" s="105"/>
      <c r="UQL119" s="105"/>
      <c r="UQM119" s="105"/>
      <c r="UQN119" s="105"/>
      <c r="UQO119" s="105"/>
      <c r="UQP119" s="105"/>
      <c r="UQQ119" s="105"/>
      <c r="UQR119" s="105"/>
      <c r="UQS119" s="105"/>
      <c r="UQT119" s="105"/>
      <c r="UQU119" s="105"/>
      <c r="UQV119" s="105"/>
      <c r="UQW119" s="105"/>
      <c r="UQX119" s="105"/>
      <c r="UQY119" s="105"/>
      <c r="UQZ119" s="105"/>
      <c r="URA119" s="105"/>
      <c r="URB119" s="105"/>
      <c r="URC119" s="105"/>
      <c r="URD119" s="105"/>
      <c r="URE119" s="105"/>
      <c r="URF119" s="105"/>
      <c r="URG119" s="105"/>
      <c r="URH119" s="105"/>
      <c r="URI119" s="105"/>
      <c r="URJ119" s="105"/>
      <c r="URK119" s="105"/>
      <c r="URL119" s="105"/>
      <c r="URM119" s="105"/>
      <c r="URN119" s="105"/>
      <c r="URO119" s="105"/>
      <c r="URP119" s="105"/>
      <c r="URQ119" s="105"/>
      <c r="URR119" s="105"/>
      <c r="URS119" s="105"/>
      <c r="URT119" s="105"/>
      <c r="URU119" s="105"/>
      <c r="URV119" s="105"/>
      <c r="URW119" s="105"/>
      <c r="URX119" s="105"/>
      <c r="URY119" s="105"/>
      <c r="URZ119" s="105"/>
      <c r="USA119" s="105"/>
      <c r="USB119" s="105"/>
      <c r="USC119" s="105"/>
      <c r="USD119" s="105"/>
      <c r="USE119" s="105"/>
      <c r="USF119" s="105"/>
      <c r="USG119" s="105"/>
      <c r="USH119" s="105"/>
      <c r="USI119" s="105"/>
      <c r="USJ119" s="105"/>
      <c r="USK119" s="105"/>
      <c r="USL119" s="105"/>
      <c r="USM119" s="105"/>
      <c r="USN119" s="105"/>
      <c r="USO119" s="105"/>
      <c r="USP119" s="105"/>
      <c r="USQ119" s="105"/>
      <c r="USR119" s="105"/>
      <c r="USS119" s="105"/>
      <c r="UST119" s="105"/>
      <c r="USU119" s="105"/>
      <c r="USV119" s="105"/>
      <c r="USW119" s="105"/>
      <c r="USX119" s="105"/>
      <c r="USY119" s="105"/>
      <c r="USZ119" s="105"/>
      <c r="UTA119" s="105"/>
      <c r="UTB119" s="105"/>
      <c r="UTC119" s="105"/>
      <c r="UTD119" s="105"/>
      <c r="UTE119" s="105"/>
      <c r="UTF119" s="105"/>
      <c r="UTG119" s="105"/>
      <c r="UTH119" s="105"/>
      <c r="UTI119" s="105"/>
      <c r="UTJ119" s="105"/>
      <c r="UTK119" s="105"/>
      <c r="UTL119" s="105"/>
      <c r="UTM119" s="105"/>
      <c r="UTN119" s="105"/>
      <c r="UTO119" s="105"/>
      <c r="UTP119" s="105"/>
      <c r="UTQ119" s="105"/>
      <c r="UTR119" s="105"/>
      <c r="UTS119" s="105"/>
      <c r="UTT119" s="105"/>
      <c r="UTU119" s="105"/>
      <c r="UTV119" s="105"/>
      <c r="UTW119" s="105"/>
      <c r="UTX119" s="105"/>
      <c r="UTY119" s="105"/>
      <c r="UTZ119" s="105"/>
      <c r="UUA119" s="105"/>
      <c r="UUB119" s="105"/>
      <c r="UUC119" s="105"/>
      <c r="UUD119" s="105"/>
      <c r="UUE119" s="105"/>
      <c r="UUF119" s="105"/>
      <c r="UUG119" s="105"/>
      <c r="UUH119" s="105"/>
      <c r="UUI119" s="105"/>
      <c r="UUJ119" s="105"/>
      <c r="UUK119" s="105"/>
      <c r="UUL119" s="105"/>
      <c r="UUM119" s="105"/>
      <c r="UUN119" s="105"/>
      <c r="UUO119" s="105"/>
      <c r="UUP119" s="105"/>
      <c r="UUQ119" s="105"/>
      <c r="UUR119" s="105"/>
      <c r="UUS119" s="105"/>
      <c r="UUT119" s="105"/>
      <c r="UUU119" s="105"/>
      <c r="UUV119" s="105"/>
      <c r="UUW119" s="105"/>
      <c r="UUX119" s="105"/>
      <c r="UUY119" s="105"/>
      <c r="UUZ119" s="105"/>
      <c r="UVA119" s="105"/>
      <c r="UVB119" s="105"/>
      <c r="UVC119" s="105"/>
      <c r="UVD119" s="105"/>
      <c r="UVE119" s="105"/>
      <c r="UVF119" s="105"/>
      <c r="UVG119" s="105"/>
      <c r="UVH119" s="105"/>
      <c r="UVI119" s="105"/>
      <c r="UVJ119" s="105"/>
      <c r="UVK119" s="105"/>
      <c r="UVL119" s="105"/>
      <c r="UVM119" s="105"/>
      <c r="UVN119" s="105"/>
      <c r="UVO119" s="105"/>
      <c r="UVP119" s="105"/>
      <c r="UVQ119" s="105"/>
      <c r="UVR119" s="105"/>
      <c r="UVS119" s="105"/>
      <c r="UVT119" s="105"/>
      <c r="UVU119" s="105"/>
      <c r="UVV119" s="105"/>
      <c r="UVW119" s="105"/>
      <c r="UVX119" s="105"/>
      <c r="UVY119" s="105"/>
      <c r="UVZ119" s="105"/>
      <c r="UWA119" s="105"/>
      <c r="UWB119" s="105"/>
      <c r="UWC119" s="105"/>
      <c r="UWD119" s="105"/>
      <c r="UWE119" s="105"/>
      <c r="UWF119" s="105"/>
      <c r="UWG119" s="105"/>
      <c r="UWH119" s="105"/>
      <c r="UWI119" s="105"/>
      <c r="UWJ119" s="105"/>
      <c r="UWK119" s="105"/>
      <c r="UWL119" s="105"/>
      <c r="UWM119" s="105"/>
      <c r="UWN119" s="105"/>
      <c r="UWO119" s="105"/>
      <c r="UWP119" s="105"/>
      <c r="UWQ119" s="105"/>
      <c r="UWR119" s="105"/>
      <c r="UWS119" s="105"/>
      <c r="UWT119" s="105"/>
      <c r="UWU119" s="105"/>
      <c r="UWV119" s="105"/>
      <c r="UWW119" s="105"/>
      <c r="UWX119" s="105"/>
      <c r="UWY119" s="105"/>
      <c r="UWZ119" s="105"/>
      <c r="UXA119" s="105"/>
      <c r="UXB119" s="105"/>
      <c r="UXC119" s="105"/>
      <c r="UXD119" s="105"/>
      <c r="UXE119" s="105"/>
      <c r="UXF119" s="105"/>
      <c r="UXG119" s="105"/>
      <c r="UXH119" s="105"/>
      <c r="UXI119" s="105"/>
      <c r="UXJ119" s="105"/>
      <c r="UXK119" s="105"/>
      <c r="UXL119" s="105"/>
      <c r="UXM119" s="105"/>
      <c r="UXN119" s="105"/>
      <c r="UXO119" s="105"/>
      <c r="UXP119" s="105"/>
      <c r="UXQ119" s="105"/>
      <c r="UXR119" s="105"/>
      <c r="UXS119" s="105"/>
      <c r="UXT119" s="105"/>
      <c r="UXU119" s="105"/>
      <c r="UXV119" s="105"/>
      <c r="UXW119" s="105"/>
      <c r="UXX119" s="105"/>
      <c r="UXY119" s="105"/>
      <c r="UXZ119" s="105"/>
      <c r="UYA119" s="105"/>
      <c r="UYB119" s="105"/>
      <c r="UYC119" s="105"/>
      <c r="UYD119" s="105"/>
      <c r="UYE119" s="105"/>
      <c r="UYF119" s="105"/>
      <c r="UYG119" s="105"/>
      <c r="UYH119" s="105"/>
      <c r="UYI119" s="105"/>
      <c r="UYJ119" s="105"/>
      <c r="UYK119" s="105"/>
      <c r="UYL119" s="105"/>
      <c r="UYM119" s="105"/>
      <c r="UYN119" s="105"/>
      <c r="UYO119" s="105"/>
      <c r="UYP119" s="105"/>
      <c r="UYQ119" s="105"/>
      <c r="UYR119" s="105"/>
      <c r="UYS119" s="105"/>
      <c r="UYT119" s="105"/>
      <c r="UYU119" s="105"/>
      <c r="UYV119" s="105"/>
      <c r="UYW119" s="105"/>
      <c r="UYX119" s="105"/>
      <c r="UYY119" s="105"/>
      <c r="UYZ119" s="105"/>
      <c r="UZA119" s="105"/>
      <c r="UZB119" s="105"/>
      <c r="UZC119" s="105"/>
      <c r="UZD119" s="105"/>
      <c r="UZE119" s="105"/>
      <c r="UZF119" s="105"/>
      <c r="UZG119" s="105"/>
      <c r="UZH119" s="105"/>
      <c r="UZI119" s="105"/>
      <c r="UZJ119" s="105"/>
      <c r="UZK119" s="105"/>
      <c r="UZL119" s="105"/>
      <c r="UZM119" s="105"/>
      <c r="UZN119" s="105"/>
      <c r="UZO119" s="105"/>
      <c r="UZP119" s="105"/>
      <c r="UZQ119" s="105"/>
      <c r="UZR119" s="105"/>
      <c r="UZS119" s="105"/>
      <c r="UZT119" s="105"/>
      <c r="UZU119" s="105"/>
      <c r="UZV119" s="105"/>
      <c r="UZW119" s="105"/>
      <c r="UZX119" s="105"/>
      <c r="UZY119" s="105"/>
      <c r="UZZ119" s="105"/>
      <c r="VAA119" s="105"/>
      <c r="VAB119" s="105"/>
      <c r="VAC119" s="105"/>
      <c r="VAD119" s="105"/>
      <c r="VAE119" s="105"/>
      <c r="VAF119" s="105"/>
      <c r="VAG119" s="105"/>
      <c r="VAH119" s="105"/>
      <c r="VAI119" s="105"/>
      <c r="VAJ119" s="105"/>
      <c r="VAK119" s="105"/>
      <c r="VAL119" s="105"/>
      <c r="VAM119" s="105"/>
      <c r="VAN119" s="105"/>
      <c r="VAO119" s="105"/>
      <c r="VAP119" s="105"/>
      <c r="VAQ119" s="105"/>
      <c r="VAR119" s="105"/>
      <c r="VAS119" s="105"/>
      <c r="VAT119" s="105"/>
      <c r="VAU119" s="105"/>
      <c r="VAV119" s="105"/>
      <c r="VAW119" s="105"/>
      <c r="VAX119" s="105"/>
      <c r="VAY119" s="105"/>
      <c r="VAZ119" s="105"/>
      <c r="VBA119" s="105"/>
      <c r="VBB119" s="105"/>
      <c r="VBC119" s="105"/>
      <c r="VBD119" s="105"/>
      <c r="VBE119" s="105"/>
      <c r="VBF119" s="105"/>
      <c r="VBG119" s="105"/>
      <c r="VBH119" s="105"/>
      <c r="VBI119" s="105"/>
      <c r="VBJ119" s="105"/>
      <c r="VBK119" s="105"/>
      <c r="VBL119" s="105"/>
      <c r="VBM119" s="105"/>
      <c r="VBN119" s="105"/>
      <c r="VBO119" s="105"/>
      <c r="VBP119" s="105"/>
      <c r="VBQ119" s="105"/>
      <c r="VBR119" s="105"/>
      <c r="VBS119" s="105"/>
      <c r="VBT119" s="105"/>
      <c r="VBU119" s="105"/>
      <c r="VBV119" s="105"/>
      <c r="VBW119" s="105"/>
      <c r="VBX119" s="105"/>
      <c r="VBY119" s="105"/>
      <c r="VBZ119" s="105"/>
      <c r="VCA119" s="105"/>
      <c r="VCB119" s="105"/>
      <c r="VCC119" s="105"/>
      <c r="VCD119" s="105"/>
      <c r="VCE119" s="105"/>
      <c r="VCF119" s="105"/>
      <c r="VCG119" s="105"/>
      <c r="VCH119" s="105"/>
      <c r="VCI119" s="105"/>
      <c r="VCJ119" s="105"/>
      <c r="VCK119" s="105"/>
      <c r="VCL119" s="105"/>
      <c r="VCM119" s="105"/>
      <c r="VCN119" s="105"/>
      <c r="VCO119" s="105"/>
      <c r="VCP119" s="105"/>
      <c r="VCQ119" s="105"/>
      <c r="VCR119" s="105"/>
      <c r="VCS119" s="105"/>
      <c r="VCT119" s="105"/>
      <c r="VCU119" s="105"/>
      <c r="VCV119" s="105"/>
      <c r="VCW119" s="105"/>
      <c r="VCX119" s="105"/>
      <c r="VCY119" s="105"/>
      <c r="VCZ119" s="105"/>
      <c r="VDA119" s="105"/>
      <c r="VDB119" s="105"/>
      <c r="VDC119" s="105"/>
      <c r="VDD119" s="105"/>
      <c r="VDE119" s="105"/>
      <c r="VDF119" s="105"/>
      <c r="VDG119" s="105"/>
      <c r="VDH119" s="105"/>
      <c r="VDI119" s="105"/>
      <c r="VDJ119" s="105"/>
      <c r="VDK119" s="105"/>
      <c r="VDL119" s="105"/>
      <c r="VDM119" s="105"/>
      <c r="VDN119" s="105"/>
      <c r="VDO119" s="105"/>
      <c r="VDP119" s="105"/>
      <c r="VDQ119" s="105"/>
      <c r="VDR119" s="105"/>
      <c r="VDS119" s="105"/>
      <c r="VDT119" s="105"/>
      <c r="VDU119" s="105"/>
      <c r="VDV119" s="105"/>
      <c r="VDW119" s="105"/>
      <c r="VDX119" s="105"/>
      <c r="VDY119" s="105"/>
      <c r="VDZ119" s="105"/>
      <c r="VEA119" s="105"/>
      <c r="VEB119" s="105"/>
      <c r="VEC119" s="105"/>
      <c r="VED119" s="105"/>
      <c r="VEE119" s="105"/>
      <c r="VEF119" s="105"/>
      <c r="VEG119" s="105"/>
      <c r="VEH119" s="105"/>
      <c r="VEI119" s="105"/>
      <c r="VEJ119" s="105"/>
      <c r="VEK119" s="105"/>
      <c r="VEL119" s="105"/>
      <c r="VEM119" s="105"/>
      <c r="VEN119" s="105"/>
      <c r="VEO119" s="105"/>
      <c r="VEP119" s="105"/>
      <c r="VEQ119" s="105"/>
      <c r="VER119" s="105"/>
      <c r="VES119" s="105"/>
      <c r="VET119" s="105"/>
      <c r="VEU119" s="105"/>
      <c r="VEV119" s="105"/>
      <c r="VEW119" s="105"/>
      <c r="VEX119" s="105"/>
      <c r="VEY119" s="105"/>
      <c r="VEZ119" s="105"/>
      <c r="VFA119" s="105"/>
      <c r="VFB119" s="105"/>
      <c r="VFC119" s="105"/>
      <c r="VFD119" s="105"/>
      <c r="VFE119" s="105"/>
      <c r="VFF119" s="105"/>
      <c r="VFG119" s="105"/>
      <c r="VFH119" s="105"/>
      <c r="VFI119" s="105"/>
      <c r="VFJ119" s="105"/>
      <c r="VFK119" s="105"/>
      <c r="VFL119" s="105"/>
      <c r="VFM119" s="105"/>
      <c r="VFN119" s="105"/>
      <c r="VFO119" s="105"/>
      <c r="VFP119" s="105"/>
      <c r="VFQ119" s="105"/>
      <c r="VFR119" s="105"/>
      <c r="VFS119" s="105"/>
      <c r="VFT119" s="105"/>
      <c r="VFU119" s="105"/>
      <c r="VFV119" s="105"/>
      <c r="VFW119" s="105"/>
      <c r="VFX119" s="105"/>
      <c r="VFY119" s="105"/>
      <c r="VFZ119" s="105"/>
      <c r="VGA119" s="105"/>
      <c r="VGB119" s="105"/>
      <c r="VGC119" s="105"/>
      <c r="VGD119" s="105"/>
      <c r="VGE119" s="105"/>
      <c r="VGF119" s="105"/>
      <c r="VGG119" s="105"/>
      <c r="VGH119" s="105"/>
      <c r="VGI119" s="105"/>
      <c r="VGJ119" s="105"/>
      <c r="VGK119" s="105"/>
      <c r="VGL119" s="105"/>
      <c r="VGM119" s="105"/>
      <c r="VGN119" s="105"/>
      <c r="VGO119" s="105"/>
      <c r="VGP119" s="105"/>
      <c r="VGQ119" s="105"/>
      <c r="VGR119" s="105"/>
      <c r="VGS119" s="105"/>
      <c r="VGT119" s="105"/>
      <c r="VGU119" s="105"/>
      <c r="VGV119" s="105"/>
      <c r="VGW119" s="105"/>
      <c r="VGX119" s="105"/>
      <c r="VGY119" s="105"/>
      <c r="VGZ119" s="105"/>
      <c r="VHA119" s="105"/>
      <c r="VHB119" s="105"/>
      <c r="VHC119" s="105"/>
      <c r="VHD119" s="105"/>
      <c r="VHE119" s="105"/>
      <c r="VHF119" s="105"/>
      <c r="VHG119" s="105"/>
      <c r="VHH119" s="105"/>
      <c r="VHI119" s="105"/>
      <c r="VHJ119" s="105"/>
      <c r="VHK119" s="105"/>
      <c r="VHL119" s="105"/>
      <c r="VHM119" s="105"/>
      <c r="VHN119" s="105"/>
      <c r="VHO119" s="105"/>
      <c r="VHP119" s="105"/>
      <c r="VHQ119" s="105"/>
      <c r="VHR119" s="105"/>
      <c r="VHS119" s="105"/>
      <c r="VHT119" s="105"/>
      <c r="VHU119" s="105"/>
      <c r="VHV119" s="105"/>
      <c r="VHW119" s="105"/>
      <c r="VHX119" s="105"/>
      <c r="VHY119" s="105"/>
      <c r="VHZ119" s="105"/>
      <c r="VIA119" s="105"/>
      <c r="VIB119" s="105"/>
      <c r="VIC119" s="105"/>
      <c r="VID119" s="105"/>
      <c r="VIE119" s="105"/>
      <c r="VIF119" s="105"/>
      <c r="VIG119" s="105"/>
      <c r="VIH119" s="105"/>
      <c r="VII119" s="105"/>
      <c r="VIJ119" s="105"/>
      <c r="VIK119" s="105"/>
      <c r="VIL119" s="105"/>
      <c r="VIM119" s="105"/>
      <c r="VIN119" s="105"/>
      <c r="VIO119" s="105"/>
      <c r="VIP119" s="105"/>
      <c r="VIQ119" s="105"/>
      <c r="VIR119" s="105"/>
      <c r="VIS119" s="105"/>
      <c r="VIT119" s="105"/>
      <c r="VIU119" s="105"/>
      <c r="VIV119" s="105"/>
      <c r="VIW119" s="105"/>
      <c r="VIX119" s="105"/>
      <c r="VIY119" s="105"/>
      <c r="VIZ119" s="105"/>
      <c r="VJA119" s="105"/>
      <c r="VJB119" s="105"/>
      <c r="VJC119" s="105"/>
      <c r="VJD119" s="105"/>
      <c r="VJE119" s="105"/>
      <c r="VJF119" s="105"/>
      <c r="VJG119" s="105"/>
      <c r="VJH119" s="105"/>
      <c r="VJI119" s="105"/>
      <c r="VJJ119" s="105"/>
      <c r="VJK119" s="105"/>
      <c r="VJL119" s="105"/>
      <c r="VJM119" s="105"/>
      <c r="VJN119" s="105"/>
      <c r="VJO119" s="105"/>
      <c r="VJP119" s="105"/>
      <c r="VJQ119" s="105"/>
      <c r="VJR119" s="105"/>
      <c r="VJS119" s="105"/>
      <c r="VJT119" s="105"/>
      <c r="VJU119" s="105"/>
      <c r="VJV119" s="105"/>
      <c r="VJW119" s="105"/>
      <c r="VJX119" s="105"/>
      <c r="VJY119" s="105"/>
      <c r="VJZ119" s="105"/>
      <c r="VKA119" s="105"/>
      <c r="VKB119" s="105"/>
      <c r="VKC119" s="105"/>
      <c r="VKD119" s="105"/>
      <c r="VKE119" s="105"/>
      <c r="VKF119" s="105"/>
      <c r="VKG119" s="105"/>
      <c r="VKH119" s="105"/>
      <c r="VKI119" s="105"/>
      <c r="VKJ119" s="105"/>
      <c r="VKK119" s="105"/>
      <c r="VKL119" s="105"/>
      <c r="VKM119" s="105"/>
      <c r="VKN119" s="105"/>
      <c r="VKO119" s="105"/>
      <c r="VKP119" s="105"/>
      <c r="VKQ119" s="105"/>
      <c r="VKR119" s="105"/>
      <c r="VKS119" s="105"/>
      <c r="VKT119" s="105"/>
      <c r="VKU119" s="105"/>
      <c r="VKV119" s="105"/>
      <c r="VKW119" s="105"/>
      <c r="VKX119" s="105"/>
      <c r="VKY119" s="105"/>
      <c r="VKZ119" s="105"/>
      <c r="VLA119" s="105"/>
      <c r="VLB119" s="105"/>
      <c r="VLC119" s="105"/>
      <c r="VLD119" s="105"/>
      <c r="VLE119" s="105"/>
      <c r="VLF119" s="105"/>
      <c r="VLG119" s="105"/>
      <c r="VLH119" s="105"/>
      <c r="VLI119" s="105"/>
      <c r="VLJ119" s="105"/>
      <c r="VLK119" s="105"/>
      <c r="VLL119" s="105"/>
      <c r="VLM119" s="105"/>
      <c r="VLN119" s="105"/>
      <c r="VLO119" s="105"/>
      <c r="VLP119" s="105"/>
      <c r="VLQ119" s="105"/>
      <c r="VLR119" s="105"/>
      <c r="VLS119" s="105"/>
      <c r="VLT119" s="105"/>
      <c r="VLU119" s="105"/>
      <c r="VLV119" s="105"/>
      <c r="VLW119" s="105"/>
      <c r="VLX119" s="105"/>
      <c r="VLY119" s="105"/>
      <c r="VLZ119" s="105"/>
      <c r="VMA119" s="105"/>
      <c r="VMB119" s="105"/>
      <c r="VMC119" s="105"/>
      <c r="VMD119" s="105"/>
      <c r="VME119" s="105"/>
      <c r="VMF119" s="105"/>
      <c r="VMG119" s="105"/>
      <c r="VMH119" s="105"/>
      <c r="VMI119" s="105"/>
      <c r="VMJ119" s="105"/>
      <c r="VMK119" s="105"/>
      <c r="VML119" s="105"/>
      <c r="VMM119" s="105"/>
      <c r="VMN119" s="105"/>
      <c r="VMO119" s="105"/>
      <c r="VMP119" s="105"/>
      <c r="VMQ119" s="105"/>
      <c r="VMR119" s="105"/>
      <c r="VMS119" s="105"/>
      <c r="VMT119" s="105"/>
      <c r="VMU119" s="105"/>
      <c r="VMV119" s="105"/>
      <c r="VMW119" s="105"/>
      <c r="VMX119" s="105"/>
      <c r="VMY119" s="105"/>
      <c r="VMZ119" s="105"/>
      <c r="VNA119" s="105"/>
      <c r="VNB119" s="105"/>
      <c r="VNC119" s="105"/>
      <c r="VND119" s="105"/>
      <c r="VNE119" s="105"/>
      <c r="VNF119" s="105"/>
      <c r="VNG119" s="105"/>
      <c r="VNH119" s="105"/>
      <c r="VNI119" s="105"/>
      <c r="VNJ119" s="105"/>
      <c r="VNK119" s="105"/>
      <c r="VNL119" s="105"/>
      <c r="VNM119" s="105"/>
      <c r="VNN119" s="105"/>
      <c r="VNO119" s="105"/>
      <c r="VNP119" s="105"/>
      <c r="VNQ119" s="105"/>
      <c r="VNR119" s="105"/>
      <c r="VNS119" s="105"/>
      <c r="VNT119" s="105"/>
      <c r="VNU119" s="105"/>
      <c r="VNV119" s="105"/>
      <c r="VNW119" s="105"/>
      <c r="VNX119" s="105"/>
      <c r="VNY119" s="105"/>
      <c r="VNZ119" s="105"/>
      <c r="VOA119" s="105"/>
      <c r="VOB119" s="105"/>
      <c r="VOC119" s="105"/>
      <c r="VOD119" s="105"/>
      <c r="VOE119" s="105"/>
      <c r="VOF119" s="105"/>
      <c r="VOG119" s="105"/>
      <c r="VOH119" s="105"/>
      <c r="VOI119" s="105"/>
      <c r="VOJ119" s="105"/>
      <c r="VOK119" s="105"/>
      <c r="VOL119" s="105"/>
      <c r="VOM119" s="105"/>
      <c r="VON119" s="105"/>
      <c r="VOO119" s="105"/>
      <c r="VOP119" s="105"/>
      <c r="VOQ119" s="105"/>
      <c r="VOR119" s="105"/>
      <c r="VOS119" s="105"/>
      <c r="VOT119" s="105"/>
      <c r="VOU119" s="105"/>
      <c r="VOV119" s="105"/>
      <c r="VOW119" s="105"/>
      <c r="VOX119" s="105"/>
      <c r="VOY119" s="105"/>
      <c r="VOZ119" s="105"/>
      <c r="VPA119" s="105"/>
      <c r="VPB119" s="105"/>
      <c r="VPC119" s="105"/>
      <c r="VPD119" s="105"/>
      <c r="VPE119" s="105"/>
      <c r="VPF119" s="105"/>
      <c r="VPG119" s="105"/>
      <c r="VPH119" s="105"/>
      <c r="VPI119" s="105"/>
      <c r="VPJ119" s="105"/>
      <c r="VPK119" s="105"/>
      <c r="VPL119" s="105"/>
      <c r="VPM119" s="105"/>
      <c r="VPN119" s="105"/>
      <c r="VPO119" s="105"/>
      <c r="VPP119" s="105"/>
      <c r="VPQ119" s="105"/>
      <c r="VPR119" s="105"/>
      <c r="VPS119" s="105"/>
      <c r="VPT119" s="105"/>
      <c r="VPU119" s="105"/>
      <c r="VPV119" s="105"/>
      <c r="VPW119" s="105"/>
      <c r="VPX119" s="105"/>
      <c r="VPY119" s="105"/>
      <c r="VPZ119" s="105"/>
      <c r="VQA119" s="105"/>
      <c r="VQB119" s="105"/>
      <c r="VQC119" s="105"/>
      <c r="VQD119" s="105"/>
      <c r="VQE119" s="105"/>
      <c r="VQF119" s="105"/>
      <c r="VQG119" s="105"/>
      <c r="VQH119" s="105"/>
      <c r="VQI119" s="105"/>
      <c r="VQJ119" s="105"/>
      <c r="VQK119" s="105"/>
      <c r="VQL119" s="105"/>
      <c r="VQM119" s="105"/>
      <c r="VQN119" s="105"/>
      <c r="VQO119" s="105"/>
      <c r="VQP119" s="105"/>
      <c r="VQQ119" s="105"/>
      <c r="VQR119" s="105"/>
      <c r="VQS119" s="105"/>
      <c r="VQT119" s="105"/>
      <c r="VQU119" s="105"/>
      <c r="VQV119" s="105"/>
      <c r="VQW119" s="105"/>
      <c r="VQX119" s="105"/>
      <c r="VQY119" s="105"/>
      <c r="VQZ119" s="105"/>
      <c r="VRA119" s="105"/>
      <c r="VRB119" s="105"/>
      <c r="VRC119" s="105"/>
      <c r="VRD119" s="105"/>
      <c r="VRE119" s="105"/>
      <c r="VRF119" s="105"/>
      <c r="VRG119" s="105"/>
      <c r="VRH119" s="105"/>
      <c r="VRI119" s="105"/>
      <c r="VRJ119" s="105"/>
      <c r="VRK119" s="105"/>
      <c r="VRL119" s="105"/>
      <c r="VRM119" s="105"/>
      <c r="VRN119" s="105"/>
      <c r="VRO119" s="105"/>
      <c r="VRP119" s="105"/>
      <c r="VRQ119" s="105"/>
      <c r="VRR119" s="105"/>
      <c r="VRS119" s="105"/>
      <c r="VRT119" s="105"/>
      <c r="VRU119" s="105"/>
      <c r="VRV119" s="105"/>
      <c r="VRW119" s="105"/>
      <c r="VRX119" s="105"/>
      <c r="VRY119" s="105"/>
      <c r="VRZ119" s="105"/>
      <c r="VSA119" s="105"/>
      <c r="VSB119" s="105"/>
      <c r="VSC119" s="105"/>
      <c r="VSD119" s="105"/>
      <c r="VSE119" s="105"/>
      <c r="VSF119" s="105"/>
      <c r="VSG119" s="105"/>
      <c r="VSH119" s="105"/>
      <c r="VSI119" s="105"/>
      <c r="VSJ119" s="105"/>
      <c r="VSK119" s="105"/>
      <c r="VSL119" s="105"/>
      <c r="VSM119" s="105"/>
      <c r="VSN119" s="105"/>
      <c r="VSO119" s="105"/>
      <c r="VSP119" s="105"/>
      <c r="VSQ119" s="105"/>
      <c r="VSR119" s="105"/>
      <c r="VSS119" s="105"/>
      <c r="VST119" s="105"/>
      <c r="VSU119" s="105"/>
      <c r="VSV119" s="105"/>
      <c r="VSW119" s="105"/>
      <c r="VSX119" s="105"/>
      <c r="VSY119" s="105"/>
      <c r="VSZ119" s="105"/>
      <c r="VTA119" s="105"/>
      <c r="VTB119" s="105"/>
      <c r="VTC119" s="105"/>
      <c r="VTD119" s="105"/>
      <c r="VTE119" s="105"/>
      <c r="VTF119" s="105"/>
      <c r="VTG119" s="105"/>
      <c r="VTH119" s="105"/>
      <c r="VTI119" s="105"/>
      <c r="VTJ119" s="105"/>
      <c r="VTK119" s="105"/>
      <c r="VTL119" s="105"/>
      <c r="VTM119" s="105"/>
      <c r="VTN119" s="105"/>
      <c r="VTO119" s="105"/>
      <c r="VTP119" s="105"/>
      <c r="VTQ119" s="105"/>
      <c r="VTR119" s="105"/>
      <c r="VTS119" s="105"/>
      <c r="VTT119" s="105"/>
      <c r="VTU119" s="105"/>
      <c r="VTV119" s="105"/>
      <c r="VTW119" s="105"/>
      <c r="VTX119" s="105"/>
      <c r="VTY119" s="105"/>
      <c r="VTZ119" s="105"/>
      <c r="VUA119" s="105"/>
      <c r="VUB119" s="105"/>
      <c r="VUC119" s="105"/>
      <c r="VUD119" s="105"/>
      <c r="VUE119" s="105"/>
      <c r="VUF119" s="105"/>
      <c r="VUG119" s="105"/>
      <c r="VUH119" s="105"/>
      <c r="VUI119" s="105"/>
      <c r="VUJ119" s="105"/>
      <c r="VUK119" s="105"/>
      <c r="VUL119" s="105"/>
      <c r="VUM119" s="105"/>
      <c r="VUN119" s="105"/>
      <c r="VUO119" s="105"/>
      <c r="VUP119" s="105"/>
      <c r="VUQ119" s="105"/>
      <c r="VUR119" s="105"/>
      <c r="VUS119" s="105"/>
      <c r="VUT119" s="105"/>
      <c r="VUU119" s="105"/>
      <c r="VUV119" s="105"/>
      <c r="VUW119" s="105"/>
      <c r="VUX119" s="105"/>
      <c r="VUY119" s="105"/>
      <c r="VUZ119" s="105"/>
      <c r="VVA119" s="105"/>
      <c r="VVB119" s="105"/>
      <c r="VVC119" s="105"/>
      <c r="VVD119" s="105"/>
      <c r="VVE119" s="105"/>
      <c r="VVF119" s="105"/>
      <c r="VVG119" s="105"/>
      <c r="VVH119" s="105"/>
      <c r="VVI119" s="105"/>
      <c r="VVJ119" s="105"/>
      <c r="VVK119" s="105"/>
      <c r="VVL119" s="105"/>
      <c r="VVM119" s="105"/>
      <c r="VVN119" s="105"/>
      <c r="VVO119" s="105"/>
      <c r="VVP119" s="105"/>
      <c r="VVQ119" s="105"/>
      <c r="VVR119" s="105"/>
      <c r="VVS119" s="105"/>
      <c r="VVT119" s="105"/>
      <c r="VVU119" s="105"/>
      <c r="VVV119" s="105"/>
      <c r="VVW119" s="105"/>
      <c r="VVX119" s="105"/>
      <c r="VVY119" s="105"/>
      <c r="VVZ119" s="105"/>
      <c r="VWA119" s="105"/>
      <c r="VWB119" s="105"/>
      <c r="VWC119" s="105"/>
      <c r="VWD119" s="105"/>
      <c r="VWE119" s="105"/>
      <c r="VWF119" s="105"/>
      <c r="VWG119" s="105"/>
      <c r="VWH119" s="105"/>
      <c r="VWI119" s="105"/>
      <c r="VWJ119" s="105"/>
      <c r="VWK119" s="105"/>
      <c r="VWL119" s="105"/>
      <c r="VWM119" s="105"/>
      <c r="VWN119" s="105"/>
      <c r="VWO119" s="105"/>
      <c r="VWP119" s="105"/>
      <c r="VWQ119" s="105"/>
      <c r="VWR119" s="105"/>
      <c r="VWS119" s="105"/>
      <c r="VWT119" s="105"/>
      <c r="VWU119" s="105"/>
      <c r="VWV119" s="105"/>
      <c r="VWW119" s="105"/>
      <c r="VWX119" s="105"/>
      <c r="VWY119" s="105"/>
      <c r="VWZ119" s="105"/>
      <c r="VXA119" s="105"/>
      <c r="VXB119" s="105"/>
      <c r="VXC119" s="105"/>
      <c r="VXD119" s="105"/>
      <c r="VXE119" s="105"/>
      <c r="VXF119" s="105"/>
      <c r="VXG119" s="105"/>
      <c r="VXH119" s="105"/>
      <c r="VXI119" s="105"/>
      <c r="VXJ119" s="105"/>
      <c r="VXK119" s="105"/>
      <c r="VXL119" s="105"/>
      <c r="VXM119" s="105"/>
      <c r="VXN119" s="105"/>
      <c r="VXO119" s="105"/>
      <c r="VXP119" s="105"/>
      <c r="VXQ119" s="105"/>
      <c r="VXR119" s="105"/>
      <c r="VXS119" s="105"/>
      <c r="VXT119" s="105"/>
      <c r="VXU119" s="105"/>
      <c r="VXV119" s="105"/>
      <c r="VXW119" s="105"/>
      <c r="VXX119" s="105"/>
      <c r="VXY119" s="105"/>
      <c r="VXZ119" s="105"/>
      <c r="VYA119" s="105"/>
      <c r="VYB119" s="105"/>
      <c r="VYC119" s="105"/>
      <c r="VYD119" s="105"/>
      <c r="VYE119" s="105"/>
      <c r="VYF119" s="105"/>
      <c r="VYG119" s="105"/>
      <c r="VYH119" s="105"/>
      <c r="VYI119" s="105"/>
      <c r="VYJ119" s="105"/>
      <c r="VYK119" s="105"/>
      <c r="VYL119" s="105"/>
      <c r="VYM119" s="105"/>
      <c r="VYN119" s="105"/>
      <c r="VYO119" s="105"/>
      <c r="VYP119" s="105"/>
      <c r="VYQ119" s="105"/>
      <c r="VYR119" s="105"/>
      <c r="VYS119" s="105"/>
      <c r="VYT119" s="105"/>
      <c r="VYU119" s="105"/>
      <c r="VYV119" s="105"/>
      <c r="VYW119" s="105"/>
      <c r="VYX119" s="105"/>
      <c r="VYY119" s="105"/>
      <c r="VYZ119" s="105"/>
      <c r="VZA119" s="105"/>
      <c r="VZB119" s="105"/>
      <c r="VZC119" s="105"/>
      <c r="VZD119" s="105"/>
      <c r="VZE119" s="105"/>
      <c r="VZF119" s="105"/>
      <c r="VZG119" s="105"/>
      <c r="VZH119" s="105"/>
      <c r="VZI119" s="105"/>
      <c r="VZJ119" s="105"/>
      <c r="VZK119" s="105"/>
      <c r="VZL119" s="105"/>
      <c r="VZM119" s="105"/>
      <c r="VZN119" s="105"/>
      <c r="VZO119" s="105"/>
      <c r="VZP119" s="105"/>
      <c r="VZQ119" s="105"/>
      <c r="VZR119" s="105"/>
      <c r="VZS119" s="105"/>
      <c r="VZT119" s="105"/>
      <c r="VZU119" s="105"/>
      <c r="VZV119" s="105"/>
      <c r="VZW119" s="105"/>
      <c r="VZX119" s="105"/>
      <c r="VZY119" s="105"/>
      <c r="VZZ119" s="105"/>
      <c r="WAA119" s="105"/>
      <c r="WAB119" s="105"/>
      <c r="WAC119" s="105"/>
      <c r="WAD119" s="105"/>
      <c r="WAE119" s="105"/>
      <c r="WAF119" s="105"/>
      <c r="WAG119" s="105"/>
      <c r="WAH119" s="105"/>
      <c r="WAI119" s="105"/>
      <c r="WAJ119" s="105"/>
      <c r="WAK119" s="105"/>
      <c r="WAL119" s="105"/>
      <c r="WAM119" s="105"/>
      <c r="WAN119" s="105"/>
      <c r="WAO119" s="105"/>
      <c r="WAP119" s="105"/>
      <c r="WAQ119" s="105"/>
      <c r="WAR119" s="105"/>
      <c r="WAS119" s="105"/>
      <c r="WAT119" s="105"/>
      <c r="WAU119" s="105"/>
      <c r="WAV119" s="105"/>
      <c r="WAW119" s="105"/>
      <c r="WAX119" s="105"/>
      <c r="WAY119" s="105"/>
      <c r="WAZ119" s="105"/>
      <c r="WBA119" s="105"/>
      <c r="WBB119" s="105"/>
      <c r="WBC119" s="105"/>
      <c r="WBD119" s="105"/>
      <c r="WBE119" s="105"/>
      <c r="WBF119" s="105"/>
      <c r="WBG119" s="105"/>
      <c r="WBH119" s="105"/>
      <c r="WBI119" s="105"/>
      <c r="WBJ119" s="105"/>
      <c r="WBK119" s="105"/>
      <c r="WBL119" s="105"/>
      <c r="WBM119" s="105"/>
      <c r="WBN119" s="105"/>
      <c r="WBO119" s="105"/>
      <c r="WBP119" s="105"/>
      <c r="WBQ119" s="105"/>
      <c r="WBR119" s="105"/>
      <c r="WBS119" s="105"/>
      <c r="WBT119" s="105"/>
      <c r="WBU119" s="105"/>
      <c r="WBV119" s="105"/>
      <c r="WBW119" s="105"/>
      <c r="WBX119" s="105"/>
      <c r="WBY119" s="105"/>
      <c r="WBZ119" s="105"/>
      <c r="WCA119" s="105"/>
      <c r="WCB119" s="105"/>
      <c r="WCC119" s="105"/>
      <c r="WCD119" s="105"/>
      <c r="WCE119" s="105"/>
      <c r="WCF119" s="105"/>
      <c r="WCG119" s="105"/>
      <c r="WCH119" s="105"/>
      <c r="WCI119" s="105"/>
      <c r="WCJ119" s="105"/>
      <c r="WCK119" s="105"/>
      <c r="WCL119" s="105"/>
      <c r="WCM119" s="105"/>
      <c r="WCN119" s="105"/>
      <c r="WCO119" s="105"/>
      <c r="WCP119" s="105"/>
      <c r="WCQ119" s="105"/>
      <c r="WCR119" s="105"/>
      <c r="WCS119" s="105"/>
      <c r="WCT119" s="105"/>
      <c r="WCU119" s="105"/>
      <c r="WCV119" s="105"/>
      <c r="WCW119" s="105"/>
      <c r="WCX119" s="105"/>
      <c r="WCY119" s="105"/>
      <c r="WCZ119" s="105"/>
      <c r="WDA119" s="105"/>
      <c r="WDB119" s="105"/>
      <c r="WDC119" s="105"/>
      <c r="WDD119" s="105"/>
      <c r="WDE119" s="105"/>
      <c r="WDF119" s="105"/>
      <c r="WDG119" s="105"/>
      <c r="WDH119" s="105"/>
      <c r="WDI119" s="105"/>
      <c r="WDJ119" s="105"/>
      <c r="WDK119" s="105"/>
      <c r="WDL119" s="105"/>
      <c r="WDM119" s="105"/>
      <c r="WDN119" s="105"/>
      <c r="WDO119" s="105"/>
      <c r="WDP119" s="105"/>
      <c r="WDQ119" s="105"/>
      <c r="WDR119" s="105"/>
      <c r="WDS119" s="105"/>
      <c r="WDT119" s="105"/>
      <c r="WDU119" s="105"/>
      <c r="WDV119" s="105"/>
      <c r="WDW119" s="105"/>
      <c r="WDX119" s="105"/>
      <c r="WDY119" s="105"/>
      <c r="WDZ119" s="105"/>
      <c r="WEA119" s="105"/>
      <c r="WEB119" s="105"/>
      <c r="WEC119" s="105"/>
      <c r="WED119" s="105"/>
      <c r="WEE119" s="105"/>
      <c r="WEF119" s="105"/>
      <c r="WEG119" s="105"/>
      <c r="WEH119" s="105"/>
      <c r="WEI119" s="105"/>
      <c r="WEJ119" s="105"/>
      <c r="WEK119" s="105"/>
      <c r="WEL119" s="105"/>
      <c r="WEM119" s="105"/>
      <c r="WEN119" s="105"/>
      <c r="WEO119" s="105"/>
      <c r="WEP119" s="105"/>
      <c r="WEQ119" s="105"/>
      <c r="WER119" s="105"/>
      <c r="WES119" s="105"/>
      <c r="WET119" s="105"/>
      <c r="WEU119" s="105"/>
      <c r="WEV119" s="105"/>
      <c r="WEW119" s="105"/>
      <c r="WEX119" s="105"/>
      <c r="WEY119" s="105"/>
      <c r="WEZ119" s="105"/>
      <c r="WFA119" s="105"/>
      <c r="WFB119" s="105"/>
      <c r="WFC119" s="105"/>
      <c r="WFD119" s="105"/>
      <c r="WFE119" s="105"/>
      <c r="WFF119" s="105"/>
      <c r="WFG119" s="105"/>
      <c r="WFH119" s="105"/>
      <c r="WFI119" s="105"/>
      <c r="WFJ119" s="105"/>
      <c r="WFK119" s="105"/>
      <c r="WFL119" s="105"/>
      <c r="WFM119" s="105"/>
      <c r="WFN119" s="105"/>
      <c r="WFO119" s="105"/>
      <c r="WFP119" s="105"/>
      <c r="WFQ119" s="105"/>
      <c r="WFR119" s="105"/>
      <c r="WFS119" s="105"/>
      <c r="WFT119" s="105"/>
      <c r="WFU119" s="105"/>
      <c r="WFV119" s="105"/>
      <c r="WFW119" s="105"/>
      <c r="WFX119" s="105"/>
      <c r="WFY119" s="105"/>
      <c r="WFZ119" s="105"/>
      <c r="WGA119" s="105"/>
      <c r="WGB119" s="105"/>
      <c r="WGC119" s="105"/>
      <c r="WGD119" s="105"/>
      <c r="WGE119" s="105"/>
      <c r="WGF119" s="105"/>
      <c r="WGG119" s="105"/>
      <c r="WGH119" s="105"/>
      <c r="WGI119" s="105"/>
      <c r="WGJ119" s="105"/>
      <c r="WGK119" s="105"/>
      <c r="WGL119" s="105"/>
      <c r="WGM119" s="105"/>
      <c r="WGN119" s="105"/>
      <c r="WGO119" s="105"/>
      <c r="WGP119" s="105"/>
      <c r="WGQ119" s="105"/>
      <c r="WGR119" s="105"/>
      <c r="WGS119" s="105"/>
      <c r="WGT119" s="105"/>
      <c r="WGU119" s="105"/>
      <c r="WGV119" s="105"/>
      <c r="WGW119" s="105"/>
      <c r="WGX119" s="105"/>
      <c r="WGY119" s="105"/>
      <c r="WGZ119" s="105"/>
      <c r="WHA119" s="105"/>
      <c r="WHB119" s="105"/>
      <c r="WHC119" s="105"/>
      <c r="WHD119" s="105"/>
      <c r="WHE119" s="105"/>
      <c r="WHF119" s="105"/>
      <c r="WHG119" s="105"/>
      <c r="WHH119" s="105"/>
      <c r="WHI119" s="105"/>
      <c r="WHJ119" s="105"/>
      <c r="WHK119" s="105"/>
      <c r="WHL119" s="105"/>
      <c r="WHM119" s="105"/>
      <c r="WHN119" s="105"/>
      <c r="WHO119" s="105"/>
      <c r="WHP119" s="105"/>
      <c r="WHQ119" s="105"/>
      <c r="WHR119" s="105"/>
      <c r="WHS119" s="105"/>
      <c r="WHT119" s="105"/>
      <c r="WHU119" s="105"/>
      <c r="WHV119" s="105"/>
      <c r="WHW119" s="105"/>
      <c r="WHX119" s="105"/>
      <c r="WHY119" s="105"/>
      <c r="WHZ119" s="105"/>
      <c r="WIA119" s="105"/>
      <c r="WIB119" s="105"/>
      <c r="WIC119" s="105"/>
      <c r="WID119" s="105"/>
      <c r="WIE119" s="105"/>
      <c r="WIF119" s="105"/>
      <c r="WIG119" s="105"/>
      <c r="WIH119" s="105"/>
      <c r="WII119" s="105"/>
      <c r="WIJ119" s="105"/>
      <c r="WIK119" s="105"/>
      <c r="WIL119" s="105"/>
      <c r="WIM119" s="105"/>
      <c r="WIN119" s="105"/>
      <c r="WIO119" s="105"/>
      <c r="WIP119" s="105"/>
      <c r="WIQ119" s="105"/>
      <c r="WIR119" s="105"/>
      <c r="WIS119" s="105"/>
      <c r="WIT119" s="105"/>
      <c r="WIU119" s="105"/>
      <c r="WIV119" s="105"/>
      <c r="WIW119" s="105"/>
      <c r="WIX119" s="105"/>
      <c r="WIY119" s="105"/>
      <c r="WIZ119" s="105"/>
      <c r="WJA119" s="105"/>
      <c r="WJB119" s="105"/>
      <c r="WJC119" s="105"/>
      <c r="WJD119" s="105"/>
      <c r="WJE119" s="105"/>
      <c r="WJF119" s="105"/>
      <c r="WJG119" s="105"/>
      <c r="WJH119" s="105"/>
      <c r="WJI119" s="105"/>
      <c r="WJJ119" s="105"/>
      <c r="WJK119" s="105"/>
      <c r="WJL119" s="105"/>
      <c r="WJM119" s="105"/>
      <c r="WJN119" s="105"/>
      <c r="WJO119" s="105"/>
      <c r="WJP119" s="105"/>
      <c r="WJQ119" s="105"/>
      <c r="WJR119" s="105"/>
      <c r="WJS119" s="105"/>
      <c r="WJT119" s="105"/>
      <c r="WJU119" s="105"/>
      <c r="WJV119" s="105"/>
      <c r="WJW119" s="105"/>
      <c r="WJX119" s="105"/>
      <c r="WJY119" s="105"/>
      <c r="WJZ119" s="105"/>
      <c r="WKA119" s="105"/>
      <c r="WKB119" s="105"/>
      <c r="WKC119" s="105"/>
      <c r="WKD119" s="105"/>
      <c r="WKE119" s="105"/>
      <c r="WKF119" s="105"/>
      <c r="WKG119" s="105"/>
      <c r="WKH119" s="105"/>
      <c r="WKI119" s="105"/>
      <c r="WKJ119" s="105"/>
      <c r="WKK119" s="105"/>
      <c r="WKL119" s="105"/>
      <c r="WKM119" s="105"/>
      <c r="WKN119" s="105"/>
      <c r="WKO119" s="105"/>
      <c r="WKP119" s="105"/>
      <c r="WKQ119" s="105"/>
      <c r="WKR119" s="105"/>
      <c r="WKS119" s="105"/>
      <c r="WKT119" s="105"/>
      <c r="WKU119" s="105"/>
      <c r="WKV119" s="105"/>
      <c r="WKW119" s="105"/>
      <c r="WKX119" s="105"/>
      <c r="WKY119" s="105"/>
      <c r="WKZ119" s="105"/>
      <c r="WLA119" s="105"/>
      <c r="WLB119" s="105"/>
      <c r="WLC119" s="105"/>
      <c r="WLD119" s="105"/>
      <c r="WLE119" s="105"/>
      <c r="WLF119" s="105"/>
      <c r="WLG119" s="105"/>
      <c r="WLH119" s="105"/>
      <c r="WLI119" s="105"/>
      <c r="WLJ119" s="105"/>
      <c r="WLK119" s="105"/>
      <c r="WLL119" s="105"/>
      <c r="WLM119" s="105"/>
      <c r="WLN119" s="105"/>
      <c r="WLO119" s="105"/>
      <c r="WLP119" s="105"/>
      <c r="WLQ119" s="105"/>
      <c r="WLR119" s="105"/>
      <c r="WLS119" s="105"/>
      <c r="WLT119" s="105"/>
      <c r="WLU119" s="105"/>
      <c r="WLV119" s="105"/>
      <c r="WLW119" s="105"/>
      <c r="WLX119" s="105"/>
      <c r="WLY119" s="105"/>
      <c r="WLZ119" s="105"/>
      <c r="WMA119" s="105"/>
      <c r="WMB119" s="105"/>
      <c r="WMC119" s="105"/>
      <c r="WMD119" s="105"/>
      <c r="WME119" s="105"/>
      <c r="WMF119" s="105"/>
      <c r="WMG119" s="105"/>
      <c r="WMH119" s="105"/>
      <c r="WMI119" s="105"/>
      <c r="WMJ119" s="105"/>
      <c r="WMK119" s="105"/>
      <c r="WML119" s="105"/>
      <c r="WMM119" s="105"/>
      <c r="WMN119" s="105"/>
      <c r="WMO119" s="105"/>
      <c r="WMP119" s="105"/>
      <c r="WMQ119" s="105"/>
      <c r="WMR119" s="105"/>
      <c r="WMS119" s="105"/>
      <c r="WMT119" s="105"/>
      <c r="WMU119" s="105"/>
      <c r="WMV119" s="105"/>
      <c r="WMW119" s="105"/>
      <c r="WMX119" s="105"/>
      <c r="WMY119" s="105"/>
      <c r="WMZ119" s="105"/>
      <c r="WNA119" s="105"/>
      <c r="WNB119" s="105"/>
      <c r="WNC119" s="105"/>
      <c r="WND119" s="105"/>
      <c r="WNE119" s="105"/>
      <c r="WNF119" s="105"/>
      <c r="WNG119" s="105"/>
      <c r="WNH119" s="105"/>
      <c r="WNI119" s="105"/>
      <c r="WNJ119" s="105"/>
      <c r="WNK119" s="105"/>
      <c r="WNL119" s="105"/>
      <c r="WNM119" s="105"/>
      <c r="WNN119" s="105"/>
      <c r="WNO119" s="105"/>
      <c r="WNP119" s="105"/>
      <c r="WNQ119" s="105"/>
      <c r="WNR119" s="105"/>
      <c r="WNS119" s="105"/>
      <c r="WNT119" s="105"/>
      <c r="WNU119" s="105"/>
      <c r="WNV119" s="105"/>
      <c r="WNW119" s="105"/>
      <c r="WNX119" s="105"/>
      <c r="WNY119" s="105"/>
      <c r="WNZ119" s="105"/>
      <c r="WOA119" s="105"/>
      <c r="WOB119" s="105"/>
      <c r="WOC119" s="105"/>
      <c r="WOD119" s="105"/>
      <c r="WOE119" s="105"/>
      <c r="WOF119" s="105"/>
      <c r="WOG119" s="105"/>
      <c r="WOH119" s="105"/>
      <c r="WOI119" s="105"/>
      <c r="WOJ119" s="105"/>
      <c r="WOK119" s="105"/>
      <c r="WOL119" s="105"/>
      <c r="WOM119" s="105"/>
      <c r="WON119" s="105"/>
      <c r="WOO119" s="105"/>
      <c r="WOP119" s="105"/>
      <c r="WOQ119" s="105"/>
      <c r="WOR119" s="105"/>
      <c r="WOS119" s="105"/>
      <c r="WOT119" s="105"/>
      <c r="WOU119" s="105"/>
      <c r="WOV119" s="105"/>
      <c r="WOW119" s="105"/>
      <c r="WOX119" s="105"/>
      <c r="WOY119" s="105"/>
      <c r="WOZ119" s="105"/>
      <c r="WPA119" s="105"/>
      <c r="WPB119" s="105"/>
      <c r="WPC119" s="105"/>
      <c r="WPD119" s="105"/>
      <c r="WPE119" s="105"/>
      <c r="WPF119" s="105"/>
      <c r="WPG119" s="105"/>
      <c r="WPH119" s="105"/>
      <c r="WPI119" s="105"/>
      <c r="WPJ119" s="105"/>
      <c r="WPK119" s="105"/>
      <c r="WPL119" s="105"/>
      <c r="WPM119" s="105"/>
      <c r="WPN119" s="105"/>
      <c r="WPO119" s="105"/>
      <c r="WPP119" s="105"/>
      <c r="WPQ119" s="105"/>
      <c r="WPR119" s="105"/>
      <c r="WPS119" s="105"/>
      <c r="WPT119" s="105"/>
      <c r="WPU119" s="105"/>
      <c r="WPV119" s="105"/>
      <c r="WPW119" s="105"/>
      <c r="WPX119" s="105"/>
      <c r="WPY119" s="105"/>
      <c r="WPZ119" s="105"/>
      <c r="WQA119" s="105"/>
      <c r="WQB119" s="105"/>
      <c r="WQC119" s="105"/>
      <c r="WQD119" s="105"/>
      <c r="WQE119" s="105"/>
      <c r="WQF119" s="105"/>
      <c r="WQG119" s="105"/>
      <c r="WQH119" s="105"/>
      <c r="WQI119" s="105"/>
      <c r="WQJ119" s="105"/>
      <c r="WQK119" s="105"/>
      <c r="WQL119" s="105"/>
      <c r="WQM119" s="105"/>
      <c r="WQN119" s="105"/>
      <c r="WQO119" s="105"/>
      <c r="WQP119" s="105"/>
      <c r="WQQ119" s="105"/>
      <c r="WQR119" s="105"/>
      <c r="WQS119" s="105"/>
      <c r="WQT119" s="105"/>
      <c r="WQU119" s="105"/>
      <c r="WQV119" s="105"/>
      <c r="WQW119" s="105"/>
      <c r="WQX119" s="105"/>
      <c r="WQY119" s="105"/>
      <c r="WQZ119" s="105"/>
      <c r="WRA119" s="105"/>
      <c r="WRB119" s="105"/>
      <c r="WRC119" s="105"/>
      <c r="WRD119" s="105"/>
      <c r="WRE119" s="105"/>
      <c r="WRF119" s="105"/>
      <c r="WRG119" s="105"/>
      <c r="WRH119" s="105"/>
      <c r="WRI119" s="105"/>
      <c r="WRJ119" s="105"/>
      <c r="WRK119" s="105"/>
      <c r="WRL119" s="105"/>
      <c r="WRM119" s="105"/>
      <c r="WRN119" s="105"/>
      <c r="WRO119" s="105"/>
      <c r="WRP119" s="105"/>
      <c r="WRQ119" s="105"/>
      <c r="WRR119" s="105"/>
      <c r="WRS119" s="105"/>
      <c r="WRT119" s="105"/>
      <c r="WRU119" s="105"/>
      <c r="WRV119" s="105"/>
      <c r="WRW119" s="105"/>
      <c r="WRX119" s="105"/>
      <c r="WRY119" s="105"/>
      <c r="WRZ119" s="105"/>
      <c r="WSA119" s="105"/>
      <c r="WSB119" s="105"/>
      <c r="WSC119" s="105"/>
      <c r="WSD119" s="105"/>
      <c r="WSE119" s="105"/>
      <c r="WSF119" s="105"/>
      <c r="WSG119" s="105"/>
      <c r="WSH119" s="105"/>
      <c r="WSI119" s="105"/>
      <c r="WSJ119" s="105"/>
      <c r="WSK119" s="105"/>
      <c r="WSL119" s="105"/>
      <c r="WSM119" s="105"/>
      <c r="WSN119" s="105"/>
      <c r="WSO119" s="105"/>
      <c r="WSP119" s="105"/>
      <c r="WSQ119" s="105"/>
      <c r="WSR119" s="105"/>
      <c r="WSS119" s="105"/>
      <c r="WST119" s="105"/>
      <c r="WSU119" s="105"/>
      <c r="WSV119" s="105"/>
      <c r="WSW119" s="105"/>
      <c r="WSX119" s="105"/>
      <c r="WSY119" s="105"/>
      <c r="WSZ119" s="105"/>
      <c r="WTA119" s="105"/>
      <c r="WTB119" s="105"/>
      <c r="WTC119" s="105"/>
      <c r="WTD119" s="105"/>
      <c r="WTE119" s="105"/>
      <c r="WTF119" s="105"/>
      <c r="WTG119" s="105"/>
      <c r="WTH119" s="105"/>
      <c r="WTI119" s="105"/>
      <c r="WTJ119" s="105"/>
      <c r="WTK119" s="105"/>
      <c r="WTL119" s="105"/>
      <c r="WTM119" s="105"/>
      <c r="WTN119" s="105"/>
      <c r="WTO119" s="105"/>
      <c r="WTP119" s="105"/>
      <c r="WTQ119" s="105"/>
      <c r="WTR119" s="105"/>
      <c r="WTS119" s="105"/>
      <c r="WTT119" s="105"/>
      <c r="WTU119" s="105"/>
      <c r="WTV119" s="105"/>
      <c r="WTW119" s="105"/>
      <c r="WTX119" s="105"/>
      <c r="WTY119" s="105"/>
      <c r="WTZ119" s="105"/>
      <c r="WUA119" s="105"/>
      <c r="WUB119" s="105"/>
      <c r="WUC119" s="105"/>
      <c r="WUD119" s="105"/>
      <c r="WUE119" s="105"/>
      <c r="WUF119" s="105"/>
      <c r="WUG119" s="105"/>
      <c r="WUH119" s="105"/>
      <c r="WUI119" s="105"/>
      <c r="WUJ119" s="105"/>
      <c r="WUK119" s="105"/>
      <c r="WUL119" s="105"/>
      <c r="WUM119" s="105"/>
      <c r="WUN119" s="105"/>
      <c r="WUO119" s="105"/>
      <c r="WUP119" s="105"/>
      <c r="WUQ119" s="105"/>
      <c r="WUR119" s="105"/>
      <c r="WUS119" s="105"/>
      <c r="WUT119" s="105"/>
      <c r="WUU119" s="105"/>
      <c r="WUV119" s="105"/>
      <c r="WUW119" s="105"/>
      <c r="WUX119" s="105"/>
      <c r="WUY119" s="105"/>
      <c r="WUZ119" s="105"/>
      <c r="WVA119" s="105"/>
      <c r="WVB119" s="105"/>
      <c r="WVC119" s="105"/>
      <c r="WVD119" s="105"/>
      <c r="WVE119" s="105"/>
      <c r="WVF119" s="105"/>
      <c r="WVG119" s="105"/>
      <c r="WVH119" s="105"/>
      <c r="WVI119" s="105"/>
      <c r="WVJ119" s="105"/>
      <c r="WVK119" s="105"/>
      <c r="WVL119" s="105"/>
      <c r="WVM119" s="105"/>
      <c r="WVN119" s="105"/>
      <c r="WVO119" s="105"/>
      <c r="WVP119" s="105"/>
      <c r="WVQ119" s="105"/>
      <c r="WVR119" s="105"/>
      <c r="WVS119" s="105"/>
      <c r="WVT119" s="105"/>
      <c r="WVU119" s="105"/>
      <c r="WVV119" s="105"/>
      <c r="WVW119" s="105"/>
      <c r="WVX119" s="105"/>
      <c r="WVY119" s="105"/>
      <c r="WVZ119" s="105"/>
      <c r="WWA119" s="105"/>
      <c r="WWB119" s="105"/>
      <c r="WWC119" s="105"/>
      <c r="WWD119" s="105"/>
      <c r="WWE119" s="105"/>
      <c r="WWF119" s="105"/>
      <c r="WWG119" s="105"/>
      <c r="WWH119" s="105"/>
      <c r="WWI119" s="105"/>
      <c r="WWJ119" s="105"/>
      <c r="WWK119" s="105"/>
      <c r="WWL119" s="105"/>
      <c r="WWM119" s="105"/>
      <c r="WWN119" s="105"/>
      <c r="WWO119" s="105"/>
      <c r="WWP119" s="105"/>
      <c r="WWQ119" s="105"/>
      <c r="WWR119" s="105"/>
      <c r="WWS119" s="105"/>
      <c r="WWT119" s="105"/>
      <c r="WWU119" s="105"/>
      <c r="WWV119" s="105"/>
      <c r="WWW119" s="105"/>
      <c r="WWX119" s="105"/>
      <c r="WWY119" s="105"/>
      <c r="WWZ119" s="105"/>
      <c r="WXA119" s="105"/>
      <c r="WXB119" s="105"/>
      <c r="WXC119" s="105"/>
      <c r="WXD119" s="105"/>
      <c r="WXE119" s="105"/>
      <c r="WXF119" s="105"/>
      <c r="WXG119" s="105"/>
      <c r="WXH119" s="105"/>
      <c r="WXI119" s="105"/>
      <c r="WXJ119" s="105"/>
      <c r="WXK119" s="105"/>
      <c r="WXL119" s="105"/>
      <c r="WXM119" s="105"/>
      <c r="WXN119" s="105"/>
      <c r="WXO119" s="105"/>
      <c r="WXP119" s="105"/>
      <c r="WXQ119" s="105"/>
      <c r="WXR119" s="105"/>
      <c r="WXS119" s="105"/>
      <c r="WXT119" s="105"/>
      <c r="WXU119" s="105"/>
      <c r="WXV119" s="105"/>
      <c r="WXW119" s="105"/>
      <c r="WXX119" s="105"/>
      <c r="WXY119" s="105"/>
      <c r="WXZ119" s="105"/>
      <c r="WYA119" s="105"/>
      <c r="WYB119" s="105"/>
      <c r="WYC119" s="105"/>
      <c r="WYD119" s="105"/>
      <c r="WYE119" s="105"/>
      <c r="WYF119" s="105"/>
      <c r="WYG119" s="105"/>
      <c r="WYH119" s="105"/>
      <c r="WYI119" s="105"/>
      <c r="WYJ119" s="105"/>
      <c r="WYK119" s="105"/>
      <c r="WYL119" s="105"/>
      <c r="WYM119" s="105"/>
      <c r="WYN119" s="105"/>
      <c r="WYO119" s="105"/>
      <c r="WYP119" s="105"/>
      <c r="WYQ119" s="105"/>
      <c r="WYR119" s="105"/>
      <c r="WYS119" s="105"/>
      <c r="WYT119" s="105"/>
      <c r="WYU119" s="105"/>
      <c r="WYV119" s="105"/>
      <c r="WYW119" s="105"/>
      <c r="WYX119" s="105"/>
      <c r="WYY119" s="105"/>
      <c r="WYZ119" s="105"/>
      <c r="WZA119" s="105"/>
      <c r="WZB119" s="105"/>
      <c r="WZC119" s="105"/>
      <c r="WZD119" s="105"/>
      <c r="WZE119" s="105"/>
      <c r="WZF119" s="105"/>
      <c r="WZG119" s="105"/>
      <c r="WZH119" s="105"/>
      <c r="WZI119" s="105"/>
      <c r="WZJ119" s="105"/>
      <c r="WZK119" s="105"/>
      <c r="WZL119" s="105"/>
      <c r="WZM119" s="105"/>
      <c r="WZN119" s="105"/>
      <c r="WZO119" s="105"/>
      <c r="WZP119" s="105"/>
      <c r="WZQ119" s="105"/>
      <c r="WZR119" s="105"/>
      <c r="WZS119" s="105"/>
      <c r="WZT119" s="105"/>
      <c r="WZU119" s="105"/>
      <c r="WZV119" s="105"/>
      <c r="WZW119" s="105"/>
      <c r="WZX119" s="105"/>
      <c r="WZY119" s="105"/>
      <c r="WZZ119" s="105"/>
      <c r="XAA119" s="105"/>
      <c r="XAB119" s="105"/>
      <c r="XAC119" s="105"/>
      <c r="XAD119" s="105"/>
      <c r="XAE119" s="105"/>
      <c r="XAF119" s="105"/>
      <c r="XAG119" s="105"/>
      <c r="XAH119" s="105"/>
      <c r="XAI119" s="105"/>
      <c r="XAJ119" s="105"/>
      <c r="XAK119" s="105"/>
      <c r="XAL119" s="105"/>
      <c r="XAM119" s="105"/>
      <c r="XAN119" s="105"/>
      <c r="XAO119" s="105"/>
      <c r="XAP119" s="105"/>
      <c r="XAQ119" s="105"/>
      <c r="XAR119" s="105"/>
      <c r="XAS119" s="105"/>
      <c r="XAT119" s="105"/>
      <c r="XAU119" s="105"/>
      <c r="XAV119" s="105"/>
      <c r="XAW119" s="105"/>
      <c r="XAX119" s="105"/>
      <c r="XAY119" s="105"/>
      <c r="XAZ119" s="105"/>
      <c r="XBA119" s="105"/>
      <c r="XBB119" s="105"/>
      <c r="XBC119" s="105"/>
      <c r="XBD119" s="105"/>
      <c r="XBE119" s="105"/>
      <c r="XBF119" s="105"/>
      <c r="XBG119" s="105"/>
      <c r="XBH119" s="105"/>
      <c r="XBI119" s="105"/>
      <c r="XBJ119" s="105"/>
      <c r="XBK119" s="105"/>
      <c r="XBL119" s="105"/>
      <c r="XBM119" s="105"/>
      <c r="XBN119" s="105"/>
      <c r="XBO119" s="105"/>
      <c r="XBP119" s="105"/>
      <c r="XBQ119" s="105"/>
      <c r="XBR119" s="105"/>
      <c r="XBS119" s="105"/>
      <c r="XBT119" s="105"/>
      <c r="XBU119" s="105"/>
      <c r="XBV119" s="105"/>
      <c r="XBW119" s="105"/>
      <c r="XBX119" s="105"/>
      <c r="XBY119" s="105"/>
      <c r="XBZ119" s="105"/>
      <c r="XCA119" s="105"/>
      <c r="XCB119" s="105"/>
      <c r="XCC119" s="105"/>
      <c r="XCD119" s="105"/>
      <c r="XCE119" s="105"/>
      <c r="XCF119" s="105"/>
      <c r="XCG119" s="105"/>
      <c r="XCH119" s="105"/>
      <c r="XCI119" s="105"/>
      <c r="XCJ119" s="105"/>
      <c r="XCK119" s="105"/>
      <c r="XCL119" s="105"/>
      <c r="XCM119" s="105"/>
      <c r="XCN119" s="105"/>
      <c r="XCO119" s="105"/>
      <c r="XCP119" s="105"/>
      <c r="XCQ119" s="105"/>
      <c r="XCR119" s="105"/>
      <c r="XCS119" s="105"/>
      <c r="XCT119" s="105"/>
      <c r="XCU119" s="105"/>
      <c r="XCV119" s="105"/>
      <c r="XCW119" s="105"/>
      <c r="XCX119" s="105"/>
      <c r="XCY119" s="105"/>
      <c r="XCZ119" s="105"/>
      <c r="XDA119" s="105"/>
      <c r="XDB119" s="105"/>
      <c r="XDC119" s="105"/>
      <c r="XDD119" s="105"/>
      <c r="XDE119" s="105"/>
      <c r="XDF119" s="105"/>
      <c r="XDG119" s="105"/>
      <c r="XDH119" s="105"/>
      <c r="XDI119" s="105"/>
      <c r="XDJ119" s="105"/>
      <c r="XDK119" s="105"/>
      <c r="XDL119" s="105"/>
      <c r="XDM119" s="105"/>
      <c r="XDN119" s="105"/>
      <c r="XDO119" s="105"/>
      <c r="XDP119" s="105"/>
      <c r="XDQ119" s="105"/>
      <c r="XDR119" s="105"/>
      <c r="XDS119" s="105"/>
      <c r="XDT119" s="105"/>
      <c r="XDU119" s="105"/>
      <c r="XDV119" s="105"/>
      <c r="XDW119" s="105"/>
      <c r="XDX119" s="105"/>
      <c r="XDY119" s="105"/>
      <c r="XDZ119" s="105"/>
      <c r="XEA119" s="105"/>
      <c r="XEB119" s="105"/>
      <c r="XEC119" s="105"/>
      <c r="XED119" s="105"/>
      <c r="XEE119" s="105"/>
      <c r="XEF119" s="105"/>
      <c r="XEG119" s="105"/>
      <c r="XEH119" s="105"/>
      <c r="XEI119" s="105"/>
      <c r="XEJ119" s="105"/>
      <c r="XEK119" s="105"/>
      <c r="XEL119" s="105"/>
      <c r="XEM119" s="105"/>
      <c r="XEN119" s="105"/>
      <c r="XEO119" s="105"/>
      <c r="XEP119" s="105"/>
      <c r="XEQ119" s="105"/>
      <c r="XER119" s="105"/>
      <c r="XES119" s="105"/>
      <c r="XET119" s="105"/>
      <c r="XEU119" s="105"/>
      <c r="XEV119" s="105"/>
      <c r="XEW119" s="105"/>
      <c r="XEX119" s="105"/>
      <c r="XEY119" s="105"/>
      <c r="XEZ119" s="105"/>
      <c r="XFA119" s="105"/>
      <c r="XFB119" s="105"/>
      <c r="XFC119" s="105"/>
      <c r="XFD119" s="105"/>
    </row>
    <row r="120" spans="1:16384">
      <c r="A120" s="15" t="s">
        <v>26</v>
      </c>
      <c r="B120" s="6" t="s">
        <v>45</v>
      </c>
      <c r="C120" s="77">
        <f t="shared" ref="C120:T120" si="15">C14+C34</f>
        <v>0</v>
      </c>
      <c r="D120" s="77">
        <f t="shared" si="15"/>
        <v>0</v>
      </c>
      <c r="E120" s="77">
        <f t="shared" si="15"/>
        <v>0</v>
      </c>
      <c r="F120" s="77">
        <f t="shared" si="15"/>
        <v>0</v>
      </c>
      <c r="G120" s="77">
        <f t="shared" si="15"/>
        <v>0</v>
      </c>
      <c r="H120" s="77">
        <f t="shared" si="15"/>
        <v>0</v>
      </c>
      <c r="I120" s="77">
        <f t="shared" si="15"/>
        <v>0</v>
      </c>
      <c r="J120" s="77">
        <f t="shared" si="15"/>
        <v>0</v>
      </c>
      <c r="K120" s="77">
        <f t="shared" si="15"/>
        <v>0</v>
      </c>
      <c r="L120" s="77">
        <f t="shared" si="15"/>
        <v>0</v>
      </c>
      <c r="M120" s="77">
        <f t="shared" si="15"/>
        <v>0</v>
      </c>
      <c r="N120" s="77">
        <f t="shared" si="15"/>
        <v>0</v>
      </c>
      <c r="O120" s="77">
        <f t="shared" si="15"/>
        <v>0</v>
      </c>
      <c r="P120" s="77">
        <f t="shared" si="15"/>
        <v>0</v>
      </c>
      <c r="Q120" s="77">
        <f t="shared" si="15"/>
        <v>0</v>
      </c>
      <c r="R120" s="77">
        <f t="shared" si="15"/>
        <v>0</v>
      </c>
      <c r="S120" s="77">
        <f t="shared" si="15"/>
        <v>0</v>
      </c>
      <c r="T120" s="77">
        <f t="shared" si="15"/>
        <v>0</v>
      </c>
      <c r="U120" s="108">
        <f>SUM(C120:O120)</f>
        <v>0</v>
      </c>
    </row>
    <row r="121" spans="1:16384">
      <c r="A121" s="2"/>
      <c r="B121" s="4"/>
      <c r="C121" s="48"/>
      <c r="D121" s="48"/>
      <c r="E121" s="48"/>
      <c r="F121" s="48"/>
      <c r="G121" s="48"/>
      <c r="H121" s="48"/>
      <c r="I121" s="48"/>
      <c r="J121" s="48"/>
      <c r="K121" s="48"/>
      <c r="L121" s="48"/>
      <c r="M121" s="48"/>
      <c r="N121" s="48"/>
      <c r="O121" s="48"/>
      <c r="P121" s="48"/>
      <c r="Q121" s="48"/>
      <c r="R121" s="48"/>
      <c r="S121" s="48"/>
      <c r="T121" s="48"/>
      <c r="U121" s="109"/>
    </row>
    <row r="122" spans="1:16384">
      <c r="A122" s="12" t="s">
        <v>20</v>
      </c>
      <c r="B122" s="6" t="s">
        <v>45</v>
      </c>
      <c r="C122" s="77">
        <f t="shared" ref="C122:T122" si="16">C38+C18</f>
        <v>0</v>
      </c>
      <c r="D122" s="77">
        <f t="shared" si="16"/>
        <v>0</v>
      </c>
      <c r="E122" s="77">
        <f t="shared" si="16"/>
        <v>0</v>
      </c>
      <c r="F122" s="77">
        <f t="shared" si="16"/>
        <v>0</v>
      </c>
      <c r="G122" s="77">
        <f t="shared" si="16"/>
        <v>0</v>
      </c>
      <c r="H122" s="77">
        <f t="shared" si="16"/>
        <v>0</v>
      </c>
      <c r="I122" s="77">
        <f t="shared" si="16"/>
        <v>0</v>
      </c>
      <c r="J122" s="77">
        <f t="shared" si="16"/>
        <v>0</v>
      </c>
      <c r="K122" s="77">
        <f t="shared" si="16"/>
        <v>0</v>
      </c>
      <c r="L122" s="77">
        <f t="shared" si="16"/>
        <v>0</v>
      </c>
      <c r="M122" s="77">
        <f t="shared" si="16"/>
        <v>0</v>
      </c>
      <c r="N122" s="77">
        <f t="shared" si="16"/>
        <v>0</v>
      </c>
      <c r="O122" s="77">
        <f t="shared" si="16"/>
        <v>0</v>
      </c>
      <c r="P122" s="77">
        <f t="shared" si="16"/>
        <v>0</v>
      </c>
      <c r="Q122" s="77">
        <f t="shared" si="16"/>
        <v>0</v>
      </c>
      <c r="R122" s="77">
        <f t="shared" si="16"/>
        <v>0</v>
      </c>
      <c r="S122" s="77">
        <f t="shared" si="16"/>
        <v>0</v>
      </c>
      <c r="T122" s="77">
        <f t="shared" si="16"/>
        <v>0</v>
      </c>
      <c r="U122" s="108">
        <f>SUM(C122:O122)</f>
        <v>0</v>
      </c>
    </row>
    <row r="123" spans="1:16384">
      <c r="A123" s="2"/>
      <c r="B123" s="4"/>
      <c r="C123" s="48"/>
      <c r="D123" s="48"/>
      <c r="E123" s="48"/>
      <c r="F123" s="48"/>
      <c r="G123" s="48"/>
      <c r="H123" s="48"/>
      <c r="I123" s="48"/>
      <c r="J123" s="48"/>
      <c r="K123" s="48"/>
      <c r="L123" s="48"/>
      <c r="M123" s="48"/>
      <c r="N123" s="48"/>
      <c r="O123" s="48"/>
      <c r="P123" s="48"/>
      <c r="Q123" s="48"/>
      <c r="R123" s="48"/>
      <c r="S123" s="48"/>
      <c r="T123" s="48"/>
      <c r="U123" s="56"/>
    </row>
    <row r="124" spans="1:16384">
      <c r="A124" s="12" t="s">
        <v>21</v>
      </c>
      <c r="B124" s="6" t="s">
        <v>45</v>
      </c>
      <c r="C124" s="77">
        <f t="shared" ref="C124:T124" si="17">C22+C42</f>
        <v>0</v>
      </c>
      <c r="D124" s="77">
        <f t="shared" si="17"/>
        <v>0</v>
      </c>
      <c r="E124" s="77">
        <f t="shared" si="17"/>
        <v>0</v>
      </c>
      <c r="F124" s="77">
        <f t="shared" si="17"/>
        <v>0</v>
      </c>
      <c r="G124" s="77">
        <f t="shared" si="17"/>
        <v>0</v>
      </c>
      <c r="H124" s="77">
        <f t="shared" si="17"/>
        <v>0</v>
      </c>
      <c r="I124" s="77">
        <f t="shared" si="17"/>
        <v>0</v>
      </c>
      <c r="J124" s="77">
        <f t="shared" si="17"/>
        <v>0</v>
      </c>
      <c r="K124" s="77">
        <f t="shared" si="17"/>
        <v>0</v>
      </c>
      <c r="L124" s="77">
        <f t="shared" si="17"/>
        <v>0</v>
      </c>
      <c r="M124" s="77">
        <f t="shared" si="17"/>
        <v>0</v>
      </c>
      <c r="N124" s="77">
        <f t="shared" si="17"/>
        <v>0</v>
      </c>
      <c r="O124" s="77">
        <f t="shared" si="17"/>
        <v>0</v>
      </c>
      <c r="P124" s="77">
        <f t="shared" si="17"/>
        <v>0</v>
      </c>
      <c r="Q124" s="77">
        <f t="shared" si="17"/>
        <v>0</v>
      </c>
      <c r="R124" s="77">
        <f t="shared" si="17"/>
        <v>0</v>
      </c>
      <c r="S124" s="77">
        <f t="shared" si="17"/>
        <v>0</v>
      </c>
      <c r="T124" s="77">
        <f t="shared" si="17"/>
        <v>0</v>
      </c>
      <c r="U124" s="108">
        <f>SUM(C124:O124)</f>
        <v>0</v>
      </c>
    </row>
    <row r="125" spans="1:16384">
      <c r="A125" s="2"/>
      <c r="B125" s="4"/>
      <c r="C125" s="48"/>
      <c r="D125" s="48"/>
      <c r="E125" s="48"/>
      <c r="F125" s="48"/>
      <c r="G125" s="48"/>
      <c r="H125" s="48"/>
      <c r="I125" s="48"/>
      <c r="J125" s="48"/>
      <c r="K125" s="48"/>
      <c r="L125" s="48"/>
      <c r="M125" s="48"/>
      <c r="N125" s="48"/>
      <c r="O125" s="48"/>
      <c r="P125" s="48"/>
      <c r="Q125" s="48"/>
      <c r="R125" s="48"/>
      <c r="S125" s="48"/>
      <c r="T125" s="48"/>
      <c r="U125" s="56"/>
    </row>
    <row r="126" spans="1:16384">
      <c r="A126" s="15" t="s">
        <v>22</v>
      </c>
      <c r="B126" s="6" t="s">
        <v>45</v>
      </c>
      <c r="C126" s="77">
        <f t="shared" ref="C126:T126" si="18">C24+C44</f>
        <v>0</v>
      </c>
      <c r="D126" s="77">
        <f t="shared" si="18"/>
        <v>0</v>
      </c>
      <c r="E126" s="77">
        <f t="shared" si="18"/>
        <v>0</v>
      </c>
      <c r="F126" s="77">
        <f t="shared" si="18"/>
        <v>0</v>
      </c>
      <c r="G126" s="77">
        <f t="shared" si="18"/>
        <v>0</v>
      </c>
      <c r="H126" s="77">
        <f t="shared" si="18"/>
        <v>0</v>
      </c>
      <c r="I126" s="77">
        <f t="shared" si="18"/>
        <v>0</v>
      </c>
      <c r="J126" s="77">
        <f t="shared" si="18"/>
        <v>0</v>
      </c>
      <c r="K126" s="77">
        <f t="shared" si="18"/>
        <v>0</v>
      </c>
      <c r="L126" s="77">
        <f t="shared" si="18"/>
        <v>0</v>
      </c>
      <c r="M126" s="77">
        <f t="shared" si="18"/>
        <v>0</v>
      </c>
      <c r="N126" s="77">
        <f t="shared" si="18"/>
        <v>0</v>
      </c>
      <c r="O126" s="77">
        <f t="shared" si="18"/>
        <v>0</v>
      </c>
      <c r="P126" s="77">
        <f t="shared" si="18"/>
        <v>0</v>
      </c>
      <c r="Q126" s="77">
        <f t="shared" si="18"/>
        <v>0</v>
      </c>
      <c r="R126" s="77">
        <f t="shared" si="18"/>
        <v>0</v>
      </c>
      <c r="S126" s="77">
        <f t="shared" si="18"/>
        <v>0</v>
      </c>
      <c r="T126" s="77">
        <f t="shared" si="18"/>
        <v>0</v>
      </c>
      <c r="U126" s="108">
        <f>SUM(C126:O126)</f>
        <v>0</v>
      </c>
    </row>
    <row r="127" spans="1:16384">
      <c r="A127" s="2"/>
      <c r="B127" s="4"/>
      <c r="C127" s="48"/>
      <c r="D127" s="48"/>
      <c r="E127" s="48"/>
      <c r="F127" s="48"/>
      <c r="G127" s="48"/>
      <c r="H127" s="48"/>
      <c r="I127" s="48"/>
      <c r="J127" s="48"/>
      <c r="K127" s="48"/>
      <c r="L127" s="48"/>
      <c r="M127" s="48"/>
      <c r="N127" s="48"/>
      <c r="O127" s="48"/>
      <c r="P127" s="48"/>
      <c r="Q127" s="48"/>
      <c r="R127" s="48"/>
      <c r="S127" s="48"/>
      <c r="T127" s="48"/>
      <c r="U127" s="109"/>
    </row>
    <row r="128" spans="1:16384">
      <c r="A128" s="15" t="s">
        <v>23</v>
      </c>
      <c r="B128" s="6" t="s">
        <v>45</v>
      </c>
      <c r="C128" s="77">
        <f t="shared" ref="C128:T128" si="19">C26+C46</f>
        <v>0</v>
      </c>
      <c r="D128" s="77">
        <f t="shared" si="19"/>
        <v>0</v>
      </c>
      <c r="E128" s="77">
        <f t="shared" si="19"/>
        <v>0</v>
      </c>
      <c r="F128" s="77">
        <f t="shared" si="19"/>
        <v>0</v>
      </c>
      <c r="G128" s="77">
        <f t="shared" si="19"/>
        <v>0</v>
      </c>
      <c r="H128" s="77">
        <f t="shared" si="19"/>
        <v>0</v>
      </c>
      <c r="I128" s="77">
        <f t="shared" si="19"/>
        <v>0</v>
      </c>
      <c r="J128" s="77">
        <f t="shared" si="19"/>
        <v>0</v>
      </c>
      <c r="K128" s="77">
        <f t="shared" si="19"/>
        <v>0</v>
      </c>
      <c r="L128" s="77">
        <f t="shared" si="19"/>
        <v>0</v>
      </c>
      <c r="M128" s="77">
        <f t="shared" si="19"/>
        <v>0</v>
      </c>
      <c r="N128" s="77">
        <f t="shared" si="19"/>
        <v>0</v>
      </c>
      <c r="O128" s="77">
        <f t="shared" si="19"/>
        <v>0</v>
      </c>
      <c r="P128" s="77">
        <f t="shared" si="19"/>
        <v>0</v>
      </c>
      <c r="Q128" s="77">
        <f t="shared" si="19"/>
        <v>0</v>
      </c>
      <c r="R128" s="77">
        <f t="shared" si="19"/>
        <v>0</v>
      </c>
      <c r="S128" s="77">
        <f t="shared" si="19"/>
        <v>0</v>
      </c>
      <c r="T128" s="77">
        <f t="shared" si="19"/>
        <v>0</v>
      </c>
      <c r="U128" s="108">
        <f>SUM(C128:O128)</f>
        <v>0</v>
      </c>
    </row>
    <row r="129" spans="1:21">
      <c r="A129" s="2"/>
      <c r="B129" s="4"/>
      <c r="C129" s="48"/>
      <c r="D129" s="48"/>
      <c r="E129" s="48"/>
      <c r="F129" s="48"/>
      <c r="G129" s="48"/>
      <c r="H129" s="48"/>
      <c r="I129" s="48"/>
      <c r="J129" s="48"/>
      <c r="K129" s="48"/>
      <c r="L129" s="48"/>
      <c r="M129" s="48"/>
      <c r="N129" s="48"/>
      <c r="O129" s="48"/>
      <c r="P129" s="48"/>
      <c r="Q129" s="48"/>
      <c r="R129" s="48"/>
      <c r="S129" s="48"/>
      <c r="T129" s="48"/>
      <c r="U129" s="56"/>
    </row>
    <row r="130" spans="1:21">
      <c r="A130" s="15" t="s">
        <v>24</v>
      </c>
      <c r="B130" s="6" t="s">
        <v>45</v>
      </c>
      <c r="C130" s="77">
        <f t="shared" ref="C130:T130" si="20">C28+C48</f>
        <v>0</v>
      </c>
      <c r="D130" s="77">
        <f t="shared" si="20"/>
        <v>0</v>
      </c>
      <c r="E130" s="77">
        <f t="shared" si="20"/>
        <v>0</v>
      </c>
      <c r="F130" s="77">
        <f t="shared" si="20"/>
        <v>0</v>
      </c>
      <c r="G130" s="77">
        <f t="shared" si="20"/>
        <v>0</v>
      </c>
      <c r="H130" s="77">
        <f t="shared" si="20"/>
        <v>0</v>
      </c>
      <c r="I130" s="77">
        <f t="shared" si="20"/>
        <v>0</v>
      </c>
      <c r="J130" s="77">
        <f t="shared" si="20"/>
        <v>0</v>
      </c>
      <c r="K130" s="77">
        <f t="shared" si="20"/>
        <v>0</v>
      </c>
      <c r="L130" s="77">
        <f t="shared" si="20"/>
        <v>0</v>
      </c>
      <c r="M130" s="77">
        <f t="shared" si="20"/>
        <v>0</v>
      </c>
      <c r="N130" s="77">
        <f t="shared" si="20"/>
        <v>0</v>
      </c>
      <c r="O130" s="77">
        <f t="shared" si="20"/>
        <v>0</v>
      </c>
      <c r="P130" s="77">
        <f t="shared" si="20"/>
        <v>0</v>
      </c>
      <c r="Q130" s="77">
        <f t="shared" si="20"/>
        <v>0</v>
      </c>
      <c r="R130" s="77">
        <f t="shared" si="20"/>
        <v>0</v>
      </c>
      <c r="S130" s="77">
        <f t="shared" si="20"/>
        <v>0</v>
      </c>
      <c r="T130" s="77">
        <f t="shared" si="20"/>
        <v>0</v>
      </c>
      <c r="U130" s="108">
        <f>SUM(C130:O130)</f>
        <v>0</v>
      </c>
    </row>
    <row r="131" spans="1:21">
      <c r="A131" s="2"/>
      <c r="B131" s="4"/>
      <c r="C131" s="48"/>
      <c r="D131" s="48"/>
      <c r="E131" s="48"/>
      <c r="F131" s="48"/>
      <c r="G131" s="48"/>
      <c r="H131" s="48"/>
      <c r="I131" s="48"/>
      <c r="J131" s="48"/>
      <c r="K131" s="48"/>
      <c r="L131" s="48"/>
      <c r="M131" s="48"/>
      <c r="N131" s="48"/>
      <c r="O131" s="48"/>
      <c r="P131" s="48"/>
      <c r="Q131" s="48"/>
      <c r="R131" s="48"/>
      <c r="S131" s="48"/>
      <c r="T131" s="48"/>
      <c r="U131" s="56"/>
    </row>
    <row r="132" spans="1:21" s="39" customFormat="1">
      <c r="A132" s="15" t="s">
        <v>48</v>
      </c>
      <c r="B132" s="6" t="s">
        <v>45</v>
      </c>
      <c r="C132" s="77">
        <f t="shared" ref="C132:T132" si="21">C30+C50</f>
        <v>0</v>
      </c>
      <c r="D132" s="77">
        <f t="shared" si="21"/>
        <v>0</v>
      </c>
      <c r="E132" s="77">
        <f t="shared" si="21"/>
        <v>0</v>
      </c>
      <c r="F132" s="77">
        <f t="shared" si="21"/>
        <v>0</v>
      </c>
      <c r="G132" s="77">
        <f t="shared" si="21"/>
        <v>0</v>
      </c>
      <c r="H132" s="77">
        <f t="shared" si="21"/>
        <v>0</v>
      </c>
      <c r="I132" s="77">
        <f t="shared" si="21"/>
        <v>0</v>
      </c>
      <c r="J132" s="77">
        <f t="shared" si="21"/>
        <v>0</v>
      </c>
      <c r="K132" s="77">
        <f t="shared" si="21"/>
        <v>0</v>
      </c>
      <c r="L132" s="77">
        <f t="shared" si="21"/>
        <v>0</v>
      </c>
      <c r="M132" s="77">
        <f t="shared" si="21"/>
        <v>0</v>
      </c>
      <c r="N132" s="77">
        <f t="shared" si="21"/>
        <v>0</v>
      </c>
      <c r="O132" s="77">
        <f t="shared" si="21"/>
        <v>0</v>
      </c>
      <c r="P132" s="77">
        <f t="shared" si="21"/>
        <v>0</v>
      </c>
      <c r="Q132" s="77">
        <f t="shared" si="21"/>
        <v>0</v>
      </c>
      <c r="R132" s="77">
        <f t="shared" si="21"/>
        <v>0</v>
      </c>
      <c r="S132" s="77">
        <f t="shared" si="21"/>
        <v>0</v>
      </c>
      <c r="T132" s="77">
        <f t="shared" si="21"/>
        <v>0</v>
      </c>
      <c r="U132" s="108">
        <f>SUM(C132:O132)</f>
        <v>0</v>
      </c>
    </row>
    <row r="133" spans="1:21" s="39" customFormat="1">
      <c r="A133" s="49"/>
      <c r="B133" s="49"/>
      <c r="C133" s="49"/>
      <c r="D133" s="49"/>
      <c r="E133" s="49"/>
      <c r="F133" s="49"/>
      <c r="G133" s="49"/>
      <c r="H133" s="49"/>
      <c r="I133" s="49"/>
      <c r="J133" s="49"/>
      <c r="K133" s="49"/>
      <c r="L133" s="49"/>
      <c r="M133" s="49"/>
      <c r="N133" s="49"/>
      <c r="O133" s="49"/>
      <c r="P133" s="49"/>
      <c r="Q133" s="49"/>
      <c r="R133" s="49"/>
      <c r="S133" s="49"/>
      <c r="T133" s="49"/>
      <c r="U133" s="49"/>
    </row>
    <row r="135" spans="1:21">
      <c r="A135" s="2"/>
      <c r="B135" s="6" t="s">
        <v>6</v>
      </c>
      <c r="C135" s="7" t="str">
        <f>C116</f>
        <v>2022</v>
      </c>
      <c r="D135" s="7">
        <f t="shared" ref="D135:T135" si="22">D116</f>
        <v>2023</v>
      </c>
      <c r="E135" s="7">
        <f t="shared" si="22"/>
        <v>2024</v>
      </c>
      <c r="F135" s="7">
        <f t="shared" si="22"/>
        <v>2025</v>
      </c>
      <c r="G135" s="7">
        <f t="shared" si="22"/>
        <v>2026</v>
      </c>
      <c r="H135" s="7">
        <f t="shared" si="22"/>
        <v>2027</v>
      </c>
      <c r="I135" s="7">
        <f t="shared" si="22"/>
        <v>2028</v>
      </c>
      <c r="J135" s="7">
        <f t="shared" si="22"/>
        <v>2029</v>
      </c>
      <c r="K135" s="7">
        <f t="shared" si="22"/>
        <v>2030</v>
      </c>
      <c r="L135" s="7">
        <f t="shared" si="22"/>
        <v>2031</v>
      </c>
      <c r="M135" s="7">
        <f t="shared" si="22"/>
        <v>2032</v>
      </c>
      <c r="N135" s="7">
        <f t="shared" si="22"/>
        <v>2033</v>
      </c>
      <c r="O135" s="7">
        <f t="shared" si="22"/>
        <v>2034</v>
      </c>
      <c r="P135" s="7">
        <f t="shared" si="22"/>
        <v>2035</v>
      </c>
      <c r="Q135" s="7">
        <f t="shared" si="22"/>
        <v>2036</v>
      </c>
      <c r="R135" s="7">
        <f t="shared" si="22"/>
        <v>2037</v>
      </c>
      <c r="S135" s="7">
        <f t="shared" si="22"/>
        <v>2038</v>
      </c>
      <c r="T135" s="7">
        <f t="shared" si="22"/>
        <v>2039</v>
      </c>
      <c r="U135" s="106" t="s">
        <v>5</v>
      </c>
    </row>
    <row r="136" spans="1:21">
      <c r="A136" s="2"/>
      <c r="B136" s="4"/>
      <c r="C136" s="5"/>
      <c r="D136" s="5"/>
      <c r="E136" s="5"/>
      <c r="F136" s="5"/>
      <c r="G136" s="5"/>
      <c r="H136" s="5"/>
      <c r="I136" s="5"/>
      <c r="J136" s="5"/>
      <c r="K136" s="5"/>
      <c r="L136" s="5"/>
      <c r="M136" s="5"/>
      <c r="N136" s="5"/>
      <c r="O136" s="5"/>
      <c r="P136" s="5"/>
      <c r="Q136" s="5"/>
      <c r="R136" s="5"/>
      <c r="S136" s="5"/>
      <c r="T136" s="5"/>
      <c r="U136" s="5"/>
    </row>
    <row r="137" spans="1:21">
      <c r="A137" s="103" t="s">
        <v>68</v>
      </c>
      <c r="B137" s="104"/>
      <c r="C137" s="104"/>
      <c r="D137" s="104"/>
      <c r="E137" s="104"/>
      <c r="F137" s="104"/>
      <c r="G137" s="104"/>
      <c r="H137" s="104"/>
      <c r="I137" s="104"/>
      <c r="J137" s="104"/>
      <c r="K137" s="104"/>
      <c r="L137" s="104"/>
      <c r="M137" s="104"/>
      <c r="N137" s="104"/>
      <c r="O137" s="104"/>
      <c r="P137" s="104"/>
      <c r="Q137" s="104"/>
      <c r="R137" s="104"/>
      <c r="S137" s="104"/>
      <c r="T137" s="104"/>
      <c r="U137" s="104"/>
    </row>
    <row r="138" spans="1:21">
      <c r="A138" s="105"/>
      <c r="B138" s="105"/>
      <c r="C138" s="105"/>
      <c r="D138" s="105"/>
      <c r="E138" s="105"/>
      <c r="F138" s="105"/>
      <c r="G138" s="105"/>
      <c r="H138" s="105"/>
      <c r="I138" s="105"/>
      <c r="J138" s="105"/>
      <c r="K138" s="105"/>
      <c r="L138" s="105"/>
      <c r="M138" s="105"/>
      <c r="N138" s="105"/>
      <c r="O138" s="105"/>
      <c r="P138" s="105"/>
      <c r="Q138" s="105"/>
      <c r="R138" s="105"/>
      <c r="S138" s="105"/>
      <c r="T138" s="105"/>
      <c r="U138" s="105"/>
    </row>
    <row r="139" spans="1:21">
      <c r="A139" s="15" t="s">
        <v>74</v>
      </c>
      <c r="B139" s="6" t="s">
        <v>45</v>
      </c>
      <c r="C139" s="72"/>
      <c r="D139" s="72"/>
      <c r="E139" s="72"/>
      <c r="F139" s="72"/>
      <c r="G139" s="72"/>
      <c r="H139" s="72"/>
      <c r="I139" s="72"/>
      <c r="J139" s="72"/>
      <c r="K139" s="72"/>
      <c r="L139" s="72"/>
      <c r="M139" s="72"/>
      <c r="N139" s="72"/>
      <c r="O139" s="72"/>
      <c r="P139" s="72"/>
      <c r="Q139" s="72"/>
      <c r="R139" s="72"/>
      <c r="S139" s="72"/>
      <c r="T139" s="72"/>
      <c r="U139" s="108">
        <f>SUM(C139:O139)</f>
        <v>0</v>
      </c>
    </row>
    <row r="140" spans="1:21">
      <c r="B140" s="4"/>
      <c r="U140" s="109"/>
    </row>
    <row r="141" spans="1:21">
      <c r="A141" s="15" t="s">
        <v>70</v>
      </c>
      <c r="B141" s="6" t="s">
        <v>45</v>
      </c>
      <c r="C141" s="72"/>
      <c r="D141" s="72"/>
      <c r="E141" s="72"/>
      <c r="F141" s="72"/>
      <c r="G141" s="72"/>
      <c r="H141" s="72"/>
      <c r="I141" s="72"/>
      <c r="J141" s="72"/>
      <c r="K141" s="72"/>
      <c r="L141" s="72"/>
      <c r="M141" s="72"/>
      <c r="N141" s="72"/>
      <c r="O141" s="72"/>
      <c r="P141" s="72"/>
      <c r="Q141" s="72"/>
      <c r="R141" s="72"/>
      <c r="S141" s="72"/>
      <c r="T141" s="72"/>
      <c r="U141" s="108">
        <f>SUM(C141:O141)</f>
        <v>0</v>
      </c>
    </row>
    <row r="143" spans="1:21" s="34" customFormat="1">
      <c r="A143" s="15" t="s">
        <v>71</v>
      </c>
      <c r="B143" s="6" t="s">
        <v>45</v>
      </c>
      <c r="C143" s="72"/>
      <c r="D143" s="72"/>
      <c r="E143" s="72"/>
      <c r="F143" s="72"/>
      <c r="G143" s="72"/>
      <c r="H143" s="72"/>
      <c r="I143" s="72"/>
      <c r="J143" s="72"/>
      <c r="K143" s="72"/>
      <c r="L143" s="72"/>
      <c r="M143" s="72"/>
      <c r="N143" s="72"/>
      <c r="O143" s="72"/>
      <c r="P143" s="72"/>
      <c r="Q143" s="72"/>
      <c r="R143" s="72"/>
      <c r="S143" s="72"/>
      <c r="T143" s="72"/>
      <c r="U143" s="108">
        <f>SUM(C143:O143)</f>
        <v>0</v>
      </c>
    </row>
    <row r="144" spans="1:21" s="34" customFormat="1">
      <c r="A144" s="49"/>
      <c r="B144" s="49"/>
      <c r="C144" s="49"/>
      <c r="D144" s="49"/>
      <c r="E144" s="49"/>
      <c r="F144" s="49"/>
      <c r="G144" s="49"/>
      <c r="H144" s="49"/>
      <c r="I144" s="49"/>
      <c r="J144" s="49"/>
      <c r="K144" s="49"/>
      <c r="L144" s="49"/>
      <c r="M144" s="49"/>
      <c r="N144" s="49"/>
      <c r="O144" s="49"/>
      <c r="P144" s="49"/>
      <c r="Q144" s="49"/>
      <c r="R144" s="49"/>
      <c r="S144" s="49"/>
      <c r="T144" s="49"/>
      <c r="U144" s="49"/>
    </row>
    <row r="145" spans="1:21" s="34" customFormat="1">
      <c r="A145" s="15" t="s">
        <v>77</v>
      </c>
      <c r="B145" s="6" t="s">
        <v>45</v>
      </c>
      <c r="C145" s="77">
        <f>C109+C139+C141+C143</f>
        <v>0</v>
      </c>
      <c r="D145" s="77">
        <f t="shared" ref="D145:T145" si="23">D109+D139+D141+D143</f>
        <v>0</v>
      </c>
      <c r="E145" s="77">
        <f t="shared" si="23"/>
        <v>0</v>
      </c>
      <c r="F145" s="77">
        <f t="shared" si="23"/>
        <v>0</v>
      </c>
      <c r="G145" s="77">
        <f t="shared" si="23"/>
        <v>0</v>
      </c>
      <c r="H145" s="77">
        <f t="shared" si="23"/>
        <v>0</v>
      </c>
      <c r="I145" s="77">
        <f t="shared" si="23"/>
        <v>0</v>
      </c>
      <c r="J145" s="77">
        <f t="shared" si="23"/>
        <v>0</v>
      </c>
      <c r="K145" s="77">
        <f t="shared" si="23"/>
        <v>0</v>
      </c>
      <c r="L145" s="77">
        <f t="shared" si="23"/>
        <v>0</v>
      </c>
      <c r="M145" s="77">
        <f t="shared" si="23"/>
        <v>0</v>
      </c>
      <c r="N145" s="77">
        <f t="shared" si="23"/>
        <v>0</v>
      </c>
      <c r="O145" s="77">
        <f t="shared" si="23"/>
        <v>0</v>
      </c>
      <c r="P145" s="77">
        <f t="shared" si="23"/>
        <v>0</v>
      </c>
      <c r="Q145" s="77">
        <f t="shared" si="23"/>
        <v>0</v>
      </c>
      <c r="R145" s="77">
        <f t="shared" si="23"/>
        <v>0</v>
      </c>
      <c r="S145" s="77">
        <f t="shared" si="23"/>
        <v>0</v>
      </c>
      <c r="T145" s="77">
        <f t="shared" si="23"/>
        <v>0</v>
      </c>
      <c r="U145" s="108">
        <f>SUM(C145:O145)</f>
        <v>0</v>
      </c>
    </row>
    <row r="146" spans="1:21" s="34" customFormat="1">
      <c r="A146" s="49"/>
      <c r="B146" s="49"/>
      <c r="C146" s="49"/>
      <c r="D146" s="49"/>
      <c r="E146" s="49"/>
      <c r="F146" s="49"/>
      <c r="G146" s="49"/>
      <c r="H146" s="49"/>
      <c r="I146" s="49"/>
      <c r="J146" s="49"/>
      <c r="K146" s="49"/>
      <c r="L146" s="49"/>
      <c r="M146" s="49"/>
      <c r="N146" s="49"/>
      <c r="O146" s="49"/>
      <c r="P146" s="49"/>
      <c r="Q146" s="49"/>
      <c r="R146" s="49"/>
      <c r="S146" s="49"/>
      <c r="T146" s="49"/>
      <c r="U146" s="49"/>
    </row>
    <row r="148" spans="1:21" s="39" customFormat="1">
      <c r="A148" s="21" t="s">
        <v>4</v>
      </c>
      <c r="B148" s="22"/>
      <c r="C148" s="22"/>
      <c r="D148" s="22"/>
      <c r="E148" s="22"/>
      <c r="F148" s="49"/>
      <c r="G148" s="49"/>
      <c r="H148" s="49"/>
      <c r="I148" s="49"/>
      <c r="J148" s="49"/>
      <c r="K148" s="49"/>
      <c r="L148" s="49"/>
      <c r="M148" s="49"/>
      <c r="N148" s="49"/>
      <c r="O148" s="49"/>
      <c r="P148" s="49"/>
      <c r="Q148" s="49"/>
      <c r="R148" s="49"/>
      <c r="S148" s="49"/>
      <c r="T148" s="49"/>
      <c r="U148" s="49"/>
    </row>
    <row r="149" spans="1:21" s="39" customFormat="1">
      <c r="A149" s="23"/>
      <c r="B149" s="11"/>
      <c r="C149" s="8"/>
      <c r="D149" s="9"/>
      <c r="E149" s="9"/>
      <c r="F149" s="8"/>
      <c r="G149" s="8"/>
      <c r="H149" s="8"/>
      <c r="I149" s="8"/>
      <c r="J149" s="8"/>
      <c r="K149" s="8"/>
      <c r="L149" s="8"/>
      <c r="M149" s="8"/>
      <c r="N149" s="8"/>
      <c r="O149" s="8"/>
      <c r="P149" s="8"/>
      <c r="Q149" s="8"/>
      <c r="R149" s="8"/>
      <c r="S149" s="8"/>
      <c r="T149" s="8"/>
      <c r="U149" s="49"/>
    </row>
    <row r="150" spans="1:21" s="39" customFormat="1">
      <c r="A150" s="29" t="s">
        <v>3</v>
      </c>
      <c r="B150" s="19" t="s">
        <v>13</v>
      </c>
      <c r="C150" s="20"/>
      <c r="D150" s="20"/>
      <c r="E150" s="20"/>
      <c r="F150" s="20"/>
      <c r="G150" s="20"/>
      <c r="H150" s="20"/>
      <c r="I150" s="20"/>
      <c r="J150" s="20"/>
      <c r="K150" s="55"/>
      <c r="L150" s="55"/>
      <c r="M150" s="55"/>
      <c r="N150" s="55"/>
      <c r="O150" s="55"/>
      <c r="P150" s="55"/>
      <c r="Q150" s="55"/>
      <c r="R150" s="55"/>
      <c r="S150" s="55"/>
      <c r="T150" s="55"/>
      <c r="U150" s="2"/>
    </row>
    <row r="151" spans="1:21">
      <c r="A151" s="40" t="s">
        <v>63</v>
      </c>
      <c r="B151" s="41" t="s">
        <v>13</v>
      </c>
      <c r="C151" s="76" t="e">
        <f t="shared" ref="C151:T151" si="24">C94/C93</f>
        <v>#DIV/0!</v>
      </c>
      <c r="D151" s="76" t="e">
        <f t="shared" si="24"/>
        <v>#DIV/0!</v>
      </c>
      <c r="E151" s="76" t="e">
        <f t="shared" si="24"/>
        <v>#DIV/0!</v>
      </c>
      <c r="F151" s="76" t="e">
        <f t="shared" si="24"/>
        <v>#DIV/0!</v>
      </c>
      <c r="G151" s="76" t="e">
        <f t="shared" si="24"/>
        <v>#DIV/0!</v>
      </c>
      <c r="H151" s="76" t="e">
        <f t="shared" si="24"/>
        <v>#DIV/0!</v>
      </c>
      <c r="I151" s="76" t="e">
        <f t="shared" si="24"/>
        <v>#DIV/0!</v>
      </c>
      <c r="J151" s="76" t="e">
        <f t="shared" si="24"/>
        <v>#DIV/0!</v>
      </c>
      <c r="K151" s="76" t="e">
        <f t="shared" si="24"/>
        <v>#DIV/0!</v>
      </c>
      <c r="L151" s="76" t="e">
        <f t="shared" si="24"/>
        <v>#DIV/0!</v>
      </c>
      <c r="M151" s="76" t="e">
        <f t="shared" si="24"/>
        <v>#DIV/0!</v>
      </c>
      <c r="N151" s="76" t="e">
        <f t="shared" si="24"/>
        <v>#DIV/0!</v>
      </c>
      <c r="O151" s="76" t="e">
        <f t="shared" si="24"/>
        <v>#DIV/0!</v>
      </c>
      <c r="P151" s="76" t="e">
        <f t="shared" si="24"/>
        <v>#DIV/0!</v>
      </c>
      <c r="Q151" s="76" t="e">
        <f t="shared" si="24"/>
        <v>#DIV/0!</v>
      </c>
      <c r="R151" s="76" t="e">
        <f t="shared" si="24"/>
        <v>#DIV/0!</v>
      </c>
      <c r="S151" s="76" t="e">
        <f t="shared" si="24"/>
        <v>#DIV/0!</v>
      </c>
      <c r="T151" s="76" t="e">
        <f t="shared" si="24"/>
        <v>#DIV/0!</v>
      </c>
      <c r="U151" s="43"/>
    </row>
    <row r="152" spans="1:21">
      <c r="A152" s="40" t="s">
        <v>11</v>
      </c>
      <c r="B152" s="41" t="s">
        <v>13</v>
      </c>
      <c r="C152" s="76" t="e">
        <f t="shared" ref="C152:J152" si="25">C95/C94</f>
        <v>#DIV/0!</v>
      </c>
      <c r="D152" s="76" t="e">
        <f t="shared" si="25"/>
        <v>#DIV/0!</v>
      </c>
      <c r="E152" s="76" t="e">
        <f t="shared" si="25"/>
        <v>#DIV/0!</v>
      </c>
      <c r="F152" s="76" t="e">
        <f t="shared" si="25"/>
        <v>#DIV/0!</v>
      </c>
      <c r="G152" s="76" t="e">
        <f t="shared" si="25"/>
        <v>#DIV/0!</v>
      </c>
      <c r="H152" s="76" t="e">
        <f t="shared" si="25"/>
        <v>#DIV/0!</v>
      </c>
      <c r="I152" s="76" t="e">
        <f t="shared" si="25"/>
        <v>#DIV/0!</v>
      </c>
      <c r="J152" s="76" t="e">
        <f t="shared" si="25"/>
        <v>#DIV/0!</v>
      </c>
      <c r="K152" s="76"/>
      <c r="L152" s="76"/>
      <c r="M152" s="76"/>
      <c r="N152" s="76"/>
      <c r="O152" s="76"/>
      <c r="P152" s="42"/>
      <c r="Q152" s="42"/>
      <c r="R152" s="42"/>
      <c r="S152" s="42"/>
      <c r="T152" s="42"/>
      <c r="U152" s="43"/>
    </row>
    <row r="153" spans="1:21">
      <c r="A153" s="29" t="s">
        <v>12</v>
      </c>
      <c r="B153" s="19" t="s">
        <v>13</v>
      </c>
      <c r="C153" s="76" t="e">
        <f t="shared" ref="C153:J153" si="26">C96/C94</f>
        <v>#DIV/0!</v>
      </c>
      <c r="D153" s="76" t="e">
        <f t="shared" si="26"/>
        <v>#DIV/0!</v>
      </c>
      <c r="E153" s="76" t="e">
        <f t="shared" si="26"/>
        <v>#DIV/0!</v>
      </c>
      <c r="F153" s="76" t="e">
        <f t="shared" si="26"/>
        <v>#DIV/0!</v>
      </c>
      <c r="G153" s="76" t="e">
        <f t="shared" si="26"/>
        <v>#DIV/0!</v>
      </c>
      <c r="H153" s="76" t="e">
        <f t="shared" si="26"/>
        <v>#DIV/0!</v>
      </c>
      <c r="I153" s="76" t="e">
        <f t="shared" si="26"/>
        <v>#DIV/0!</v>
      </c>
      <c r="J153" s="76" t="e">
        <f t="shared" si="26"/>
        <v>#DIV/0!</v>
      </c>
      <c r="K153" s="54"/>
      <c r="L153" s="54"/>
      <c r="M153" s="54"/>
      <c r="N153" s="54"/>
      <c r="O153" s="54"/>
      <c r="P153" s="46"/>
      <c r="Q153" s="46"/>
      <c r="R153" s="46"/>
      <c r="S153" s="46"/>
      <c r="T153" s="46"/>
      <c r="U153" s="2"/>
    </row>
    <row r="154" spans="1:21">
      <c r="A154" s="29" t="s">
        <v>64</v>
      </c>
      <c r="B154" s="19" t="s">
        <v>13</v>
      </c>
      <c r="C154" s="76" t="e">
        <f t="shared" ref="C154:T154" si="27">+C97/C98</f>
        <v>#DIV/0!</v>
      </c>
      <c r="D154" s="76" t="e">
        <f t="shared" si="27"/>
        <v>#DIV/0!</v>
      </c>
      <c r="E154" s="76" t="e">
        <f t="shared" si="27"/>
        <v>#DIV/0!</v>
      </c>
      <c r="F154" s="76" t="e">
        <f t="shared" si="27"/>
        <v>#DIV/0!</v>
      </c>
      <c r="G154" s="76" t="e">
        <f t="shared" si="27"/>
        <v>#DIV/0!</v>
      </c>
      <c r="H154" s="76" t="e">
        <f t="shared" si="27"/>
        <v>#DIV/0!</v>
      </c>
      <c r="I154" s="76" t="e">
        <f t="shared" si="27"/>
        <v>#DIV/0!</v>
      </c>
      <c r="J154" s="76" t="e">
        <f t="shared" si="27"/>
        <v>#DIV/0!</v>
      </c>
      <c r="K154" s="76" t="e">
        <f t="shared" si="27"/>
        <v>#DIV/0!</v>
      </c>
      <c r="L154" s="76" t="e">
        <f t="shared" si="27"/>
        <v>#DIV/0!</v>
      </c>
      <c r="M154" s="76" t="e">
        <f t="shared" si="27"/>
        <v>#DIV/0!</v>
      </c>
      <c r="N154" s="76" t="e">
        <f t="shared" si="27"/>
        <v>#DIV/0!</v>
      </c>
      <c r="O154" s="76" t="e">
        <f t="shared" si="27"/>
        <v>#DIV/0!</v>
      </c>
      <c r="P154" s="76" t="e">
        <f t="shared" si="27"/>
        <v>#DIV/0!</v>
      </c>
      <c r="Q154" s="76" t="e">
        <f t="shared" si="27"/>
        <v>#DIV/0!</v>
      </c>
      <c r="R154" s="76" t="e">
        <f t="shared" si="27"/>
        <v>#DIV/0!</v>
      </c>
      <c r="S154" s="76" t="e">
        <f t="shared" si="27"/>
        <v>#DIV/0!</v>
      </c>
      <c r="T154" s="76" t="e">
        <f t="shared" si="27"/>
        <v>#DIV/0!</v>
      </c>
      <c r="U154" s="2"/>
    </row>
    <row r="155" spans="1:21">
      <c r="A155" s="29" t="s">
        <v>2</v>
      </c>
      <c r="B155" s="19" t="s">
        <v>13</v>
      </c>
      <c r="C155" s="76" t="e">
        <f t="shared" ref="C155:T155" si="28">(C100-C93)/C100</f>
        <v>#DIV/0!</v>
      </c>
      <c r="D155" s="76" t="e">
        <f t="shared" si="28"/>
        <v>#DIV/0!</v>
      </c>
      <c r="E155" s="76" t="e">
        <f t="shared" si="28"/>
        <v>#DIV/0!</v>
      </c>
      <c r="F155" s="76" t="e">
        <f t="shared" si="28"/>
        <v>#DIV/0!</v>
      </c>
      <c r="G155" s="76" t="e">
        <f t="shared" si="28"/>
        <v>#DIV/0!</v>
      </c>
      <c r="H155" s="76" t="e">
        <f t="shared" si="28"/>
        <v>#DIV/0!</v>
      </c>
      <c r="I155" s="76" t="e">
        <f t="shared" si="28"/>
        <v>#DIV/0!</v>
      </c>
      <c r="J155" s="76" t="e">
        <f t="shared" si="28"/>
        <v>#DIV/0!</v>
      </c>
      <c r="K155" s="76" t="e">
        <f t="shared" si="28"/>
        <v>#DIV/0!</v>
      </c>
      <c r="L155" s="76" t="e">
        <f t="shared" si="28"/>
        <v>#DIV/0!</v>
      </c>
      <c r="M155" s="76" t="e">
        <f t="shared" si="28"/>
        <v>#DIV/0!</v>
      </c>
      <c r="N155" s="76" t="e">
        <f t="shared" si="28"/>
        <v>#DIV/0!</v>
      </c>
      <c r="O155" s="76" t="e">
        <f t="shared" si="28"/>
        <v>#DIV/0!</v>
      </c>
      <c r="P155" s="76" t="e">
        <f t="shared" si="28"/>
        <v>#DIV/0!</v>
      </c>
      <c r="Q155" s="76" t="e">
        <f t="shared" si="28"/>
        <v>#DIV/0!</v>
      </c>
      <c r="R155" s="76" t="e">
        <f t="shared" si="28"/>
        <v>#DIV/0!</v>
      </c>
      <c r="S155" s="76" t="e">
        <f t="shared" si="28"/>
        <v>#DIV/0!</v>
      </c>
      <c r="T155" s="76" t="e">
        <f t="shared" si="28"/>
        <v>#DIV/0!</v>
      </c>
      <c r="U155" s="2"/>
    </row>
    <row r="156" spans="1:21">
      <c r="A156" s="30" t="s">
        <v>1</v>
      </c>
      <c r="B156" s="19" t="s">
        <v>13</v>
      </c>
      <c r="C156" s="20"/>
      <c r="D156" s="20"/>
      <c r="E156" s="20"/>
      <c r="F156" s="20"/>
      <c r="G156" s="20"/>
      <c r="H156" s="20"/>
      <c r="I156" s="20"/>
      <c r="J156" s="20"/>
      <c r="K156" s="55"/>
      <c r="L156" s="55"/>
      <c r="M156" s="55"/>
      <c r="N156" s="55"/>
      <c r="O156" s="55"/>
      <c r="P156" s="55"/>
      <c r="Q156" s="55"/>
      <c r="R156" s="55"/>
      <c r="S156" s="55"/>
      <c r="T156" s="55"/>
      <c r="U156" s="2"/>
    </row>
    <row r="157" spans="1:21">
      <c r="A157" s="23"/>
      <c r="B157" s="1"/>
      <c r="C157" s="1"/>
      <c r="D157" s="10"/>
      <c r="E157" s="10"/>
      <c r="F157" s="10"/>
      <c r="G157" s="10"/>
      <c r="H157" s="10"/>
      <c r="I157" s="10"/>
      <c r="J157" s="10"/>
      <c r="K157" s="10"/>
      <c r="L157" s="10"/>
      <c r="M157" s="10"/>
      <c r="N157" s="10"/>
      <c r="O157" s="10"/>
      <c r="P157" s="10"/>
      <c r="Q157" s="10"/>
      <c r="R157" s="10"/>
      <c r="S157" s="10"/>
      <c r="T157" s="10"/>
    </row>
    <row r="158" spans="1:21">
      <c r="A158" s="31" t="s">
        <v>37</v>
      </c>
      <c r="B158" s="1"/>
      <c r="C158" s="3"/>
      <c r="D158" s="1"/>
      <c r="E158" s="1"/>
      <c r="F158" s="1"/>
      <c r="G158" s="1"/>
      <c r="H158" s="1"/>
      <c r="I158" s="1"/>
      <c r="J158" s="1"/>
      <c r="K158" s="1"/>
      <c r="L158" s="1"/>
      <c r="M158" s="1"/>
      <c r="N158" s="1"/>
      <c r="O158" s="1"/>
      <c r="P158" s="1"/>
      <c r="Q158" s="1"/>
      <c r="R158" s="1"/>
      <c r="S158" s="1"/>
      <c r="T158" s="1"/>
    </row>
    <row r="159" spans="1:21">
      <c r="A159" s="23" t="s">
        <v>44</v>
      </c>
      <c r="B159" s="50"/>
      <c r="C159" s="3" t="s">
        <v>0</v>
      </c>
      <c r="D159" s="1"/>
      <c r="E159" s="1"/>
      <c r="F159" s="1"/>
      <c r="G159" s="1"/>
      <c r="H159" s="1"/>
      <c r="I159" s="1"/>
      <c r="J159" s="1"/>
      <c r="K159" s="1"/>
      <c r="L159" s="1"/>
      <c r="M159" s="1"/>
      <c r="N159" s="1"/>
      <c r="O159" s="1"/>
      <c r="P159" s="1"/>
      <c r="Q159" s="1"/>
      <c r="R159" s="1"/>
      <c r="S159" s="1"/>
      <c r="T159" s="1"/>
    </row>
    <row r="160" spans="1:21">
      <c r="A160" s="31" t="s">
        <v>32</v>
      </c>
      <c r="B160" s="51"/>
      <c r="C160" s="3" t="s">
        <v>0</v>
      </c>
      <c r="D160" s="1"/>
      <c r="E160" s="1"/>
      <c r="F160" s="1"/>
      <c r="G160" s="1"/>
      <c r="H160" s="1"/>
      <c r="I160" s="1"/>
      <c r="J160" s="1"/>
      <c r="K160" s="1"/>
      <c r="L160" s="1"/>
      <c r="M160" s="1"/>
      <c r="N160" s="1"/>
      <c r="O160" s="1"/>
      <c r="P160" s="1"/>
      <c r="Q160" s="1"/>
      <c r="R160" s="1"/>
      <c r="S160" s="1"/>
      <c r="T160" s="1"/>
    </row>
    <row r="161" spans="1:21">
      <c r="A161" s="24" t="s">
        <v>31</v>
      </c>
      <c r="B161" s="62"/>
      <c r="C161" s="37"/>
      <c r="D161" s="25"/>
      <c r="E161" s="25"/>
      <c r="F161" s="25"/>
      <c r="G161" s="25"/>
      <c r="H161" s="25"/>
      <c r="I161" s="25"/>
      <c r="J161" s="25"/>
      <c r="K161" s="1"/>
      <c r="L161" s="1"/>
      <c r="M161" s="1"/>
      <c r="N161" s="1"/>
      <c r="O161" s="1"/>
      <c r="P161" s="1"/>
      <c r="Q161" s="1"/>
      <c r="R161" s="1"/>
      <c r="S161" s="1"/>
      <c r="T161" s="1"/>
    </row>
    <row r="162" spans="1:21">
      <c r="A162" s="32"/>
      <c r="B162" s="34"/>
      <c r="C162" s="36"/>
      <c r="D162" s="34"/>
      <c r="E162" s="34"/>
      <c r="F162" s="34"/>
      <c r="G162" s="34"/>
      <c r="H162" s="34"/>
      <c r="I162" s="34"/>
      <c r="J162" s="34"/>
      <c r="K162" s="34"/>
      <c r="L162" s="34"/>
      <c r="M162" s="34"/>
      <c r="N162" s="34"/>
      <c r="O162" s="34"/>
      <c r="P162" s="34"/>
      <c r="Q162" s="34"/>
      <c r="R162" s="34"/>
      <c r="S162" s="34"/>
      <c r="T162" s="34"/>
      <c r="U162" s="115"/>
    </row>
    <row r="163" spans="1:21">
      <c r="B163" s="135"/>
      <c r="C163" s="143" t="s">
        <v>115</v>
      </c>
      <c r="D163" s="135"/>
      <c r="E163" s="135"/>
      <c r="F163" s="135"/>
      <c r="G163" s="135"/>
      <c r="H163" s="34"/>
      <c r="I163" s="34"/>
      <c r="J163" s="34"/>
      <c r="K163" s="34"/>
      <c r="L163" s="34"/>
      <c r="M163" s="34"/>
      <c r="N163" s="34"/>
      <c r="O163" s="34"/>
      <c r="P163" s="34"/>
      <c r="Q163" s="34"/>
      <c r="R163" s="34"/>
      <c r="S163" s="34"/>
      <c r="T163" s="34"/>
      <c r="U163" s="115"/>
    </row>
    <row r="164" spans="1:21">
      <c r="B164" s="136"/>
      <c r="C164" s="136"/>
      <c r="D164" s="135"/>
      <c r="E164" s="137" t="s">
        <v>116</v>
      </c>
      <c r="F164" s="138">
        <f>C113</f>
        <v>0</v>
      </c>
      <c r="G164" s="139" t="s">
        <v>110</v>
      </c>
      <c r="J164" s="34"/>
      <c r="K164" s="34"/>
      <c r="L164" s="34"/>
      <c r="M164" s="34"/>
      <c r="N164" s="34"/>
      <c r="O164" s="34"/>
      <c r="P164" s="34"/>
      <c r="Q164" s="34"/>
      <c r="R164" s="34"/>
      <c r="S164" s="34"/>
      <c r="T164" s="34"/>
      <c r="U164" s="115"/>
    </row>
    <row r="165" spans="1:21">
      <c r="B165" s="136"/>
      <c r="C165" s="135"/>
      <c r="D165" s="136"/>
      <c r="E165" s="136"/>
      <c r="F165" s="136"/>
      <c r="G165" s="136"/>
      <c r="J165" s="34"/>
      <c r="K165" s="34"/>
      <c r="L165" s="34"/>
      <c r="M165" s="34"/>
      <c r="N165" s="34"/>
      <c r="O165" s="34"/>
      <c r="P165" s="34"/>
      <c r="Q165" s="34"/>
      <c r="R165" s="34"/>
      <c r="S165" s="34"/>
      <c r="T165" s="34"/>
      <c r="U165" s="115"/>
    </row>
    <row r="166" spans="1:21">
      <c r="B166" s="136"/>
      <c r="C166" s="135"/>
      <c r="D166" s="140"/>
      <c r="E166" s="137" t="s">
        <v>109</v>
      </c>
      <c r="F166" s="138">
        <f>SUMIFS(C14:T14,C7:T7,1)+SUMIFS(C18:T18,C7:T7,1)+SUMIFS(C22:T22,C7:T7,1)+SUMIFS(C24:T24,C7:T7,1)+SUMIFS(C26:T26,C7:T7,1)+SUMIFS(C28:T28,C7:T7,1)+SUMIFS(C30:T30,C7:T7,1)</f>
        <v>0</v>
      </c>
      <c r="G166" s="139" t="s">
        <v>110</v>
      </c>
      <c r="J166" s="33"/>
      <c r="K166" s="33"/>
      <c r="L166" s="33"/>
      <c r="M166" s="33"/>
      <c r="N166" s="33"/>
      <c r="O166" s="33"/>
      <c r="P166" s="33"/>
      <c r="Q166" s="33"/>
      <c r="R166" s="33"/>
      <c r="S166" s="33"/>
      <c r="T166" s="33"/>
      <c r="U166" s="33"/>
    </row>
    <row r="167" spans="1:21">
      <c r="B167" s="136"/>
      <c r="C167" s="135"/>
      <c r="D167" s="140"/>
      <c r="E167" s="137" t="s">
        <v>117</v>
      </c>
      <c r="F167" s="138">
        <f>SUMIFS(C38:T38,C7:T7,2)+SUMIFS(C42:T42,C7:T7,2)</f>
        <v>0</v>
      </c>
      <c r="G167" s="139" t="s">
        <v>110</v>
      </c>
      <c r="J167" s="39"/>
      <c r="K167" s="39"/>
      <c r="L167" s="39"/>
      <c r="M167" s="39"/>
      <c r="N167" s="39"/>
      <c r="O167" s="39"/>
      <c r="P167" s="39"/>
      <c r="Q167" s="39"/>
      <c r="R167" s="39"/>
      <c r="S167" s="39"/>
      <c r="T167" s="39"/>
      <c r="U167" s="39"/>
    </row>
    <row r="168" spans="1:21">
      <c r="B168" s="136"/>
      <c r="C168" s="137"/>
      <c r="D168" s="135"/>
      <c r="E168" s="137" t="s">
        <v>112</v>
      </c>
      <c r="F168" s="138">
        <f>SUMIFS(C34:T34,C7:T7,2)+SUMIFS(C44:T44,C7:T7,2)+SUMIFS(C46:T46,C7:T7,2)+SUMIFS(C48:T48,C7:T7,2)+SUMIFS(C50:T50,C7:T7,2)</f>
        <v>0</v>
      </c>
      <c r="G168" s="139" t="s">
        <v>110</v>
      </c>
      <c r="J168" s="39"/>
      <c r="K168" s="39"/>
      <c r="L168" s="39"/>
      <c r="M168" s="39"/>
      <c r="N168" s="39"/>
      <c r="O168" s="39"/>
      <c r="P168" s="39"/>
      <c r="Q168" s="39"/>
      <c r="R168" s="39"/>
      <c r="S168" s="39"/>
      <c r="T168" s="39"/>
      <c r="U168" s="39"/>
    </row>
    <row r="169" spans="1:21">
      <c r="B169" s="136"/>
      <c r="C169" s="141"/>
      <c r="D169" s="137"/>
      <c r="E169" s="137" t="s">
        <v>118</v>
      </c>
      <c r="F169" s="138">
        <f>SUMIFS(C56:T56,C7:T7,3)+SUMIFS(C60:T60,C7:T7,3)</f>
        <v>0</v>
      </c>
      <c r="G169" s="139" t="s">
        <v>110</v>
      </c>
      <c r="J169" s="39"/>
      <c r="K169" s="39"/>
      <c r="L169" s="39"/>
      <c r="M169" s="39"/>
      <c r="N169" s="39"/>
      <c r="O169" s="39"/>
      <c r="P169" s="39"/>
      <c r="Q169" s="39"/>
      <c r="R169" s="39"/>
      <c r="S169" s="39"/>
      <c r="T169" s="39"/>
      <c r="U169" s="39"/>
    </row>
    <row r="170" spans="1:21">
      <c r="B170" s="136"/>
      <c r="C170" s="136"/>
      <c r="D170" s="136"/>
      <c r="E170" s="136"/>
      <c r="F170" s="136"/>
      <c r="G170" s="136"/>
      <c r="J170" s="33"/>
      <c r="K170" s="33"/>
      <c r="L170" s="33"/>
      <c r="M170" s="33"/>
      <c r="N170" s="33"/>
      <c r="O170" s="33"/>
      <c r="P170" s="33"/>
      <c r="Q170" s="33"/>
      <c r="R170" s="33"/>
      <c r="S170" s="33"/>
      <c r="T170" s="33"/>
      <c r="U170" s="33"/>
    </row>
    <row r="171" spans="1:21">
      <c r="B171" s="136"/>
      <c r="C171" s="136"/>
      <c r="D171" s="141"/>
      <c r="E171" s="141" t="s">
        <v>111</v>
      </c>
      <c r="F171" s="138">
        <f>SUM(F166:F169)</f>
        <v>0</v>
      </c>
      <c r="G171" s="142" t="s">
        <v>110</v>
      </c>
      <c r="J171" s="33"/>
      <c r="K171" s="33"/>
      <c r="L171" s="33"/>
      <c r="M171" s="33"/>
      <c r="N171" s="33"/>
      <c r="O171" s="33"/>
      <c r="P171" s="33"/>
      <c r="Q171" s="33"/>
      <c r="R171" s="33"/>
      <c r="S171" s="33"/>
      <c r="T171" s="33"/>
      <c r="U171" s="33"/>
    </row>
    <row r="175" spans="1:21">
      <c r="A175" s="116" t="s">
        <v>79</v>
      </c>
      <c r="B175" s="34"/>
      <c r="C175" s="36"/>
      <c r="D175" s="34"/>
      <c r="E175" s="34"/>
      <c r="F175" s="34"/>
      <c r="G175" s="34"/>
      <c r="H175" s="34"/>
      <c r="I175" s="34"/>
    </row>
    <row r="176" spans="1:21">
      <c r="A176" s="32"/>
      <c r="B176" s="34"/>
      <c r="C176" s="36"/>
      <c r="D176" s="34"/>
      <c r="E176" s="34"/>
      <c r="F176" s="34"/>
      <c r="G176" s="34"/>
      <c r="H176" s="34"/>
      <c r="I176" s="34"/>
    </row>
    <row r="177" spans="1:9">
      <c r="A177" s="35" t="s">
        <v>3</v>
      </c>
      <c r="B177" s="33" t="s">
        <v>25</v>
      </c>
      <c r="C177" s="33"/>
      <c r="D177" s="33"/>
      <c r="E177" s="33"/>
      <c r="F177" s="33"/>
      <c r="G177" s="33"/>
      <c r="H177" s="33"/>
      <c r="I177" s="33"/>
    </row>
    <row r="178" spans="1:9">
      <c r="A178" s="44" t="s">
        <v>30</v>
      </c>
      <c r="B178" s="39" t="s">
        <v>39</v>
      </c>
      <c r="C178" s="39"/>
      <c r="D178" s="39"/>
      <c r="E178" s="39"/>
      <c r="F178" s="39"/>
      <c r="G178" s="39"/>
      <c r="H178" s="39"/>
      <c r="I178" s="39"/>
    </row>
    <row r="179" spans="1:9">
      <c r="A179" s="44" t="s">
        <v>11</v>
      </c>
      <c r="B179" s="45" t="s">
        <v>40</v>
      </c>
      <c r="C179" s="39"/>
      <c r="D179" s="39"/>
      <c r="E179" s="39"/>
      <c r="F179" s="39"/>
      <c r="G179" s="39"/>
      <c r="H179" s="39"/>
      <c r="I179" s="39"/>
    </row>
    <row r="180" spans="1:9">
      <c r="A180" s="44" t="s">
        <v>12</v>
      </c>
      <c r="B180" s="45" t="s">
        <v>41</v>
      </c>
      <c r="C180" s="39"/>
      <c r="D180" s="39"/>
      <c r="E180" s="39"/>
      <c r="F180" s="39"/>
      <c r="G180" s="39"/>
      <c r="H180" s="39"/>
      <c r="I180" s="39"/>
    </row>
    <row r="181" spans="1:9">
      <c r="A181" s="35" t="s">
        <v>29</v>
      </c>
      <c r="B181" s="33" t="s">
        <v>65</v>
      </c>
      <c r="C181" s="33"/>
      <c r="D181" s="33"/>
      <c r="E181" s="33"/>
      <c r="F181" s="33"/>
      <c r="G181" s="33"/>
      <c r="H181" s="33"/>
      <c r="I181" s="33"/>
    </row>
    <row r="182" spans="1:9">
      <c r="A182" s="35" t="s">
        <v>1</v>
      </c>
      <c r="B182" s="33" t="s">
        <v>8</v>
      </c>
      <c r="C182" s="33"/>
      <c r="D182" s="33"/>
      <c r="E182" s="33"/>
      <c r="F182" s="33"/>
      <c r="G182" s="33"/>
      <c r="H182" s="33"/>
      <c r="I182" s="33"/>
    </row>
    <row r="183" spans="1:9">
      <c r="A183" s="110" t="s">
        <v>69</v>
      </c>
      <c r="B183" s="45" t="s">
        <v>72</v>
      </c>
    </row>
    <row r="184" spans="1:9">
      <c r="A184" s="110" t="s">
        <v>70</v>
      </c>
      <c r="B184" s="45" t="s">
        <v>73</v>
      </c>
    </row>
    <row r="185" spans="1:9">
      <c r="A185" s="110" t="s">
        <v>75</v>
      </c>
      <c r="B185" s="45" t="s">
        <v>76</v>
      </c>
    </row>
  </sheetData>
  <conditionalFormatting sqref="A2:A4">
    <cfRule type="expression" dxfId="80" priority="110">
      <formula>OR($A$4="",$A$4="Project X")</formula>
    </cfRule>
  </conditionalFormatting>
  <conditionalFormatting sqref="J132:T132">
    <cfRule type="expression" dxfId="79" priority="89">
      <formula>J132=""</formula>
    </cfRule>
  </conditionalFormatting>
  <conditionalFormatting sqref="B159:B161">
    <cfRule type="expression" dxfId="78" priority="105">
      <formula>B159=""</formula>
    </cfRule>
  </conditionalFormatting>
  <conditionalFormatting sqref="C120:I120">
    <cfRule type="expression" dxfId="77" priority="102">
      <formula>C120=""</formula>
    </cfRule>
  </conditionalFormatting>
  <conditionalFormatting sqref="J120:T120">
    <cfRule type="expression" dxfId="76" priority="93">
      <formula>J120=""</formula>
    </cfRule>
  </conditionalFormatting>
  <conditionalFormatting sqref="C132:I132">
    <cfRule type="expression" dxfId="75" priority="97">
      <formula>C132=""</formula>
    </cfRule>
  </conditionalFormatting>
  <conditionalFormatting sqref="C156:T156 C150:T152">
    <cfRule type="expression" dxfId="74" priority="83">
      <formula>C150=""</formula>
    </cfRule>
  </conditionalFormatting>
  <conditionalFormatting sqref="K153:T153">
    <cfRule type="expression" dxfId="73" priority="82">
      <formula>K153=""</formula>
    </cfRule>
  </conditionalFormatting>
  <conditionalFormatting sqref="C122:I122">
    <cfRule type="expression" dxfId="72" priority="20">
      <formula>C122=""</formula>
    </cfRule>
  </conditionalFormatting>
  <conditionalFormatting sqref="J122:T122">
    <cfRule type="expression" dxfId="71" priority="19">
      <formula>J122=""</formula>
    </cfRule>
  </conditionalFormatting>
  <conditionalFormatting sqref="C124:I124">
    <cfRule type="expression" dxfId="70" priority="18">
      <formula>C124=""</formula>
    </cfRule>
  </conditionalFormatting>
  <conditionalFormatting sqref="J124:T124">
    <cfRule type="expression" dxfId="69" priority="17">
      <formula>J124=""</formula>
    </cfRule>
  </conditionalFormatting>
  <conditionalFormatting sqref="C126:I126">
    <cfRule type="expression" dxfId="68" priority="16">
      <formula>C126=""</formula>
    </cfRule>
  </conditionalFormatting>
  <conditionalFormatting sqref="J126:T126">
    <cfRule type="expression" dxfId="67" priority="15">
      <formula>J126=""</formula>
    </cfRule>
  </conditionalFormatting>
  <conditionalFormatting sqref="C128:I128">
    <cfRule type="expression" dxfId="66" priority="14">
      <formula>C128=""</formula>
    </cfRule>
  </conditionalFormatting>
  <conditionalFormatting sqref="J128:T128">
    <cfRule type="expression" dxfId="65" priority="13">
      <formula>J128=""</formula>
    </cfRule>
  </conditionalFormatting>
  <conditionalFormatting sqref="C130:I130">
    <cfRule type="expression" dxfId="64" priority="12">
      <formula>C130=""</formula>
    </cfRule>
  </conditionalFormatting>
  <conditionalFormatting sqref="J130:T130">
    <cfRule type="expression" dxfId="63" priority="11">
      <formula>J130=""</formula>
    </cfRule>
  </conditionalFormatting>
  <conditionalFormatting sqref="C153:J153 C155:J155 C154:T154">
    <cfRule type="expression" dxfId="62" priority="10">
      <formula>C153=""</formula>
    </cfRule>
  </conditionalFormatting>
  <conditionalFormatting sqref="K155:T155">
    <cfRule type="expression" dxfId="61" priority="9">
      <formula>K155=""</formula>
    </cfRule>
  </conditionalFormatting>
  <conditionalFormatting sqref="J145:T145">
    <cfRule type="expression" dxfId="60" priority="7">
      <formula>J145=""</formula>
    </cfRule>
  </conditionalFormatting>
  <conditionalFormatting sqref="C145:I145">
    <cfRule type="expression" dxfId="59" priority="8">
      <formula>C145=""</formula>
    </cfRule>
  </conditionalFormatting>
  <conditionalFormatting sqref="A5:A6">
    <cfRule type="expression" dxfId="58" priority="6">
      <formula>OR($A$4="",$A$4="Project X")</formula>
    </cfRule>
  </conditionalFormatting>
  <conditionalFormatting sqref="C7:T8">
    <cfRule type="expression" dxfId="57" priority="1">
      <formula>C$7=4</formula>
    </cfRule>
    <cfRule type="expression" dxfId="56" priority="2">
      <formula>C$7=3</formula>
    </cfRule>
    <cfRule type="expression" dxfId="55" priority="3">
      <formula>C$7=2</formula>
    </cfRule>
    <cfRule type="expression" dxfId="54" priority="4">
      <formula>C$7=1</formula>
    </cfRule>
  </conditionalFormatting>
  <dataValidations count="1">
    <dataValidation type="list" allowBlank="1" showInputMessage="1" showErrorMessage="1" sqref="C7:T7">
      <formula1>"1,2,3,4"</formula1>
    </dataValidation>
  </dataValidations>
  <pageMargins left="0.7" right="0.7" top="0.75" bottom="0.75" header="0.3" footer="0.3"/>
  <pageSetup paperSize="8" scale="48"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XFD185"/>
  <sheetViews>
    <sheetView zoomScale="75" zoomScaleNormal="75" workbookViewId="0">
      <selection activeCell="A2" sqref="A2"/>
    </sheetView>
  </sheetViews>
  <sheetFormatPr defaultColWidth="11.42578125" defaultRowHeight="15" outlineLevelRow="1"/>
  <cols>
    <col min="1" max="1" width="64.42578125" style="49" bestFit="1" customWidth="1"/>
    <col min="2" max="2" width="10.5703125" style="49" customWidth="1"/>
    <col min="3" max="3" width="8.5703125" style="49" customWidth="1"/>
    <col min="4" max="4" width="8" style="49" bestFit="1" customWidth="1"/>
    <col min="5" max="20" width="8.5703125" style="49" customWidth="1"/>
    <col min="21" max="21" width="12.42578125" style="49" bestFit="1" customWidth="1"/>
    <col min="22" max="16384" width="11.42578125" style="1"/>
  </cols>
  <sheetData>
    <row r="1" spans="1:21" ht="18.75">
      <c r="C1" s="1"/>
      <c r="D1" s="1"/>
      <c r="E1" s="1"/>
      <c r="F1" s="1"/>
      <c r="G1" s="1"/>
      <c r="H1" s="16"/>
      <c r="I1" s="16"/>
      <c r="J1" s="16"/>
      <c r="K1" s="16"/>
      <c r="M1" s="125" t="s">
        <v>113</v>
      </c>
      <c r="N1" s="26"/>
      <c r="O1" s="16"/>
      <c r="P1" s="16"/>
      <c r="Q1" s="16"/>
      <c r="R1" s="16"/>
      <c r="S1" s="16"/>
      <c r="T1" s="16"/>
    </row>
    <row r="2" spans="1:21" s="27" customFormat="1" ht="18.75">
      <c r="A2" s="82" t="s">
        <v>14</v>
      </c>
      <c r="B2" s="26"/>
      <c r="C2" s="81" t="s">
        <v>59</v>
      </c>
      <c r="D2" s="75"/>
      <c r="E2" s="26"/>
      <c r="F2" s="26"/>
      <c r="G2" s="47"/>
      <c r="H2" s="28"/>
      <c r="I2" s="26"/>
      <c r="J2" s="26"/>
      <c r="K2" s="26"/>
      <c r="L2" s="117"/>
      <c r="M2" s="120">
        <v>1</v>
      </c>
      <c r="N2" s="38" t="s">
        <v>81</v>
      </c>
      <c r="O2" s="28"/>
      <c r="P2" s="28"/>
      <c r="Q2" s="28"/>
      <c r="R2" s="28"/>
      <c r="S2" s="28"/>
      <c r="T2" s="28"/>
      <c r="U2" s="26"/>
    </row>
    <row r="3" spans="1:21" s="27" customFormat="1" ht="18.75">
      <c r="A3" s="83" t="s">
        <v>15</v>
      </c>
      <c r="B3" s="26"/>
      <c r="C3" s="80" t="s">
        <v>58</v>
      </c>
      <c r="D3" s="74"/>
      <c r="E3" s="26"/>
      <c r="F3" s="26"/>
      <c r="G3" s="47"/>
      <c r="H3" s="28"/>
      <c r="I3" s="26"/>
      <c r="J3" s="26"/>
      <c r="K3" s="26"/>
      <c r="L3" s="118"/>
      <c r="M3" s="121">
        <v>2</v>
      </c>
      <c r="N3" s="38" t="s">
        <v>82</v>
      </c>
      <c r="O3" s="28"/>
      <c r="P3" s="28"/>
      <c r="Q3" s="28"/>
      <c r="R3" s="28"/>
      <c r="S3" s="28"/>
      <c r="T3" s="28"/>
      <c r="U3" s="26"/>
    </row>
    <row r="4" spans="1:21" s="27" customFormat="1" ht="18.75">
      <c r="A4" s="82" t="s">
        <v>16</v>
      </c>
      <c r="B4" s="26"/>
      <c r="C4" s="72" t="s">
        <v>62</v>
      </c>
      <c r="D4" s="73"/>
      <c r="E4" s="26"/>
      <c r="F4" s="26"/>
      <c r="G4" s="47"/>
      <c r="H4" s="28"/>
      <c r="I4" s="26"/>
      <c r="J4" s="26"/>
      <c r="K4" s="26"/>
      <c r="L4" s="118"/>
      <c r="M4" s="122">
        <v>3</v>
      </c>
      <c r="N4" s="38" t="s">
        <v>83</v>
      </c>
      <c r="O4" s="28"/>
      <c r="P4" s="28"/>
      <c r="Q4" s="28"/>
      <c r="R4" s="28"/>
      <c r="S4" s="28"/>
      <c r="T4" s="28"/>
      <c r="U4" s="26"/>
    </row>
    <row r="5" spans="1:21" s="27" customFormat="1" ht="18.75">
      <c r="A5" s="82" t="s">
        <v>85</v>
      </c>
      <c r="B5" s="26"/>
      <c r="L5" s="119"/>
      <c r="M5" s="123">
        <v>4</v>
      </c>
      <c r="N5" s="38" t="s">
        <v>84</v>
      </c>
      <c r="U5" s="26"/>
    </row>
    <row r="6" spans="1:21" s="27" customFormat="1" ht="18.75">
      <c r="A6" s="124"/>
      <c r="B6" s="26"/>
      <c r="N6" s="38"/>
      <c r="U6" s="26"/>
    </row>
    <row r="7" spans="1:21">
      <c r="B7" s="127" t="s">
        <v>114</v>
      </c>
      <c r="C7" s="128">
        <v>1</v>
      </c>
      <c r="D7" s="128">
        <v>2</v>
      </c>
      <c r="E7" s="128">
        <v>2</v>
      </c>
      <c r="F7" s="128">
        <v>3</v>
      </c>
      <c r="G7" s="128">
        <v>3</v>
      </c>
      <c r="H7" s="128">
        <v>3</v>
      </c>
      <c r="I7" s="128">
        <v>3</v>
      </c>
      <c r="J7" s="128">
        <v>3</v>
      </c>
      <c r="K7" s="128">
        <v>3</v>
      </c>
      <c r="L7" s="128">
        <v>3</v>
      </c>
      <c r="M7" s="128">
        <v>3</v>
      </c>
      <c r="N7" s="128">
        <v>3</v>
      </c>
      <c r="O7" s="128">
        <v>3</v>
      </c>
      <c r="P7" s="128">
        <v>3</v>
      </c>
      <c r="Q7" s="128">
        <v>3</v>
      </c>
      <c r="R7" s="128">
        <v>4</v>
      </c>
      <c r="S7" s="128">
        <v>4</v>
      </c>
      <c r="T7" s="128">
        <v>4</v>
      </c>
      <c r="U7" s="129"/>
    </row>
    <row r="8" spans="1:21">
      <c r="A8" s="2"/>
      <c r="C8" s="130" t="s">
        <v>80</v>
      </c>
      <c r="D8" s="130">
        <f t="shared" ref="D8:O8" si="0">C8+1</f>
        <v>2023</v>
      </c>
      <c r="E8" s="131">
        <f t="shared" si="0"/>
        <v>2024</v>
      </c>
      <c r="F8" s="131">
        <f t="shared" si="0"/>
        <v>2025</v>
      </c>
      <c r="G8" s="131">
        <f t="shared" si="0"/>
        <v>2026</v>
      </c>
      <c r="H8" s="132">
        <f t="shared" si="0"/>
        <v>2027</v>
      </c>
      <c r="I8" s="132">
        <f>H8+1</f>
        <v>2028</v>
      </c>
      <c r="J8" s="132">
        <f t="shared" si="0"/>
        <v>2029</v>
      </c>
      <c r="K8" s="132">
        <f t="shared" si="0"/>
        <v>2030</v>
      </c>
      <c r="L8" s="132">
        <f t="shared" si="0"/>
        <v>2031</v>
      </c>
      <c r="M8" s="132">
        <f t="shared" si="0"/>
        <v>2032</v>
      </c>
      <c r="N8" s="132">
        <f t="shared" si="0"/>
        <v>2033</v>
      </c>
      <c r="O8" s="133">
        <f t="shared" si="0"/>
        <v>2034</v>
      </c>
      <c r="P8" s="133">
        <f>O8+1</f>
        <v>2035</v>
      </c>
      <c r="Q8" s="133">
        <f t="shared" ref="Q8:T8" si="1">P8+1</f>
        <v>2036</v>
      </c>
      <c r="R8" s="133">
        <f t="shared" si="1"/>
        <v>2037</v>
      </c>
      <c r="S8" s="133">
        <f t="shared" si="1"/>
        <v>2038</v>
      </c>
      <c r="T8" s="133">
        <f t="shared" si="1"/>
        <v>2039</v>
      </c>
    </row>
    <row r="9" spans="1:21" s="34" customFormat="1">
      <c r="A9" s="66"/>
      <c r="B9" s="127" t="s">
        <v>6</v>
      </c>
      <c r="C9" s="126"/>
      <c r="D9" s="126"/>
      <c r="E9" s="126"/>
      <c r="F9" s="113"/>
      <c r="G9" s="113"/>
      <c r="H9" s="113"/>
      <c r="I9" s="113"/>
      <c r="J9" s="113"/>
      <c r="K9" s="114"/>
      <c r="L9" s="114"/>
      <c r="M9" s="114"/>
      <c r="N9" s="114"/>
      <c r="O9" s="114"/>
      <c r="P9" s="114"/>
      <c r="Q9" s="114"/>
      <c r="R9" s="114"/>
      <c r="S9" s="114"/>
      <c r="T9" s="114"/>
      <c r="U9" s="134" t="s">
        <v>5</v>
      </c>
    </row>
    <row r="10" spans="1:21">
      <c r="A10" s="103" t="s">
        <v>78</v>
      </c>
      <c r="B10" s="104"/>
      <c r="C10" s="104"/>
      <c r="D10" s="104"/>
      <c r="E10" s="104"/>
      <c r="F10" s="104"/>
      <c r="G10" s="104"/>
      <c r="H10" s="104"/>
      <c r="I10" s="104"/>
      <c r="J10" s="104"/>
      <c r="K10" s="104"/>
      <c r="L10" s="104"/>
      <c r="M10" s="104"/>
      <c r="N10" s="104"/>
      <c r="O10" s="104"/>
      <c r="P10" s="104"/>
      <c r="Q10" s="104"/>
      <c r="R10" s="104"/>
      <c r="S10" s="104"/>
      <c r="T10" s="104"/>
      <c r="U10" s="104"/>
    </row>
    <row r="11" spans="1:21" s="34" customFormat="1">
      <c r="A11" s="111"/>
      <c r="B11" s="112"/>
      <c r="C11" s="112"/>
      <c r="D11" s="112"/>
      <c r="E11" s="112"/>
      <c r="F11" s="112"/>
      <c r="G11" s="112"/>
      <c r="H11" s="112"/>
      <c r="I11" s="112"/>
      <c r="J11" s="112"/>
      <c r="K11" s="112"/>
      <c r="L11" s="112"/>
      <c r="M11" s="112"/>
      <c r="N11" s="112"/>
      <c r="O11" s="112"/>
      <c r="P11" s="112"/>
      <c r="Q11" s="112"/>
      <c r="R11" s="112"/>
      <c r="S11" s="112"/>
      <c r="T11" s="112"/>
      <c r="U11" s="112"/>
    </row>
    <row r="12" spans="1:21">
      <c r="A12" s="59" t="s">
        <v>86</v>
      </c>
      <c r="B12" s="58"/>
      <c r="C12" s="60"/>
      <c r="D12" s="60"/>
      <c r="E12" s="60"/>
      <c r="F12" s="60"/>
      <c r="G12" s="60"/>
      <c r="H12" s="60"/>
      <c r="I12" s="60"/>
      <c r="J12" s="60"/>
      <c r="K12" s="60"/>
      <c r="L12" s="60"/>
      <c r="M12" s="60"/>
      <c r="N12" s="60"/>
      <c r="O12" s="60"/>
      <c r="P12" s="60"/>
      <c r="Q12" s="60"/>
      <c r="R12" s="60"/>
      <c r="S12" s="60"/>
      <c r="T12" s="60"/>
      <c r="U12" s="58"/>
    </row>
    <row r="13" spans="1:21" outlineLevel="1">
      <c r="A13" s="2"/>
      <c r="B13" s="4"/>
      <c r="C13" s="60"/>
      <c r="D13" s="60"/>
      <c r="E13" s="60"/>
      <c r="F13" s="60"/>
      <c r="G13" s="60"/>
      <c r="H13" s="60"/>
      <c r="I13" s="60"/>
      <c r="J13" s="60"/>
      <c r="K13" s="60"/>
      <c r="L13" s="60"/>
      <c r="M13" s="60"/>
      <c r="N13" s="60"/>
      <c r="O13" s="60"/>
      <c r="P13" s="60"/>
      <c r="Q13" s="60"/>
      <c r="R13" s="60"/>
      <c r="S13" s="60"/>
      <c r="T13" s="60"/>
      <c r="U13" s="5"/>
    </row>
    <row r="14" spans="1:21">
      <c r="A14" s="15" t="s">
        <v>60</v>
      </c>
      <c r="B14" s="6" t="s">
        <v>45</v>
      </c>
      <c r="C14" s="72"/>
      <c r="D14" s="72"/>
      <c r="E14" s="72"/>
      <c r="F14" s="72"/>
      <c r="G14" s="72"/>
      <c r="H14" s="72"/>
      <c r="I14" s="72"/>
      <c r="J14" s="72"/>
      <c r="K14" s="72"/>
      <c r="L14" s="72"/>
      <c r="M14" s="72"/>
      <c r="N14" s="72"/>
      <c r="O14" s="72"/>
      <c r="P14" s="72"/>
      <c r="Q14" s="72"/>
      <c r="R14" s="72"/>
      <c r="S14" s="72"/>
      <c r="T14" s="72"/>
      <c r="U14" s="87">
        <f>SUM(C14:T14)</f>
        <v>0</v>
      </c>
    </row>
    <row r="15" spans="1:21" outlineLevel="1">
      <c r="A15" s="2"/>
      <c r="B15" s="4"/>
      <c r="C15" s="60"/>
      <c r="D15" s="60"/>
      <c r="E15" s="60"/>
      <c r="F15" s="60"/>
      <c r="G15" s="60"/>
      <c r="H15" s="60"/>
      <c r="I15" s="60"/>
      <c r="J15" s="60"/>
      <c r="K15" s="60"/>
      <c r="L15" s="60"/>
      <c r="M15" s="60"/>
      <c r="N15" s="60"/>
      <c r="O15" s="60"/>
      <c r="P15" s="60"/>
      <c r="Q15" s="60"/>
      <c r="R15" s="60"/>
      <c r="S15" s="60"/>
      <c r="T15" s="60"/>
      <c r="U15" s="98"/>
    </row>
    <row r="16" spans="1:21">
      <c r="A16" s="15" t="s">
        <v>42</v>
      </c>
      <c r="B16" s="6" t="s">
        <v>45</v>
      </c>
      <c r="C16" s="72"/>
      <c r="D16" s="72"/>
      <c r="E16" s="72"/>
      <c r="F16" s="72"/>
      <c r="G16" s="72"/>
      <c r="H16" s="72"/>
      <c r="I16" s="72"/>
      <c r="J16" s="72"/>
      <c r="K16" s="72"/>
      <c r="L16" s="72"/>
      <c r="M16" s="72"/>
      <c r="N16" s="72"/>
      <c r="O16" s="72"/>
      <c r="P16" s="72"/>
      <c r="Q16" s="72"/>
      <c r="R16" s="72"/>
      <c r="S16" s="72"/>
      <c r="T16" s="72"/>
      <c r="U16" s="87">
        <f>SUM(C16:T16)</f>
        <v>0</v>
      </c>
    </row>
    <row r="17" spans="1:21" outlineLevel="1">
      <c r="A17" s="2"/>
      <c r="B17" s="4"/>
      <c r="C17" s="60"/>
      <c r="D17" s="60"/>
      <c r="E17" s="60"/>
      <c r="F17" s="60"/>
      <c r="G17" s="60"/>
      <c r="H17" s="60"/>
      <c r="I17" s="60"/>
      <c r="J17" s="60"/>
      <c r="K17" s="60"/>
      <c r="L17" s="60"/>
      <c r="M17" s="60"/>
      <c r="N17" s="60"/>
      <c r="O17" s="60"/>
      <c r="P17" s="60"/>
      <c r="Q17" s="60"/>
      <c r="R17" s="60"/>
      <c r="S17" s="60"/>
      <c r="T17" s="60"/>
      <c r="U17" s="98"/>
    </row>
    <row r="18" spans="1:21" ht="18.75">
      <c r="A18" s="12" t="s">
        <v>43</v>
      </c>
      <c r="B18" s="6" t="s">
        <v>45</v>
      </c>
      <c r="C18" s="74"/>
      <c r="D18" s="74"/>
      <c r="E18" s="74"/>
      <c r="F18" s="74"/>
      <c r="G18" s="74"/>
      <c r="H18" s="74"/>
      <c r="I18" s="74"/>
      <c r="J18" s="74"/>
      <c r="K18" s="74"/>
      <c r="L18" s="74"/>
      <c r="M18" s="74"/>
      <c r="N18" s="74"/>
      <c r="O18" s="74"/>
      <c r="P18" s="74"/>
      <c r="Q18" s="74"/>
      <c r="R18" s="74"/>
      <c r="S18" s="74"/>
      <c r="T18" s="74"/>
      <c r="U18" s="87">
        <f>SUM(C18:T18)</f>
        <v>0</v>
      </c>
    </row>
    <row r="19" spans="1:21" outlineLevel="1">
      <c r="A19" s="2"/>
      <c r="B19" s="4"/>
      <c r="C19" s="60"/>
      <c r="D19" s="60"/>
      <c r="E19" s="60"/>
      <c r="F19" s="60"/>
      <c r="G19" s="60"/>
      <c r="H19" s="60"/>
      <c r="I19" s="60"/>
      <c r="J19" s="60"/>
      <c r="K19" s="60"/>
      <c r="L19" s="60"/>
      <c r="M19" s="60"/>
      <c r="N19" s="60"/>
      <c r="O19" s="60"/>
      <c r="P19" s="60"/>
      <c r="Q19" s="60"/>
      <c r="R19" s="60"/>
      <c r="S19" s="60"/>
      <c r="T19" s="60"/>
      <c r="U19" s="98"/>
    </row>
    <row r="20" spans="1:21">
      <c r="A20" s="15" t="s">
        <v>36</v>
      </c>
      <c r="B20" s="6" t="s">
        <v>45</v>
      </c>
      <c r="C20" s="72"/>
      <c r="D20" s="72"/>
      <c r="E20" s="72"/>
      <c r="F20" s="72"/>
      <c r="G20" s="72"/>
      <c r="H20" s="72"/>
      <c r="I20" s="72"/>
      <c r="J20" s="72"/>
      <c r="K20" s="72"/>
      <c r="L20" s="72"/>
      <c r="M20" s="72"/>
      <c r="N20" s="72"/>
      <c r="O20" s="72"/>
      <c r="P20" s="72"/>
      <c r="Q20" s="72"/>
      <c r="R20" s="72"/>
      <c r="S20" s="72"/>
      <c r="T20" s="72"/>
      <c r="U20" s="87">
        <f>SUM(C20:T20)</f>
        <v>0</v>
      </c>
    </row>
    <row r="21" spans="1:21" outlineLevel="1">
      <c r="A21" s="2"/>
      <c r="B21" s="4"/>
      <c r="C21" s="60"/>
      <c r="D21" s="60"/>
      <c r="E21" s="60"/>
      <c r="F21" s="60"/>
      <c r="G21" s="60"/>
      <c r="H21" s="60"/>
      <c r="I21" s="60"/>
      <c r="J21" s="60"/>
      <c r="K21" s="60"/>
      <c r="L21" s="60"/>
      <c r="M21" s="60"/>
      <c r="N21" s="60"/>
      <c r="O21" s="60"/>
      <c r="P21" s="60"/>
      <c r="Q21" s="60"/>
      <c r="R21" s="60"/>
      <c r="S21" s="60"/>
      <c r="T21" s="60"/>
      <c r="U21" s="98"/>
    </row>
    <row r="22" spans="1:21" ht="18.75">
      <c r="A22" s="12" t="s">
        <v>9</v>
      </c>
      <c r="B22" s="6" t="s">
        <v>45</v>
      </c>
      <c r="C22" s="74"/>
      <c r="D22" s="74"/>
      <c r="E22" s="74"/>
      <c r="F22" s="74"/>
      <c r="G22" s="74"/>
      <c r="H22" s="74"/>
      <c r="I22" s="74"/>
      <c r="J22" s="74"/>
      <c r="K22" s="74"/>
      <c r="L22" s="74"/>
      <c r="M22" s="74"/>
      <c r="N22" s="74"/>
      <c r="O22" s="74"/>
      <c r="P22" s="74"/>
      <c r="Q22" s="74"/>
      <c r="R22" s="74"/>
      <c r="S22" s="74"/>
      <c r="T22" s="74"/>
      <c r="U22" s="87">
        <f>SUM(C22:T22)</f>
        <v>0</v>
      </c>
    </row>
    <row r="23" spans="1:21" outlineLevel="1">
      <c r="A23" s="2"/>
      <c r="B23" s="4"/>
      <c r="C23" s="60"/>
      <c r="D23" s="60"/>
      <c r="E23" s="60"/>
      <c r="F23" s="60"/>
      <c r="G23" s="60"/>
      <c r="H23" s="60"/>
      <c r="I23" s="60"/>
      <c r="J23" s="60"/>
      <c r="K23" s="60"/>
      <c r="L23" s="60"/>
      <c r="M23" s="60"/>
      <c r="N23" s="60"/>
      <c r="O23" s="60"/>
      <c r="P23" s="60"/>
      <c r="Q23" s="60"/>
      <c r="R23" s="60"/>
      <c r="S23" s="60"/>
      <c r="T23" s="60"/>
      <c r="U23" s="98"/>
    </row>
    <row r="24" spans="1:21">
      <c r="A24" s="15" t="s">
        <v>18</v>
      </c>
      <c r="B24" s="6" t="s">
        <v>45</v>
      </c>
      <c r="C24" s="72"/>
      <c r="D24" s="72"/>
      <c r="E24" s="72"/>
      <c r="F24" s="72"/>
      <c r="G24" s="72"/>
      <c r="H24" s="72"/>
      <c r="I24" s="72"/>
      <c r="J24" s="72"/>
      <c r="K24" s="72"/>
      <c r="L24" s="72"/>
      <c r="M24" s="72"/>
      <c r="N24" s="72"/>
      <c r="O24" s="72"/>
      <c r="P24" s="72"/>
      <c r="Q24" s="72"/>
      <c r="R24" s="72"/>
      <c r="S24" s="72"/>
      <c r="T24" s="72"/>
      <c r="U24" s="87">
        <f>SUM(C24:T24)</f>
        <v>0</v>
      </c>
    </row>
    <row r="25" spans="1:21" outlineLevel="1">
      <c r="A25" s="2"/>
      <c r="B25" s="4"/>
      <c r="C25" s="60"/>
      <c r="D25" s="60"/>
      <c r="E25" s="60"/>
      <c r="F25" s="60"/>
      <c r="G25" s="60"/>
      <c r="H25" s="60"/>
      <c r="I25" s="60"/>
      <c r="J25" s="60"/>
      <c r="K25" s="60"/>
      <c r="L25" s="60"/>
      <c r="M25" s="60"/>
      <c r="N25" s="60"/>
      <c r="O25" s="60"/>
      <c r="P25" s="60"/>
      <c r="Q25" s="60"/>
      <c r="R25" s="60"/>
      <c r="S25" s="60"/>
      <c r="T25" s="60"/>
      <c r="U25" s="99"/>
    </row>
    <row r="26" spans="1:21">
      <c r="A26" s="15" t="s">
        <v>35</v>
      </c>
      <c r="B26" s="6" t="s">
        <v>45</v>
      </c>
      <c r="C26" s="72"/>
      <c r="D26" s="72"/>
      <c r="E26" s="72"/>
      <c r="F26" s="72"/>
      <c r="G26" s="72"/>
      <c r="H26" s="72"/>
      <c r="I26" s="72"/>
      <c r="J26" s="72"/>
      <c r="K26" s="72"/>
      <c r="L26" s="72"/>
      <c r="M26" s="72"/>
      <c r="N26" s="72"/>
      <c r="O26" s="72"/>
      <c r="P26" s="72"/>
      <c r="Q26" s="72"/>
      <c r="R26" s="72"/>
      <c r="S26" s="72"/>
      <c r="T26" s="72"/>
      <c r="U26" s="87">
        <f>SUM(C26:T26)</f>
        <v>0</v>
      </c>
    </row>
    <row r="27" spans="1:21" outlineLevel="1">
      <c r="A27" s="2"/>
      <c r="B27" s="4"/>
      <c r="C27" s="60"/>
      <c r="D27" s="60"/>
      <c r="E27" s="60"/>
      <c r="F27" s="60"/>
      <c r="G27" s="60"/>
      <c r="H27" s="60"/>
      <c r="I27" s="60"/>
      <c r="J27" s="60"/>
      <c r="K27" s="60"/>
      <c r="L27" s="60"/>
      <c r="M27" s="60"/>
      <c r="N27" s="60"/>
      <c r="O27" s="60"/>
      <c r="P27" s="60"/>
      <c r="Q27" s="60"/>
      <c r="R27" s="60"/>
      <c r="S27" s="60"/>
      <c r="T27" s="60"/>
      <c r="U27" s="98"/>
    </row>
    <row r="28" spans="1:21">
      <c r="A28" s="15" t="s">
        <v>34</v>
      </c>
      <c r="B28" s="6" t="s">
        <v>45</v>
      </c>
      <c r="C28" s="72"/>
      <c r="D28" s="72"/>
      <c r="E28" s="72"/>
      <c r="F28" s="72"/>
      <c r="G28" s="72"/>
      <c r="H28" s="72"/>
      <c r="I28" s="72"/>
      <c r="J28" s="72"/>
      <c r="K28" s="72"/>
      <c r="L28" s="72"/>
      <c r="M28" s="72"/>
      <c r="N28" s="72"/>
      <c r="O28" s="72"/>
      <c r="P28" s="72"/>
      <c r="Q28" s="72"/>
      <c r="R28" s="72"/>
      <c r="S28" s="72"/>
      <c r="T28" s="72"/>
      <c r="U28" s="87">
        <f>SUM(C28:T28)</f>
        <v>0</v>
      </c>
    </row>
    <row r="29" spans="1:21" outlineLevel="1">
      <c r="A29" s="2"/>
      <c r="B29" s="4"/>
      <c r="C29" s="60"/>
      <c r="D29" s="60"/>
      <c r="E29" s="60"/>
      <c r="F29" s="60"/>
      <c r="G29" s="60"/>
      <c r="H29" s="60"/>
      <c r="I29" s="60"/>
      <c r="J29" s="60"/>
      <c r="K29" s="60"/>
      <c r="L29" s="60"/>
      <c r="M29" s="60"/>
      <c r="N29" s="60"/>
      <c r="O29" s="60"/>
      <c r="P29" s="60"/>
      <c r="Q29" s="60"/>
      <c r="R29" s="60"/>
      <c r="S29" s="60"/>
      <c r="T29" s="60"/>
      <c r="U29" s="98"/>
    </row>
    <row r="30" spans="1:21">
      <c r="A30" s="15" t="s">
        <v>47</v>
      </c>
      <c r="B30" s="6" t="s">
        <v>45</v>
      </c>
      <c r="C30" s="72"/>
      <c r="D30" s="72"/>
      <c r="E30" s="72"/>
      <c r="F30" s="72"/>
      <c r="G30" s="72"/>
      <c r="H30" s="72"/>
      <c r="I30" s="72"/>
      <c r="J30" s="72"/>
      <c r="K30" s="72"/>
      <c r="L30" s="72"/>
      <c r="M30" s="72"/>
      <c r="N30" s="72"/>
      <c r="O30" s="72"/>
      <c r="P30" s="72"/>
      <c r="Q30" s="72"/>
      <c r="R30" s="72"/>
      <c r="S30" s="72"/>
      <c r="T30" s="72"/>
      <c r="U30" s="87">
        <f>SUM(C30:T30)</f>
        <v>0</v>
      </c>
    </row>
    <row r="31" spans="1:21" outlineLevel="1">
      <c r="A31" s="2"/>
      <c r="B31" s="4"/>
      <c r="C31" s="60"/>
      <c r="D31" s="60"/>
      <c r="E31" s="60"/>
      <c r="F31" s="60"/>
      <c r="G31" s="60"/>
      <c r="H31" s="60"/>
      <c r="I31" s="60"/>
      <c r="J31" s="60"/>
      <c r="K31" s="60"/>
      <c r="L31" s="60"/>
      <c r="M31" s="60"/>
      <c r="N31" s="60"/>
      <c r="O31" s="60"/>
      <c r="P31" s="60"/>
      <c r="Q31" s="60"/>
      <c r="R31" s="60"/>
      <c r="S31" s="60"/>
      <c r="T31" s="60"/>
      <c r="U31" s="100"/>
    </row>
    <row r="32" spans="1:21">
      <c r="A32" s="59" t="s">
        <v>87</v>
      </c>
      <c r="B32" s="58"/>
      <c r="C32" s="60"/>
      <c r="D32" s="60"/>
      <c r="E32" s="60"/>
      <c r="F32" s="60"/>
      <c r="G32" s="60"/>
      <c r="H32" s="60"/>
      <c r="I32" s="60"/>
      <c r="J32" s="60"/>
      <c r="K32" s="60"/>
      <c r="L32" s="60"/>
      <c r="M32" s="60"/>
      <c r="N32" s="60"/>
      <c r="O32" s="60"/>
      <c r="P32" s="60"/>
      <c r="Q32" s="60"/>
      <c r="R32" s="60"/>
      <c r="S32" s="60"/>
      <c r="T32" s="60"/>
      <c r="U32" s="101"/>
    </row>
    <row r="33" spans="1:21" outlineLevel="1">
      <c r="A33" s="2"/>
      <c r="B33" s="4"/>
      <c r="C33" s="60"/>
      <c r="D33" s="60"/>
      <c r="E33" s="60"/>
      <c r="F33" s="60"/>
      <c r="G33" s="60"/>
      <c r="H33" s="60"/>
      <c r="I33" s="60"/>
      <c r="J33" s="60"/>
      <c r="K33" s="60"/>
      <c r="L33" s="60"/>
      <c r="M33" s="60"/>
      <c r="N33" s="60"/>
      <c r="O33" s="60"/>
      <c r="P33" s="60"/>
      <c r="Q33" s="60"/>
      <c r="R33" s="60"/>
      <c r="S33" s="60"/>
      <c r="T33" s="60"/>
      <c r="U33" s="100"/>
    </row>
    <row r="34" spans="1:21">
      <c r="A34" s="15" t="s">
        <v>61</v>
      </c>
      <c r="B34" s="6" t="s">
        <v>45</v>
      </c>
      <c r="C34" s="72"/>
      <c r="D34" s="72"/>
      <c r="E34" s="72"/>
      <c r="F34" s="72"/>
      <c r="G34" s="72"/>
      <c r="H34" s="72"/>
      <c r="I34" s="72"/>
      <c r="J34" s="72"/>
      <c r="K34" s="72"/>
      <c r="L34" s="72"/>
      <c r="M34" s="72"/>
      <c r="N34" s="72"/>
      <c r="O34" s="72"/>
      <c r="P34" s="72"/>
      <c r="Q34" s="72"/>
      <c r="R34" s="72"/>
      <c r="S34" s="72"/>
      <c r="T34" s="72"/>
      <c r="U34" s="87">
        <f>SUM(C34:T34)</f>
        <v>0</v>
      </c>
    </row>
    <row r="35" spans="1:21">
      <c r="A35" s="2"/>
      <c r="B35" s="4"/>
      <c r="C35" s="60"/>
      <c r="D35" s="60"/>
      <c r="E35" s="60"/>
      <c r="F35" s="60"/>
      <c r="G35" s="60"/>
      <c r="H35" s="60"/>
      <c r="I35" s="60"/>
      <c r="J35" s="60"/>
      <c r="K35" s="60"/>
      <c r="L35" s="60"/>
      <c r="M35" s="60"/>
      <c r="N35" s="60"/>
      <c r="O35" s="60"/>
      <c r="P35" s="60"/>
      <c r="Q35" s="60"/>
      <c r="R35" s="60"/>
      <c r="S35" s="60"/>
      <c r="T35" s="60"/>
      <c r="U35" s="98"/>
    </row>
    <row r="36" spans="1:21">
      <c r="A36" s="15" t="s">
        <v>90</v>
      </c>
      <c r="B36" s="6" t="s">
        <v>45</v>
      </c>
      <c r="C36" s="72"/>
      <c r="D36" s="72"/>
      <c r="E36" s="72"/>
      <c r="F36" s="72"/>
      <c r="G36" s="72"/>
      <c r="H36" s="72"/>
      <c r="I36" s="72"/>
      <c r="J36" s="72"/>
      <c r="K36" s="72"/>
      <c r="L36" s="72"/>
      <c r="M36" s="72"/>
      <c r="N36" s="72"/>
      <c r="O36" s="72"/>
      <c r="P36" s="72"/>
      <c r="Q36" s="72"/>
      <c r="R36" s="72"/>
      <c r="S36" s="72"/>
      <c r="T36" s="72"/>
      <c r="U36" s="87">
        <f>SUM(C36:T36)</f>
        <v>0</v>
      </c>
    </row>
    <row r="37" spans="1:21" outlineLevel="1">
      <c r="A37" s="2"/>
      <c r="B37" s="4"/>
      <c r="C37" s="60"/>
      <c r="D37" s="60"/>
      <c r="E37" s="60"/>
      <c r="F37" s="60"/>
      <c r="G37" s="60"/>
      <c r="H37" s="60"/>
      <c r="I37" s="60"/>
      <c r="J37" s="60"/>
      <c r="K37" s="60"/>
      <c r="L37" s="60"/>
      <c r="M37" s="60"/>
      <c r="N37" s="60"/>
      <c r="O37" s="60"/>
      <c r="P37" s="60"/>
      <c r="Q37" s="60"/>
      <c r="R37" s="60"/>
      <c r="S37" s="60"/>
      <c r="T37" s="60"/>
      <c r="U37" s="98"/>
    </row>
    <row r="38" spans="1:21" ht="18.75">
      <c r="A38" s="12" t="s">
        <v>17</v>
      </c>
      <c r="B38" s="6" t="s">
        <v>45</v>
      </c>
      <c r="C38" s="74"/>
      <c r="D38" s="74"/>
      <c r="E38" s="74"/>
      <c r="F38" s="74"/>
      <c r="G38" s="74"/>
      <c r="H38" s="74"/>
      <c r="I38" s="74"/>
      <c r="J38" s="74"/>
      <c r="K38" s="74"/>
      <c r="L38" s="74"/>
      <c r="M38" s="74"/>
      <c r="N38" s="74"/>
      <c r="O38" s="74"/>
      <c r="P38" s="74"/>
      <c r="Q38" s="74"/>
      <c r="R38" s="74"/>
      <c r="S38" s="74"/>
      <c r="T38" s="74"/>
      <c r="U38" s="87">
        <f>SUM(C38:T38)</f>
        <v>0</v>
      </c>
    </row>
    <row r="39" spans="1:21" outlineLevel="1">
      <c r="A39" s="2"/>
      <c r="B39" s="4"/>
      <c r="C39" s="60"/>
      <c r="D39" s="60"/>
      <c r="E39" s="60"/>
      <c r="F39" s="60"/>
      <c r="G39" s="60"/>
      <c r="H39" s="60"/>
      <c r="I39" s="60"/>
      <c r="J39" s="60"/>
      <c r="K39" s="60"/>
      <c r="L39" s="60"/>
      <c r="M39" s="60"/>
      <c r="N39" s="60"/>
      <c r="O39" s="60"/>
      <c r="P39" s="60"/>
      <c r="Q39" s="60"/>
      <c r="R39" s="60"/>
      <c r="S39" s="60"/>
      <c r="T39" s="60"/>
      <c r="U39" s="98"/>
    </row>
    <row r="40" spans="1:21">
      <c r="A40" s="15" t="s">
        <v>91</v>
      </c>
      <c r="B40" s="6" t="s">
        <v>45</v>
      </c>
      <c r="C40" s="72"/>
      <c r="D40" s="72"/>
      <c r="E40" s="72"/>
      <c r="F40" s="72"/>
      <c r="G40" s="72"/>
      <c r="H40" s="72"/>
      <c r="I40" s="72"/>
      <c r="J40" s="72"/>
      <c r="K40" s="72"/>
      <c r="L40" s="72"/>
      <c r="M40" s="72"/>
      <c r="N40" s="72"/>
      <c r="O40" s="72"/>
      <c r="P40" s="72"/>
      <c r="Q40" s="72"/>
      <c r="R40" s="72"/>
      <c r="S40" s="72"/>
      <c r="T40" s="72"/>
      <c r="U40" s="87">
        <f>SUM(C40:T40)</f>
        <v>0</v>
      </c>
    </row>
    <row r="41" spans="1:21" outlineLevel="1">
      <c r="A41" s="2"/>
      <c r="B41" s="4"/>
      <c r="C41" s="60"/>
      <c r="D41" s="60"/>
      <c r="E41" s="60"/>
      <c r="F41" s="60"/>
      <c r="G41" s="60"/>
      <c r="H41" s="60"/>
      <c r="I41" s="60"/>
      <c r="J41" s="60"/>
      <c r="K41" s="60"/>
      <c r="L41" s="60"/>
      <c r="M41" s="60"/>
      <c r="N41" s="60"/>
      <c r="O41" s="60"/>
      <c r="P41" s="60"/>
      <c r="Q41" s="60"/>
      <c r="R41" s="60"/>
      <c r="S41" s="60"/>
      <c r="T41" s="60"/>
      <c r="U41" s="98"/>
    </row>
    <row r="42" spans="1:21" ht="18.75">
      <c r="A42" s="12" t="s">
        <v>10</v>
      </c>
      <c r="B42" s="6" t="s">
        <v>45</v>
      </c>
      <c r="C42" s="74"/>
      <c r="D42" s="74"/>
      <c r="E42" s="74"/>
      <c r="F42" s="74"/>
      <c r="G42" s="74"/>
      <c r="H42" s="74"/>
      <c r="I42" s="74"/>
      <c r="J42" s="74"/>
      <c r="K42" s="74"/>
      <c r="L42" s="74"/>
      <c r="M42" s="74"/>
      <c r="N42" s="74"/>
      <c r="O42" s="74"/>
      <c r="P42" s="74"/>
      <c r="Q42" s="74"/>
      <c r="R42" s="74"/>
      <c r="S42" s="74"/>
      <c r="T42" s="74"/>
      <c r="U42" s="87">
        <f>SUM(C42:T42)</f>
        <v>0</v>
      </c>
    </row>
    <row r="43" spans="1:21" outlineLevel="1">
      <c r="A43" s="2"/>
      <c r="B43" s="4"/>
      <c r="C43" s="60"/>
      <c r="D43" s="60"/>
      <c r="E43" s="60"/>
      <c r="F43" s="60"/>
      <c r="G43" s="60"/>
      <c r="H43" s="60"/>
      <c r="I43" s="60"/>
      <c r="J43" s="60"/>
      <c r="K43" s="60"/>
      <c r="L43" s="60"/>
      <c r="M43" s="60"/>
      <c r="N43" s="60"/>
      <c r="O43" s="60"/>
      <c r="P43" s="60"/>
      <c r="Q43" s="60"/>
      <c r="R43" s="60"/>
      <c r="S43" s="60"/>
      <c r="T43" s="60"/>
      <c r="U43" s="98"/>
    </row>
    <row r="44" spans="1:21">
      <c r="A44" s="15" t="s">
        <v>92</v>
      </c>
      <c r="B44" s="6" t="s">
        <v>45</v>
      </c>
      <c r="C44" s="72"/>
      <c r="D44" s="72"/>
      <c r="E44" s="72"/>
      <c r="F44" s="72"/>
      <c r="G44" s="72"/>
      <c r="H44" s="72"/>
      <c r="I44" s="72"/>
      <c r="J44" s="72"/>
      <c r="K44" s="72"/>
      <c r="L44" s="72"/>
      <c r="M44" s="72"/>
      <c r="N44" s="72"/>
      <c r="O44" s="72"/>
      <c r="P44" s="72"/>
      <c r="Q44" s="72"/>
      <c r="R44" s="72"/>
      <c r="S44" s="72"/>
      <c r="T44" s="72"/>
      <c r="U44" s="87">
        <f>SUM(C44:T44)</f>
        <v>0</v>
      </c>
    </row>
    <row r="45" spans="1:21" outlineLevel="1">
      <c r="A45" s="2"/>
      <c r="B45" s="4"/>
      <c r="C45" s="60"/>
      <c r="D45" s="60"/>
      <c r="E45" s="60"/>
      <c r="F45" s="60"/>
      <c r="G45" s="60"/>
      <c r="H45" s="60"/>
      <c r="I45" s="60"/>
      <c r="J45" s="60"/>
      <c r="K45" s="60"/>
      <c r="L45" s="60"/>
      <c r="M45" s="60"/>
      <c r="N45" s="60"/>
      <c r="O45" s="60"/>
      <c r="P45" s="60"/>
      <c r="Q45" s="60"/>
      <c r="R45" s="60"/>
      <c r="S45" s="60"/>
      <c r="T45" s="60"/>
      <c r="U45" s="99"/>
    </row>
    <row r="46" spans="1:21">
      <c r="A46" s="15" t="s">
        <v>93</v>
      </c>
      <c r="B46" s="6" t="s">
        <v>45</v>
      </c>
      <c r="C46" s="72"/>
      <c r="D46" s="72"/>
      <c r="E46" s="72"/>
      <c r="F46" s="72"/>
      <c r="G46" s="72"/>
      <c r="H46" s="72"/>
      <c r="I46" s="72"/>
      <c r="J46" s="72"/>
      <c r="K46" s="72"/>
      <c r="L46" s="72"/>
      <c r="M46" s="72"/>
      <c r="N46" s="72"/>
      <c r="O46" s="72"/>
      <c r="P46" s="72"/>
      <c r="Q46" s="72"/>
      <c r="R46" s="72"/>
      <c r="S46" s="72"/>
      <c r="T46" s="72"/>
      <c r="U46" s="87">
        <f>SUM(C46:T46)</f>
        <v>0</v>
      </c>
    </row>
    <row r="47" spans="1:21" outlineLevel="1">
      <c r="A47" s="2"/>
      <c r="B47" s="4"/>
      <c r="C47" s="60"/>
      <c r="D47" s="60"/>
      <c r="E47" s="60"/>
      <c r="F47" s="60"/>
      <c r="G47" s="60"/>
      <c r="H47" s="60"/>
      <c r="I47" s="60"/>
      <c r="J47" s="60"/>
      <c r="K47" s="60"/>
      <c r="L47" s="60"/>
      <c r="M47" s="60"/>
      <c r="N47" s="60"/>
      <c r="O47" s="60"/>
      <c r="P47" s="60"/>
      <c r="Q47" s="60"/>
      <c r="R47" s="60"/>
      <c r="S47" s="60"/>
      <c r="T47" s="60"/>
      <c r="U47" s="98"/>
    </row>
    <row r="48" spans="1:21">
      <c r="A48" s="15" t="s">
        <v>94</v>
      </c>
      <c r="B48" s="6" t="s">
        <v>45</v>
      </c>
      <c r="C48" s="72"/>
      <c r="D48" s="72"/>
      <c r="E48" s="72"/>
      <c r="F48" s="72"/>
      <c r="G48" s="72"/>
      <c r="H48" s="72"/>
      <c r="I48" s="72"/>
      <c r="J48" s="72"/>
      <c r="K48" s="72"/>
      <c r="L48" s="72"/>
      <c r="M48" s="72"/>
      <c r="N48" s="72"/>
      <c r="O48" s="72"/>
      <c r="P48" s="72"/>
      <c r="Q48" s="72"/>
      <c r="R48" s="72"/>
      <c r="S48" s="72"/>
      <c r="T48" s="72"/>
      <c r="U48" s="87">
        <f>SUM(C48:T48)</f>
        <v>0</v>
      </c>
    </row>
    <row r="49" spans="1:21" outlineLevel="1">
      <c r="A49" s="2"/>
      <c r="B49" s="4"/>
      <c r="C49" s="60"/>
      <c r="D49" s="60"/>
      <c r="E49" s="60"/>
      <c r="F49" s="60"/>
      <c r="G49" s="60"/>
      <c r="H49" s="60"/>
      <c r="I49" s="60"/>
      <c r="J49" s="60"/>
      <c r="K49" s="60"/>
      <c r="L49" s="60"/>
      <c r="M49" s="60"/>
      <c r="N49" s="60"/>
      <c r="O49" s="60"/>
      <c r="P49" s="60"/>
      <c r="Q49" s="60"/>
      <c r="R49" s="60"/>
      <c r="S49" s="60"/>
      <c r="T49" s="60"/>
      <c r="U49" s="98"/>
    </row>
    <row r="50" spans="1:21">
      <c r="A50" s="52" t="s">
        <v>95</v>
      </c>
      <c r="B50" s="53" t="s">
        <v>45</v>
      </c>
      <c r="C50" s="72"/>
      <c r="D50" s="72"/>
      <c r="E50" s="72"/>
      <c r="F50" s="72"/>
      <c r="G50" s="72"/>
      <c r="H50" s="72"/>
      <c r="I50" s="72"/>
      <c r="J50" s="72"/>
      <c r="K50" s="72"/>
      <c r="L50" s="72"/>
      <c r="M50" s="72"/>
      <c r="N50" s="72"/>
      <c r="O50" s="72"/>
      <c r="P50" s="72"/>
      <c r="Q50" s="72"/>
      <c r="R50" s="72"/>
      <c r="S50" s="72"/>
      <c r="T50" s="72"/>
      <c r="U50" s="87">
        <f>SUM(C50:T50)</f>
        <v>0</v>
      </c>
    </row>
    <row r="51" spans="1:21" outlineLevel="1"/>
    <row r="52" spans="1:21" outlineLevel="1">
      <c r="A52" s="59" t="s">
        <v>88</v>
      </c>
      <c r="B52" s="58"/>
      <c r="C52" s="60"/>
      <c r="D52" s="60"/>
      <c r="E52" s="60"/>
      <c r="F52" s="60"/>
      <c r="G52" s="60"/>
      <c r="H52" s="60"/>
      <c r="I52" s="60"/>
      <c r="J52" s="60"/>
      <c r="K52" s="60"/>
      <c r="L52" s="60"/>
      <c r="M52" s="60"/>
      <c r="N52" s="60"/>
      <c r="O52" s="60"/>
      <c r="P52" s="60"/>
      <c r="Q52" s="60"/>
      <c r="R52" s="60"/>
      <c r="S52" s="60"/>
      <c r="T52" s="60"/>
      <c r="U52" s="101"/>
    </row>
    <row r="53" spans="1:21" outlineLevel="1">
      <c r="A53" s="2"/>
      <c r="B53" s="4"/>
      <c r="C53" s="60"/>
      <c r="D53" s="60"/>
      <c r="E53" s="60"/>
      <c r="F53" s="60"/>
      <c r="G53" s="60"/>
      <c r="H53" s="60"/>
      <c r="I53" s="60"/>
      <c r="J53" s="60"/>
      <c r="K53" s="60"/>
      <c r="L53" s="60"/>
      <c r="M53" s="60"/>
      <c r="N53" s="60"/>
      <c r="O53" s="60"/>
      <c r="P53" s="60"/>
      <c r="Q53" s="60"/>
      <c r="R53" s="60"/>
      <c r="S53" s="60"/>
      <c r="T53" s="60"/>
      <c r="U53" s="100"/>
    </row>
    <row r="54" spans="1:21" outlineLevel="1">
      <c r="A54" s="15" t="s">
        <v>89</v>
      </c>
      <c r="B54" s="6" t="s">
        <v>45</v>
      </c>
      <c r="C54" s="72"/>
      <c r="D54" s="72"/>
      <c r="E54" s="72"/>
      <c r="F54" s="72"/>
      <c r="G54" s="72"/>
      <c r="H54" s="72"/>
      <c r="I54" s="72"/>
      <c r="J54" s="72"/>
      <c r="K54" s="72"/>
      <c r="L54" s="72"/>
      <c r="M54" s="72"/>
      <c r="N54" s="72"/>
      <c r="O54" s="72"/>
      <c r="P54" s="72"/>
      <c r="Q54" s="72"/>
      <c r="R54" s="72"/>
      <c r="S54" s="72"/>
      <c r="T54" s="72"/>
      <c r="U54" s="87">
        <f>SUM(C54:T54)</f>
        <v>0</v>
      </c>
    </row>
    <row r="55" spans="1:21" outlineLevel="1">
      <c r="A55" s="2"/>
      <c r="B55" s="4"/>
      <c r="C55" s="60"/>
      <c r="D55" s="60"/>
      <c r="E55" s="60"/>
      <c r="F55" s="60"/>
      <c r="G55" s="60"/>
      <c r="H55" s="60"/>
      <c r="I55" s="60"/>
      <c r="J55" s="60"/>
      <c r="K55" s="60"/>
      <c r="L55" s="60"/>
      <c r="M55" s="60"/>
      <c r="N55" s="60"/>
      <c r="O55" s="60"/>
      <c r="P55" s="60"/>
      <c r="Q55" s="60"/>
      <c r="R55" s="60"/>
      <c r="S55" s="60"/>
      <c r="T55" s="60"/>
      <c r="U55" s="98"/>
    </row>
    <row r="56" spans="1:21" outlineLevel="1">
      <c r="A56" s="15" t="s">
        <v>96</v>
      </c>
      <c r="B56" s="6" t="s">
        <v>45</v>
      </c>
      <c r="C56" s="72"/>
      <c r="D56" s="72"/>
      <c r="E56" s="72"/>
      <c r="F56" s="72"/>
      <c r="G56" s="72"/>
      <c r="H56" s="72"/>
      <c r="I56" s="72"/>
      <c r="J56" s="72"/>
      <c r="K56" s="72"/>
      <c r="L56" s="72"/>
      <c r="M56" s="72"/>
      <c r="N56" s="72"/>
      <c r="O56" s="72"/>
      <c r="P56" s="72"/>
      <c r="Q56" s="72"/>
      <c r="R56" s="72"/>
      <c r="S56" s="72"/>
      <c r="T56" s="72"/>
      <c r="U56" s="87">
        <f>SUM(C56:T56)</f>
        <v>0</v>
      </c>
    </row>
    <row r="57" spans="1:21" outlineLevel="1">
      <c r="A57" s="2"/>
      <c r="B57" s="4"/>
      <c r="C57" s="60"/>
      <c r="D57" s="60"/>
      <c r="E57" s="60"/>
      <c r="F57" s="60"/>
      <c r="G57" s="60"/>
      <c r="H57" s="60"/>
      <c r="I57" s="60"/>
      <c r="J57" s="60"/>
      <c r="K57" s="60"/>
      <c r="L57" s="60"/>
      <c r="M57" s="60"/>
      <c r="N57" s="60"/>
      <c r="O57" s="60"/>
      <c r="P57" s="60"/>
      <c r="Q57" s="60"/>
      <c r="R57" s="60"/>
      <c r="S57" s="60"/>
      <c r="T57" s="60"/>
      <c r="U57" s="98"/>
    </row>
    <row r="58" spans="1:21" ht="18.75" outlineLevel="1">
      <c r="A58" s="12" t="s">
        <v>17</v>
      </c>
      <c r="B58" s="6" t="s">
        <v>45</v>
      </c>
      <c r="C58" s="74"/>
      <c r="D58" s="74"/>
      <c r="E58" s="74"/>
      <c r="F58" s="74"/>
      <c r="G58" s="74"/>
      <c r="H58" s="74"/>
      <c r="I58" s="74"/>
      <c r="J58" s="74"/>
      <c r="K58" s="74"/>
      <c r="L58" s="74"/>
      <c r="M58" s="74"/>
      <c r="N58" s="74"/>
      <c r="O58" s="74"/>
      <c r="P58" s="74"/>
      <c r="Q58" s="74"/>
      <c r="R58" s="74"/>
      <c r="S58" s="74"/>
      <c r="T58" s="74"/>
      <c r="U58" s="87">
        <f>SUM(C58:T58)</f>
        <v>0</v>
      </c>
    </row>
    <row r="59" spans="1:21" outlineLevel="1">
      <c r="A59" s="2"/>
      <c r="B59" s="4"/>
      <c r="C59" s="60"/>
      <c r="D59" s="60"/>
      <c r="E59" s="60"/>
      <c r="F59" s="60"/>
      <c r="G59" s="60"/>
      <c r="H59" s="60"/>
      <c r="I59" s="60"/>
      <c r="J59" s="60"/>
      <c r="K59" s="60"/>
      <c r="L59" s="60"/>
      <c r="M59" s="60"/>
      <c r="N59" s="60"/>
      <c r="O59" s="60"/>
      <c r="P59" s="60"/>
      <c r="Q59" s="60"/>
      <c r="R59" s="60"/>
      <c r="S59" s="60"/>
      <c r="T59" s="60"/>
      <c r="U59" s="98"/>
    </row>
    <row r="60" spans="1:21" outlineLevel="1">
      <c r="A60" s="15" t="s">
        <v>97</v>
      </c>
      <c r="B60" s="6" t="s">
        <v>45</v>
      </c>
      <c r="C60" s="72"/>
      <c r="D60" s="72"/>
      <c r="E60" s="72"/>
      <c r="F60" s="72"/>
      <c r="G60" s="72"/>
      <c r="H60" s="72"/>
      <c r="I60" s="72"/>
      <c r="J60" s="72"/>
      <c r="K60" s="72"/>
      <c r="L60" s="72"/>
      <c r="M60" s="72"/>
      <c r="N60" s="72"/>
      <c r="O60" s="72"/>
      <c r="P60" s="72"/>
      <c r="Q60" s="72"/>
      <c r="R60" s="72"/>
      <c r="S60" s="72"/>
      <c r="T60" s="72"/>
      <c r="U60" s="87">
        <f>SUM(C60:T60)</f>
        <v>0</v>
      </c>
    </row>
    <row r="61" spans="1:21" outlineLevel="1">
      <c r="A61" s="2"/>
      <c r="B61" s="4"/>
      <c r="C61" s="60"/>
      <c r="D61" s="60"/>
      <c r="E61" s="60"/>
      <c r="F61" s="60"/>
      <c r="G61" s="60"/>
      <c r="H61" s="60"/>
      <c r="I61" s="60"/>
      <c r="J61" s="60"/>
      <c r="K61" s="60"/>
      <c r="L61" s="60"/>
      <c r="M61" s="60"/>
      <c r="N61" s="60"/>
      <c r="O61" s="60"/>
      <c r="P61" s="60"/>
      <c r="Q61" s="60"/>
      <c r="R61" s="60"/>
      <c r="S61" s="60"/>
      <c r="T61" s="60"/>
      <c r="U61" s="98"/>
    </row>
    <row r="62" spans="1:21" ht="18.75" outlineLevel="1">
      <c r="A62" s="12" t="s">
        <v>10</v>
      </c>
      <c r="B62" s="6" t="s">
        <v>45</v>
      </c>
      <c r="C62" s="74"/>
      <c r="D62" s="74"/>
      <c r="E62" s="74"/>
      <c r="F62" s="74"/>
      <c r="G62" s="74"/>
      <c r="H62" s="74"/>
      <c r="I62" s="74"/>
      <c r="J62" s="74"/>
      <c r="K62" s="74"/>
      <c r="L62" s="74"/>
      <c r="M62" s="74"/>
      <c r="N62" s="74"/>
      <c r="O62" s="74"/>
      <c r="P62" s="74"/>
      <c r="Q62" s="74"/>
      <c r="R62" s="74"/>
      <c r="S62" s="74"/>
      <c r="T62" s="74"/>
      <c r="U62" s="87">
        <f>SUM(C62:T62)</f>
        <v>0</v>
      </c>
    </row>
    <row r="63" spans="1:21" outlineLevel="1">
      <c r="A63" s="2"/>
      <c r="B63" s="4"/>
      <c r="C63" s="60"/>
      <c r="D63" s="60"/>
      <c r="E63" s="60"/>
      <c r="F63" s="60"/>
      <c r="G63" s="60"/>
      <c r="H63" s="60"/>
      <c r="I63" s="60"/>
      <c r="J63" s="60"/>
      <c r="K63" s="60"/>
      <c r="L63" s="60"/>
      <c r="M63" s="60"/>
      <c r="N63" s="60"/>
      <c r="O63" s="60"/>
      <c r="P63" s="60"/>
      <c r="Q63" s="60"/>
      <c r="R63" s="60"/>
      <c r="S63" s="60"/>
      <c r="T63" s="60"/>
      <c r="U63" s="98"/>
    </row>
    <row r="64" spans="1:21" outlineLevel="1">
      <c r="A64" s="15" t="s">
        <v>98</v>
      </c>
      <c r="B64" s="6" t="s">
        <v>45</v>
      </c>
      <c r="C64" s="72"/>
      <c r="D64" s="72"/>
      <c r="E64" s="72"/>
      <c r="F64" s="72"/>
      <c r="G64" s="72"/>
      <c r="H64" s="72"/>
      <c r="I64" s="72"/>
      <c r="J64" s="72"/>
      <c r="K64" s="72"/>
      <c r="L64" s="72"/>
      <c r="M64" s="72"/>
      <c r="N64" s="72"/>
      <c r="O64" s="72"/>
      <c r="P64" s="72"/>
      <c r="Q64" s="72"/>
      <c r="R64" s="72"/>
      <c r="S64" s="72"/>
      <c r="T64" s="72"/>
      <c r="U64" s="87">
        <f>SUM(C64:T64)</f>
        <v>0</v>
      </c>
    </row>
    <row r="65" spans="1:21" outlineLevel="1">
      <c r="A65" s="2"/>
      <c r="B65" s="4"/>
      <c r="C65" s="60"/>
      <c r="D65" s="60"/>
      <c r="E65" s="60"/>
      <c r="F65" s="60"/>
      <c r="G65" s="60"/>
      <c r="H65" s="60"/>
      <c r="I65" s="60"/>
      <c r="J65" s="60"/>
      <c r="K65" s="60"/>
      <c r="L65" s="60"/>
      <c r="M65" s="60"/>
      <c r="N65" s="60"/>
      <c r="O65" s="60"/>
      <c r="P65" s="60"/>
      <c r="Q65" s="60"/>
      <c r="R65" s="60"/>
      <c r="S65" s="60"/>
      <c r="T65" s="60"/>
      <c r="U65" s="99"/>
    </row>
    <row r="66" spans="1:21" outlineLevel="1">
      <c r="A66" s="15" t="s">
        <v>99</v>
      </c>
      <c r="B66" s="6" t="s">
        <v>45</v>
      </c>
      <c r="C66" s="72"/>
      <c r="D66" s="72"/>
      <c r="E66" s="72"/>
      <c r="F66" s="72"/>
      <c r="G66" s="72"/>
      <c r="H66" s="72"/>
      <c r="I66" s="72"/>
      <c r="J66" s="72"/>
      <c r="K66" s="72"/>
      <c r="L66" s="72"/>
      <c r="M66" s="72"/>
      <c r="N66" s="72"/>
      <c r="O66" s="72"/>
      <c r="P66" s="72"/>
      <c r="Q66" s="72"/>
      <c r="R66" s="72"/>
      <c r="S66" s="72"/>
      <c r="T66" s="72"/>
      <c r="U66" s="87">
        <f>SUM(C66:T66)</f>
        <v>0</v>
      </c>
    </row>
    <row r="67" spans="1:21" outlineLevel="1">
      <c r="A67" s="2"/>
      <c r="B67" s="4"/>
      <c r="C67" s="60"/>
      <c r="D67" s="60"/>
      <c r="E67" s="60"/>
      <c r="F67" s="60"/>
      <c r="G67" s="60"/>
      <c r="H67" s="60"/>
      <c r="I67" s="60"/>
      <c r="J67" s="60"/>
      <c r="K67" s="60"/>
      <c r="L67" s="60"/>
      <c r="M67" s="60"/>
      <c r="N67" s="60"/>
      <c r="O67" s="60"/>
      <c r="P67" s="60"/>
      <c r="Q67" s="60"/>
      <c r="R67" s="60"/>
      <c r="S67" s="60"/>
      <c r="T67" s="60"/>
      <c r="U67" s="98"/>
    </row>
    <row r="68" spans="1:21" outlineLevel="1">
      <c r="A68" s="15" t="s">
        <v>100</v>
      </c>
      <c r="B68" s="6" t="s">
        <v>45</v>
      </c>
      <c r="C68" s="72"/>
      <c r="D68" s="72"/>
      <c r="E68" s="72"/>
      <c r="F68" s="72"/>
      <c r="G68" s="72"/>
      <c r="H68" s="72"/>
      <c r="I68" s="72"/>
      <c r="J68" s="72"/>
      <c r="K68" s="72"/>
      <c r="L68" s="72"/>
      <c r="M68" s="72"/>
      <c r="N68" s="72"/>
      <c r="O68" s="72"/>
      <c r="P68" s="72"/>
      <c r="Q68" s="72"/>
      <c r="R68" s="72"/>
      <c r="S68" s="72"/>
      <c r="T68" s="72"/>
      <c r="U68" s="87">
        <f>SUM(C68:T68)</f>
        <v>0</v>
      </c>
    </row>
    <row r="69" spans="1:21" outlineLevel="1">
      <c r="A69" s="2"/>
      <c r="B69" s="4"/>
      <c r="C69" s="60"/>
      <c r="D69" s="60"/>
      <c r="E69" s="60"/>
      <c r="F69" s="60"/>
      <c r="G69" s="60"/>
      <c r="H69" s="60"/>
      <c r="I69" s="60"/>
      <c r="J69" s="60"/>
      <c r="K69" s="60"/>
      <c r="L69" s="60"/>
      <c r="M69" s="60"/>
      <c r="N69" s="60"/>
      <c r="O69" s="60"/>
      <c r="P69" s="60"/>
      <c r="Q69" s="60"/>
      <c r="R69" s="60"/>
      <c r="S69" s="60"/>
      <c r="T69" s="60"/>
      <c r="U69" s="98"/>
    </row>
    <row r="70" spans="1:21" outlineLevel="1">
      <c r="A70" s="52" t="s">
        <v>101</v>
      </c>
      <c r="B70" s="53" t="s">
        <v>45</v>
      </c>
      <c r="C70" s="72"/>
      <c r="D70" s="72"/>
      <c r="E70" s="72"/>
      <c r="F70" s="72"/>
      <c r="G70" s="72"/>
      <c r="H70" s="72"/>
      <c r="I70" s="72"/>
      <c r="J70" s="72"/>
      <c r="K70" s="72"/>
      <c r="L70" s="72"/>
      <c r="M70" s="72"/>
      <c r="N70" s="72"/>
      <c r="O70" s="72"/>
      <c r="P70" s="72"/>
      <c r="Q70" s="72"/>
      <c r="R70" s="72"/>
      <c r="S70" s="72"/>
      <c r="T70" s="72"/>
      <c r="U70" s="87">
        <f>SUM(C70:T70)</f>
        <v>0</v>
      </c>
    </row>
    <row r="71" spans="1:21" outlineLevel="1">
      <c r="A71" s="2"/>
      <c r="B71" s="4"/>
      <c r="C71" s="60"/>
      <c r="D71" s="60"/>
      <c r="E71" s="60"/>
      <c r="F71" s="60"/>
      <c r="G71" s="60"/>
      <c r="H71" s="60"/>
      <c r="I71" s="60"/>
      <c r="J71" s="60"/>
      <c r="K71" s="60"/>
      <c r="L71" s="60"/>
      <c r="M71" s="60"/>
      <c r="N71" s="60"/>
      <c r="O71" s="60"/>
      <c r="P71" s="60"/>
      <c r="Q71" s="60"/>
      <c r="R71" s="60"/>
      <c r="S71" s="60"/>
      <c r="T71" s="60"/>
      <c r="U71" s="100"/>
    </row>
    <row r="72" spans="1:21" outlineLevel="1">
      <c r="A72" s="59" t="s">
        <v>46</v>
      </c>
      <c r="B72" s="58"/>
      <c r="C72" s="60"/>
      <c r="D72" s="60"/>
      <c r="E72" s="60"/>
      <c r="F72" s="60"/>
      <c r="G72" s="60"/>
      <c r="H72" s="60"/>
      <c r="I72" s="60"/>
      <c r="J72" s="60"/>
      <c r="K72" s="60"/>
      <c r="L72" s="60"/>
      <c r="M72" s="60"/>
      <c r="N72" s="60"/>
      <c r="O72" s="60"/>
      <c r="P72" s="60"/>
      <c r="Q72" s="60"/>
      <c r="R72" s="60"/>
      <c r="S72" s="60"/>
      <c r="T72" s="60"/>
      <c r="U72" s="101"/>
    </row>
    <row r="73" spans="1:21" outlineLevel="1">
      <c r="A73" s="2"/>
      <c r="B73" s="4"/>
      <c r="C73" s="60"/>
      <c r="D73" s="60"/>
      <c r="E73" s="60"/>
      <c r="F73" s="60"/>
      <c r="G73" s="60"/>
      <c r="H73" s="60"/>
      <c r="I73" s="60"/>
      <c r="J73" s="60"/>
      <c r="K73" s="60"/>
      <c r="L73" s="60"/>
      <c r="M73" s="60"/>
      <c r="N73" s="60"/>
      <c r="O73" s="60"/>
      <c r="P73" s="60"/>
      <c r="Q73" s="60"/>
      <c r="R73" s="60"/>
      <c r="S73" s="60"/>
      <c r="T73" s="60"/>
      <c r="U73" s="107"/>
    </row>
    <row r="74" spans="1:21">
      <c r="A74" s="15" t="s">
        <v>102</v>
      </c>
      <c r="B74" s="6" t="s">
        <v>45</v>
      </c>
      <c r="C74" s="72"/>
      <c r="D74" s="72"/>
      <c r="E74" s="72"/>
      <c r="F74" s="72"/>
      <c r="G74" s="72"/>
      <c r="H74" s="72"/>
      <c r="I74" s="72"/>
      <c r="J74" s="72"/>
      <c r="K74" s="72"/>
      <c r="L74" s="72"/>
      <c r="M74" s="72"/>
      <c r="N74" s="72"/>
      <c r="O74" s="72"/>
      <c r="P74" s="72"/>
      <c r="Q74" s="72"/>
      <c r="R74" s="72"/>
      <c r="S74" s="72"/>
      <c r="T74" s="72"/>
      <c r="U74" s="87">
        <f>SUM(C74:T74)</f>
        <v>0</v>
      </c>
    </row>
    <row r="75" spans="1:21" s="39" customFormat="1">
      <c r="A75" s="2"/>
      <c r="B75" s="4"/>
      <c r="C75" s="60"/>
      <c r="D75" s="60"/>
      <c r="E75" s="60"/>
      <c r="F75" s="60"/>
      <c r="G75" s="60"/>
      <c r="H75" s="60"/>
      <c r="I75" s="60"/>
      <c r="J75" s="60"/>
      <c r="K75" s="60"/>
      <c r="L75" s="60"/>
      <c r="M75" s="60"/>
      <c r="N75" s="60"/>
      <c r="O75" s="60"/>
      <c r="P75" s="60"/>
      <c r="Q75" s="60"/>
      <c r="R75" s="60"/>
      <c r="S75" s="60"/>
      <c r="T75" s="60"/>
      <c r="U75" s="98"/>
    </row>
    <row r="76" spans="1:21" s="39" customFormat="1">
      <c r="A76" s="15" t="s">
        <v>104</v>
      </c>
      <c r="B76" s="6" t="s">
        <v>45</v>
      </c>
      <c r="C76" s="72"/>
      <c r="D76" s="72"/>
      <c r="E76" s="72"/>
      <c r="F76" s="72"/>
      <c r="G76" s="72"/>
      <c r="H76" s="72"/>
      <c r="I76" s="72"/>
      <c r="J76" s="72"/>
      <c r="K76" s="72"/>
      <c r="L76" s="72"/>
      <c r="M76" s="72"/>
      <c r="N76" s="72"/>
      <c r="O76" s="72"/>
      <c r="P76" s="72"/>
      <c r="Q76" s="72"/>
      <c r="R76" s="72"/>
      <c r="S76" s="72"/>
      <c r="T76" s="72"/>
      <c r="U76" s="87">
        <f>SUM(C76:T76)</f>
        <v>0</v>
      </c>
    </row>
    <row r="77" spans="1:21">
      <c r="A77" s="2"/>
      <c r="B77" s="4"/>
      <c r="C77" s="60"/>
      <c r="D77" s="60"/>
      <c r="E77" s="60"/>
      <c r="F77" s="60"/>
      <c r="G77" s="60"/>
      <c r="H77" s="60"/>
      <c r="I77" s="60"/>
      <c r="J77" s="60"/>
      <c r="K77" s="60"/>
      <c r="L77" s="60"/>
      <c r="M77" s="60"/>
      <c r="N77" s="60"/>
      <c r="O77" s="60"/>
      <c r="P77" s="60"/>
      <c r="Q77" s="60"/>
      <c r="R77" s="60"/>
      <c r="S77" s="60"/>
      <c r="T77" s="60"/>
      <c r="U77" s="98"/>
    </row>
    <row r="78" spans="1:21" ht="18.75">
      <c r="A78" s="12" t="s">
        <v>17</v>
      </c>
      <c r="B78" s="6" t="s">
        <v>45</v>
      </c>
      <c r="C78" s="74"/>
      <c r="D78" s="74"/>
      <c r="E78" s="74"/>
      <c r="F78" s="74"/>
      <c r="G78" s="74"/>
      <c r="H78" s="74"/>
      <c r="I78" s="74"/>
      <c r="J78" s="74"/>
      <c r="K78" s="74"/>
      <c r="L78" s="74"/>
      <c r="M78" s="74"/>
      <c r="N78" s="74"/>
      <c r="O78" s="74"/>
      <c r="P78" s="74"/>
      <c r="Q78" s="74"/>
      <c r="R78" s="74"/>
      <c r="S78" s="74"/>
      <c r="T78" s="74"/>
      <c r="U78" s="87">
        <f>SUM(C78:T78)</f>
        <v>0</v>
      </c>
    </row>
    <row r="79" spans="1:21" s="39" customFormat="1">
      <c r="A79" s="2"/>
      <c r="B79" s="4"/>
      <c r="C79" s="60"/>
      <c r="D79" s="60"/>
      <c r="E79" s="60"/>
      <c r="F79" s="60"/>
      <c r="G79" s="60"/>
      <c r="H79" s="60"/>
      <c r="I79" s="60"/>
      <c r="J79" s="60"/>
      <c r="K79" s="60"/>
      <c r="L79" s="60"/>
      <c r="M79" s="60"/>
      <c r="N79" s="60"/>
      <c r="O79" s="60"/>
      <c r="P79" s="60"/>
      <c r="Q79" s="60"/>
      <c r="R79" s="60"/>
      <c r="S79" s="60"/>
      <c r="T79" s="60"/>
      <c r="U79" s="98"/>
    </row>
    <row r="80" spans="1:21">
      <c r="A80" s="15" t="s">
        <v>103</v>
      </c>
      <c r="B80" s="6" t="s">
        <v>45</v>
      </c>
      <c r="C80" s="72"/>
      <c r="D80" s="72"/>
      <c r="E80" s="72"/>
      <c r="F80" s="72"/>
      <c r="G80" s="72"/>
      <c r="H80" s="72"/>
      <c r="I80" s="72"/>
      <c r="J80" s="72"/>
      <c r="K80" s="72"/>
      <c r="L80" s="72"/>
      <c r="M80" s="72"/>
      <c r="N80" s="72"/>
      <c r="O80" s="72"/>
      <c r="P80" s="72"/>
      <c r="Q80" s="72"/>
      <c r="R80" s="72"/>
      <c r="S80" s="72"/>
      <c r="T80" s="72"/>
      <c r="U80" s="87">
        <f>SUM(C80:T80)</f>
        <v>0</v>
      </c>
    </row>
    <row r="81" spans="1:21">
      <c r="A81" s="2"/>
      <c r="B81" s="4"/>
      <c r="C81" s="60"/>
      <c r="D81" s="60"/>
      <c r="E81" s="60"/>
      <c r="F81" s="60"/>
      <c r="G81" s="60"/>
      <c r="H81" s="60"/>
      <c r="I81" s="60"/>
      <c r="J81" s="60"/>
      <c r="K81" s="60"/>
      <c r="L81" s="60"/>
      <c r="M81" s="60"/>
      <c r="N81" s="60"/>
      <c r="O81" s="60"/>
      <c r="P81" s="60"/>
      <c r="Q81" s="60"/>
      <c r="R81" s="60"/>
      <c r="S81" s="60"/>
      <c r="T81" s="60"/>
      <c r="U81" s="98"/>
    </row>
    <row r="82" spans="1:21" ht="18.75">
      <c r="A82" s="12" t="s">
        <v>10</v>
      </c>
      <c r="B82" s="6" t="s">
        <v>45</v>
      </c>
      <c r="C82" s="74"/>
      <c r="D82" s="74"/>
      <c r="E82" s="74"/>
      <c r="F82" s="74"/>
      <c r="G82" s="74"/>
      <c r="H82" s="74"/>
      <c r="I82" s="74"/>
      <c r="J82" s="74"/>
      <c r="K82" s="74"/>
      <c r="L82" s="74"/>
      <c r="M82" s="74"/>
      <c r="N82" s="74"/>
      <c r="O82" s="74"/>
      <c r="P82" s="74"/>
      <c r="Q82" s="74"/>
      <c r="R82" s="74"/>
      <c r="S82" s="74"/>
      <c r="T82" s="74"/>
      <c r="U82" s="87">
        <f>SUM(C82:T82)</f>
        <v>0</v>
      </c>
    </row>
    <row r="83" spans="1:21">
      <c r="A83" s="2"/>
      <c r="B83" s="4"/>
      <c r="C83" s="60"/>
      <c r="D83" s="60"/>
      <c r="E83" s="60"/>
      <c r="F83" s="60"/>
      <c r="G83" s="60"/>
      <c r="H83" s="60"/>
      <c r="I83" s="60"/>
      <c r="J83" s="60"/>
      <c r="K83" s="60"/>
      <c r="L83" s="60"/>
      <c r="M83" s="60"/>
      <c r="N83" s="60"/>
      <c r="O83" s="60"/>
      <c r="P83" s="60"/>
      <c r="Q83" s="60"/>
      <c r="R83" s="60"/>
      <c r="S83" s="60"/>
      <c r="T83" s="60"/>
      <c r="U83" s="98"/>
    </row>
    <row r="84" spans="1:21">
      <c r="A84" s="15" t="s">
        <v>105</v>
      </c>
      <c r="B84" s="6" t="s">
        <v>45</v>
      </c>
      <c r="C84" s="72"/>
      <c r="D84" s="72"/>
      <c r="E84" s="72"/>
      <c r="F84" s="72"/>
      <c r="G84" s="72"/>
      <c r="H84" s="72"/>
      <c r="I84" s="72"/>
      <c r="J84" s="72"/>
      <c r="K84" s="72"/>
      <c r="L84" s="72"/>
      <c r="M84" s="72"/>
      <c r="N84" s="72"/>
      <c r="O84" s="72"/>
      <c r="P84" s="72"/>
      <c r="Q84" s="72"/>
      <c r="R84" s="72"/>
      <c r="S84" s="72"/>
      <c r="T84" s="72"/>
      <c r="U84" s="87">
        <f>SUM(C84:T84)</f>
        <v>0</v>
      </c>
    </row>
    <row r="85" spans="1:21">
      <c r="A85" s="2"/>
      <c r="B85" s="4"/>
      <c r="C85" s="60"/>
      <c r="D85" s="60"/>
      <c r="E85" s="60"/>
      <c r="F85" s="60"/>
      <c r="G85" s="60"/>
      <c r="H85" s="60"/>
      <c r="I85" s="60"/>
      <c r="J85" s="60"/>
      <c r="K85" s="60"/>
      <c r="L85" s="60"/>
      <c r="M85" s="60"/>
      <c r="N85" s="60"/>
      <c r="O85" s="60"/>
      <c r="P85" s="60"/>
      <c r="Q85" s="60"/>
      <c r="R85" s="60"/>
      <c r="S85" s="60"/>
      <c r="T85" s="60"/>
      <c r="U85" s="99"/>
    </row>
    <row r="86" spans="1:21">
      <c r="A86" s="15" t="s">
        <v>106</v>
      </c>
      <c r="B86" s="6" t="s">
        <v>45</v>
      </c>
      <c r="C86" s="72"/>
      <c r="D86" s="72"/>
      <c r="E86" s="72"/>
      <c r="F86" s="72"/>
      <c r="G86" s="72"/>
      <c r="H86" s="72"/>
      <c r="I86" s="72"/>
      <c r="J86" s="72"/>
      <c r="K86" s="72"/>
      <c r="L86" s="72"/>
      <c r="M86" s="72"/>
      <c r="N86" s="72"/>
      <c r="O86" s="72"/>
      <c r="P86" s="72"/>
      <c r="Q86" s="72"/>
      <c r="R86" s="72"/>
      <c r="S86" s="72"/>
      <c r="T86" s="72"/>
      <c r="U86" s="87">
        <f>SUM(C86:T86)</f>
        <v>0</v>
      </c>
    </row>
    <row r="87" spans="1:21">
      <c r="A87" s="2"/>
      <c r="B87" s="4"/>
      <c r="C87" s="60"/>
      <c r="D87" s="60"/>
      <c r="E87" s="60"/>
      <c r="F87" s="60"/>
      <c r="G87" s="60"/>
      <c r="H87" s="60"/>
      <c r="I87" s="60"/>
      <c r="J87" s="60"/>
      <c r="K87" s="60"/>
      <c r="L87" s="60"/>
      <c r="M87" s="60"/>
      <c r="N87" s="60"/>
      <c r="O87" s="60"/>
      <c r="P87" s="60"/>
      <c r="Q87" s="60"/>
      <c r="R87" s="60"/>
      <c r="S87" s="60"/>
      <c r="T87" s="60"/>
      <c r="U87" s="98"/>
    </row>
    <row r="88" spans="1:21">
      <c r="A88" s="15" t="s">
        <v>107</v>
      </c>
      <c r="B88" s="6" t="s">
        <v>45</v>
      </c>
      <c r="C88" s="72"/>
      <c r="D88" s="72"/>
      <c r="E88" s="72"/>
      <c r="F88" s="72"/>
      <c r="G88" s="72"/>
      <c r="H88" s="72"/>
      <c r="I88" s="72"/>
      <c r="J88" s="72"/>
      <c r="K88" s="72"/>
      <c r="L88" s="72"/>
      <c r="M88" s="72"/>
      <c r="N88" s="72"/>
      <c r="O88" s="72"/>
      <c r="P88" s="72"/>
      <c r="Q88" s="72"/>
      <c r="R88" s="72"/>
      <c r="S88" s="72"/>
      <c r="T88" s="72"/>
      <c r="U88" s="87">
        <f>SUM(C88:T88)</f>
        <v>0</v>
      </c>
    </row>
    <row r="89" spans="1:21">
      <c r="A89" s="2"/>
      <c r="B89" s="4"/>
      <c r="C89" s="60"/>
      <c r="D89" s="60"/>
      <c r="E89" s="60"/>
      <c r="F89" s="60"/>
      <c r="G89" s="60"/>
      <c r="H89" s="60"/>
      <c r="I89" s="60"/>
      <c r="J89" s="60"/>
      <c r="K89" s="60"/>
      <c r="L89" s="60"/>
      <c r="M89" s="60"/>
      <c r="N89" s="60"/>
      <c r="O89" s="60"/>
      <c r="P89" s="60"/>
      <c r="Q89" s="60"/>
      <c r="R89" s="60"/>
      <c r="S89" s="60"/>
      <c r="T89" s="60"/>
      <c r="U89" s="98"/>
    </row>
    <row r="90" spans="1:21">
      <c r="A90" s="52" t="s">
        <v>108</v>
      </c>
      <c r="B90" s="53" t="s">
        <v>45</v>
      </c>
      <c r="C90" s="72"/>
      <c r="D90" s="72"/>
      <c r="E90" s="72"/>
      <c r="F90" s="72"/>
      <c r="G90" s="72"/>
      <c r="H90" s="72"/>
      <c r="I90" s="72"/>
      <c r="J90" s="72"/>
      <c r="K90" s="72"/>
      <c r="L90" s="72"/>
      <c r="M90" s="72"/>
      <c r="N90" s="72"/>
      <c r="O90" s="72"/>
      <c r="P90" s="72"/>
      <c r="Q90" s="72"/>
      <c r="R90" s="72"/>
      <c r="S90" s="72"/>
      <c r="T90" s="72"/>
      <c r="U90" s="87">
        <f>SUM(C90:T90)</f>
        <v>0</v>
      </c>
    </row>
    <row r="91" spans="1:21">
      <c r="A91" s="2"/>
      <c r="B91" s="4"/>
      <c r="C91" s="5"/>
      <c r="D91" s="5"/>
      <c r="E91" s="5"/>
      <c r="F91" s="60"/>
      <c r="G91" s="5"/>
      <c r="H91" s="5"/>
      <c r="I91" s="5"/>
      <c r="J91" s="5"/>
      <c r="K91" s="60"/>
      <c r="L91" s="5"/>
      <c r="M91" s="5"/>
      <c r="N91" s="5"/>
      <c r="O91" s="5"/>
      <c r="P91" s="5"/>
      <c r="Q91" s="5"/>
      <c r="R91" s="5"/>
      <c r="S91" s="5"/>
      <c r="T91" s="5"/>
      <c r="U91" s="57"/>
    </row>
    <row r="92" spans="1:21">
      <c r="A92" s="2"/>
      <c r="B92" s="4"/>
      <c r="C92" s="5"/>
      <c r="D92" s="5"/>
      <c r="E92" s="5"/>
      <c r="F92" s="60"/>
      <c r="G92" s="5"/>
      <c r="H92" s="5"/>
      <c r="I92" s="5"/>
      <c r="J92" s="5"/>
      <c r="K92" s="60"/>
      <c r="L92" s="5"/>
      <c r="M92" s="5"/>
      <c r="N92" s="5"/>
      <c r="O92" s="5"/>
      <c r="P92" s="5"/>
      <c r="Q92" s="5"/>
      <c r="R92" s="5"/>
      <c r="S92" s="5"/>
      <c r="T92" s="5"/>
      <c r="U92" s="5"/>
    </row>
    <row r="93" spans="1:21">
      <c r="A93" s="52" t="s">
        <v>33</v>
      </c>
      <c r="B93" s="53" t="s">
        <v>45</v>
      </c>
      <c r="C93" s="84">
        <f>SUM(C14,C18,C22,C24,C26,C28,C34,C38,C42,C44,C46,C48,C50,C30,C74,C78,C82,C84,C86,C88,C90,C54,C58,C62,C64,C66,C68,C70)</f>
        <v>0</v>
      </c>
      <c r="D93" s="84">
        <f t="shared" ref="D93:T93" si="2">SUM(D14,D18,D22,D24,D26,D28,D34,D38,D42,D44,D46,D48,D50,D30,D74,D78,D82,D84,D86,D88,D90,D54,D58,D62,D64,D66,D68,D70)</f>
        <v>0</v>
      </c>
      <c r="E93" s="84">
        <f t="shared" si="2"/>
        <v>0</v>
      </c>
      <c r="F93" s="84">
        <f t="shared" si="2"/>
        <v>0</v>
      </c>
      <c r="G93" s="84">
        <f t="shared" si="2"/>
        <v>0</v>
      </c>
      <c r="H93" s="84">
        <f t="shared" si="2"/>
        <v>0</v>
      </c>
      <c r="I93" s="84">
        <f t="shared" si="2"/>
        <v>0</v>
      </c>
      <c r="J93" s="84">
        <f t="shared" si="2"/>
        <v>0</v>
      </c>
      <c r="K93" s="84">
        <f t="shared" si="2"/>
        <v>0</v>
      </c>
      <c r="L93" s="84">
        <f t="shared" si="2"/>
        <v>0</v>
      </c>
      <c r="M93" s="84">
        <f t="shared" si="2"/>
        <v>0</v>
      </c>
      <c r="N93" s="84">
        <f t="shared" si="2"/>
        <v>0</v>
      </c>
      <c r="O93" s="84">
        <f t="shared" si="2"/>
        <v>0</v>
      </c>
      <c r="P93" s="84">
        <f t="shared" si="2"/>
        <v>0</v>
      </c>
      <c r="Q93" s="84">
        <f t="shared" si="2"/>
        <v>0</v>
      </c>
      <c r="R93" s="84">
        <f t="shared" si="2"/>
        <v>0</v>
      </c>
      <c r="S93" s="84">
        <f t="shared" si="2"/>
        <v>0</v>
      </c>
      <c r="T93" s="84">
        <f t="shared" si="2"/>
        <v>0</v>
      </c>
      <c r="U93" s="87">
        <f t="shared" ref="U93:U97" si="3">SUM(C93:T93)</f>
        <v>0</v>
      </c>
    </row>
    <row r="94" spans="1:21">
      <c r="A94" s="63" t="s">
        <v>30</v>
      </c>
      <c r="B94" s="53" t="s">
        <v>45</v>
      </c>
      <c r="C94" s="84">
        <f>C95+C96</f>
        <v>0</v>
      </c>
      <c r="D94" s="84">
        <f t="shared" ref="D94:T94" si="4">D95+D96</f>
        <v>0</v>
      </c>
      <c r="E94" s="84">
        <f t="shared" si="4"/>
        <v>0</v>
      </c>
      <c r="F94" s="84">
        <f t="shared" si="4"/>
        <v>0</v>
      </c>
      <c r="G94" s="84">
        <f t="shared" si="4"/>
        <v>0</v>
      </c>
      <c r="H94" s="84">
        <f t="shared" si="4"/>
        <v>0</v>
      </c>
      <c r="I94" s="84">
        <f t="shared" si="4"/>
        <v>0</v>
      </c>
      <c r="J94" s="84">
        <f t="shared" si="4"/>
        <v>0</v>
      </c>
      <c r="K94" s="84">
        <f t="shared" si="4"/>
        <v>0</v>
      </c>
      <c r="L94" s="84">
        <f t="shared" si="4"/>
        <v>0</v>
      </c>
      <c r="M94" s="84">
        <f t="shared" si="4"/>
        <v>0</v>
      </c>
      <c r="N94" s="84">
        <f t="shared" si="4"/>
        <v>0</v>
      </c>
      <c r="O94" s="84">
        <f>O95+O96</f>
        <v>0</v>
      </c>
      <c r="P94" s="84">
        <f t="shared" si="4"/>
        <v>0</v>
      </c>
      <c r="Q94" s="84">
        <f t="shared" si="4"/>
        <v>0</v>
      </c>
      <c r="R94" s="84">
        <f t="shared" si="4"/>
        <v>0</v>
      </c>
      <c r="S94" s="84">
        <f t="shared" si="4"/>
        <v>0</v>
      </c>
      <c r="T94" s="84">
        <f t="shared" si="4"/>
        <v>0</v>
      </c>
      <c r="U94" s="87">
        <f>SUM(C94:T94)</f>
        <v>0</v>
      </c>
    </row>
    <row r="95" spans="1:21">
      <c r="A95" s="64" t="s">
        <v>11</v>
      </c>
      <c r="B95" s="53" t="s">
        <v>45</v>
      </c>
      <c r="C95" s="84">
        <f>C14+C22+C24+C26+C28+C18+C30</f>
        <v>0</v>
      </c>
      <c r="D95" s="84">
        <f t="shared" ref="D95:T95" si="5">D14+D22+D24+D26+D28+D18</f>
        <v>0</v>
      </c>
      <c r="E95" s="84">
        <f t="shared" si="5"/>
        <v>0</v>
      </c>
      <c r="F95" s="84">
        <f t="shared" si="5"/>
        <v>0</v>
      </c>
      <c r="G95" s="84">
        <f t="shared" si="5"/>
        <v>0</v>
      </c>
      <c r="H95" s="84">
        <f t="shared" si="5"/>
        <v>0</v>
      </c>
      <c r="I95" s="84">
        <f t="shared" si="5"/>
        <v>0</v>
      </c>
      <c r="J95" s="84">
        <f t="shared" si="5"/>
        <v>0</v>
      </c>
      <c r="K95" s="84">
        <f t="shared" si="5"/>
        <v>0</v>
      </c>
      <c r="L95" s="84">
        <f t="shared" si="5"/>
        <v>0</v>
      </c>
      <c r="M95" s="84">
        <f t="shared" si="5"/>
        <v>0</v>
      </c>
      <c r="N95" s="84">
        <f t="shared" si="5"/>
        <v>0</v>
      </c>
      <c r="O95" s="84">
        <f t="shared" si="5"/>
        <v>0</v>
      </c>
      <c r="P95" s="84">
        <f t="shared" si="5"/>
        <v>0</v>
      </c>
      <c r="Q95" s="84">
        <f t="shared" si="5"/>
        <v>0</v>
      </c>
      <c r="R95" s="84">
        <f t="shared" si="5"/>
        <v>0</v>
      </c>
      <c r="S95" s="84">
        <f t="shared" si="5"/>
        <v>0</v>
      </c>
      <c r="T95" s="84">
        <f t="shared" si="5"/>
        <v>0</v>
      </c>
      <c r="U95" s="87">
        <f t="shared" si="3"/>
        <v>0</v>
      </c>
    </row>
    <row r="96" spans="1:21">
      <c r="A96" s="61" t="s">
        <v>12</v>
      </c>
      <c r="B96" s="53" t="s">
        <v>45</v>
      </c>
      <c r="C96" s="84">
        <f t="shared" ref="C96:T96" si="6">C34+C38+C42+C44+C46+C48+C50</f>
        <v>0</v>
      </c>
      <c r="D96" s="84">
        <f t="shared" si="6"/>
        <v>0</v>
      </c>
      <c r="E96" s="84">
        <f t="shared" si="6"/>
        <v>0</v>
      </c>
      <c r="F96" s="84">
        <f t="shared" si="6"/>
        <v>0</v>
      </c>
      <c r="G96" s="84">
        <f t="shared" si="6"/>
        <v>0</v>
      </c>
      <c r="H96" s="84">
        <f t="shared" si="6"/>
        <v>0</v>
      </c>
      <c r="I96" s="84">
        <f t="shared" si="6"/>
        <v>0</v>
      </c>
      <c r="J96" s="84">
        <f t="shared" si="6"/>
        <v>0</v>
      </c>
      <c r="K96" s="84">
        <f t="shared" si="6"/>
        <v>0</v>
      </c>
      <c r="L96" s="84">
        <f t="shared" si="6"/>
        <v>0</v>
      </c>
      <c r="M96" s="84">
        <f t="shared" si="6"/>
        <v>0</v>
      </c>
      <c r="N96" s="84">
        <f t="shared" si="6"/>
        <v>0</v>
      </c>
      <c r="O96" s="84">
        <f t="shared" si="6"/>
        <v>0</v>
      </c>
      <c r="P96" s="84">
        <f t="shared" si="6"/>
        <v>0</v>
      </c>
      <c r="Q96" s="84">
        <f t="shared" si="6"/>
        <v>0</v>
      </c>
      <c r="R96" s="84">
        <f t="shared" si="6"/>
        <v>0</v>
      </c>
      <c r="S96" s="84">
        <f t="shared" si="6"/>
        <v>0</v>
      </c>
      <c r="T96" s="84">
        <f t="shared" si="6"/>
        <v>0</v>
      </c>
      <c r="U96" s="87">
        <f t="shared" si="3"/>
        <v>0</v>
      </c>
    </row>
    <row r="97" spans="1:21">
      <c r="A97" s="52" t="s">
        <v>7</v>
      </c>
      <c r="B97" s="53" t="s">
        <v>45</v>
      </c>
      <c r="C97" s="85"/>
      <c r="D97" s="85"/>
      <c r="E97" s="85"/>
      <c r="F97" s="85"/>
      <c r="G97" s="85"/>
      <c r="H97" s="85"/>
      <c r="I97" s="85"/>
      <c r="J97" s="85"/>
      <c r="K97" s="85"/>
      <c r="L97" s="85"/>
      <c r="M97" s="85"/>
      <c r="N97" s="85"/>
      <c r="O97" s="85"/>
      <c r="P97" s="85"/>
      <c r="Q97" s="85"/>
      <c r="R97" s="85"/>
      <c r="S97" s="85"/>
      <c r="T97" s="85"/>
      <c r="U97" s="87">
        <f t="shared" si="3"/>
        <v>0</v>
      </c>
    </row>
    <row r="98" spans="1:21">
      <c r="A98" s="64" t="s">
        <v>27</v>
      </c>
      <c r="B98" s="65" t="s">
        <v>45</v>
      </c>
      <c r="C98" s="86">
        <f>SUM(C93,C97)</f>
        <v>0</v>
      </c>
      <c r="D98" s="86">
        <f t="shared" ref="D98:T98" si="7">SUM(D93,D97)</f>
        <v>0</v>
      </c>
      <c r="E98" s="86">
        <f t="shared" si="7"/>
        <v>0</v>
      </c>
      <c r="F98" s="84">
        <f>SUM(F93,F97)</f>
        <v>0</v>
      </c>
      <c r="G98" s="86">
        <f t="shared" si="7"/>
        <v>0</v>
      </c>
      <c r="H98" s="86">
        <f t="shared" si="7"/>
        <v>0</v>
      </c>
      <c r="I98" s="86">
        <f t="shared" si="7"/>
        <v>0</v>
      </c>
      <c r="J98" s="86">
        <f t="shared" si="7"/>
        <v>0</v>
      </c>
      <c r="K98" s="84">
        <f t="shared" si="7"/>
        <v>0</v>
      </c>
      <c r="L98" s="86">
        <f t="shared" si="7"/>
        <v>0</v>
      </c>
      <c r="M98" s="86">
        <f t="shared" si="7"/>
        <v>0</v>
      </c>
      <c r="N98" s="86">
        <f t="shared" si="7"/>
        <v>0</v>
      </c>
      <c r="O98" s="86">
        <f t="shared" si="7"/>
        <v>0</v>
      </c>
      <c r="P98" s="86">
        <f t="shared" si="7"/>
        <v>0</v>
      </c>
      <c r="Q98" s="86">
        <f t="shared" si="7"/>
        <v>0</v>
      </c>
      <c r="R98" s="86">
        <f t="shared" si="7"/>
        <v>0</v>
      </c>
      <c r="S98" s="86">
        <f t="shared" si="7"/>
        <v>0</v>
      </c>
      <c r="T98" s="86">
        <f t="shared" si="7"/>
        <v>0</v>
      </c>
      <c r="U98" s="87">
        <f>SUM(C98:T98)</f>
        <v>0</v>
      </c>
    </row>
    <row r="99" spans="1:21">
      <c r="A99" s="66"/>
      <c r="B99" s="67"/>
      <c r="C99" s="88"/>
      <c r="D99" s="88"/>
      <c r="E99" s="88"/>
      <c r="F99" s="60"/>
      <c r="G99" s="88"/>
      <c r="H99" s="88"/>
      <c r="I99" s="88"/>
      <c r="J99" s="89"/>
      <c r="K99" s="60"/>
      <c r="L99" s="89"/>
      <c r="M99" s="89"/>
      <c r="N99" s="89"/>
      <c r="O99" s="89"/>
      <c r="P99" s="89"/>
      <c r="Q99" s="89"/>
      <c r="R99" s="89"/>
      <c r="S99" s="89"/>
      <c r="T99" s="89"/>
      <c r="U99" s="88"/>
    </row>
    <row r="100" spans="1:21">
      <c r="A100" s="52" t="s">
        <v>19</v>
      </c>
      <c r="B100" s="65" t="s">
        <v>45</v>
      </c>
      <c r="C100" s="86">
        <f>C101*C102</f>
        <v>0</v>
      </c>
      <c r="D100" s="86">
        <f t="shared" ref="D100:T100" si="8">D101*D102</f>
        <v>0</v>
      </c>
      <c r="E100" s="86">
        <f t="shared" si="8"/>
        <v>0</v>
      </c>
      <c r="F100" s="84">
        <f t="shared" si="8"/>
        <v>0</v>
      </c>
      <c r="G100" s="86">
        <f t="shared" si="8"/>
        <v>0</v>
      </c>
      <c r="H100" s="86">
        <f t="shared" si="8"/>
        <v>0</v>
      </c>
      <c r="I100" s="86">
        <f t="shared" si="8"/>
        <v>0</v>
      </c>
      <c r="J100" s="86">
        <f t="shared" si="8"/>
        <v>0</v>
      </c>
      <c r="K100" s="84">
        <f t="shared" si="8"/>
        <v>0</v>
      </c>
      <c r="L100" s="86">
        <f t="shared" si="8"/>
        <v>0</v>
      </c>
      <c r="M100" s="86">
        <f t="shared" si="8"/>
        <v>0</v>
      </c>
      <c r="N100" s="86">
        <f t="shared" si="8"/>
        <v>0</v>
      </c>
      <c r="O100" s="86">
        <f t="shared" si="8"/>
        <v>0</v>
      </c>
      <c r="P100" s="86">
        <f t="shared" si="8"/>
        <v>0</v>
      </c>
      <c r="Q100" s="86">
        <f t="shared" si="8"/>
        <v>0</v>
      </c>
      <c r="R100" s="86">
        <f t="shared" si="8"/>
        <v>0</v>
      </c>
      <c r="S100" s="86">
        <f t="shared" si="8"/>
        <v>0</v>
      </c>
      <c r="T100" s="86">
        <f t="shared" si="8"/>
        <v>0</v>
      </c>
      <c r="U100" s="87">
        <f>SUM(C100:T100)</f>
        <v>0</v>
      </c>
    </row>
    <row r="101" spans="1:21">
      <c r="A101" s="52" t="s">
        <v>50</v>
      </c>
      <c r="B101" s="53" t="s">
        <v>66</v>
      </c>
      <c r="C101" s="85"/>
      <c r="D101" s="85"/>
      <c r="E101" s="85"/>
      <c r="F101" s="85"/>
      <c r="G101" s="85"/>
      <c r="H101" s="85"/>
      <c r="I101" s="85"/>
      <c r="J101" s="85"/>
      <c r="K101" s="85"/>
      <c r="L101" s="85"/>
      <c r="M101" s="85"/>
      <c r="N101" s="85"/>
      <c r="O101" s="85"/>
      <c r="P101" s="85"/>
      <c r="Q101" s="85"/>
      <c r="R101" s="85"/>
      <c r="S101" s="85"/>
      <c r="T101" s="85"/>
      <c r="U101" s="87">
        <f t="shared" ref="U101:U102" si="9">SUM(C101:T101)</f>
        <v>0</v>
      </c>
    </row>
    <row r="102" spans="1:21">
      <c r="A102" s="52" t="s">
        <v>51</v>
      </c>
      <c r="B102" s="53" t="s">
        <v>67</v>
      </c>
      <c r="C102" s="85"/>
      <c r="D102" s="85"/>
      <c r="E102" s="85"/>
      <c r="F102" s="85"/>
      <c r="G102" s="85"/>
      <c r="H102" s="85"/>
      <c r="I102" s="85"/>
      <c r="J102" s="85"/>
      <c r="K102" s="85"/>
      <c r="L102" s="85"/>
      <c r="M102" s="85"/>
      <c r="N102" s="85"/>
      <c r="O102" s="85"/>
      <c r="P102" s="85"/>
      <c r="Q102" s="85"/>
      <c r="R102" s="85"/>
      <c r="S102" s="85"/>
      <c r="T102" s="85"/>
      <c r="U102" s="87">
        <f t="shared" si="9"/>
        <v>0</v>
      </c>
    </row>
    <row r="103" spans="1:21">
      <c r="A103" s="66"/>
      <c r="B103" s="67"/>
      <c r="C103" s="90"/>
      <c r="D103" s="88"/>
      <c r="E103" s="88"/>
      <c r="F103" s="88"/>
      <c r="G103" s="88"/>
      <c r="H103" s="88"/>
      <c r="I103" s="88"/>
      <c r="J103" s="88"/>
      <c r="K103" s="88"/>
      <c r="L103" s="88"/>
      <c r="M103" s="88"/>
      <c r="N103" s="88"/>
      <c r="O103" s="88"/>
      <c r="P103" s="88"/>
      <c r="Q103" s="88"/>
      <c r="R103" s="88"/>
      <c r="S103" s="88"/>
      <c r="T103" s="88"/>
      <c r="U103" s="88"/>
    </row>
    <row r="104" spans="1:21">
      <c r="A104" s="68" t="s">
        <v>28</v>
      </c>
      <c r="B104" s="70" t="s">
        <v>45</v>
      </c>
      <c r="C104" s="87">
        <f t="shared" ref="C104:T104" si="10">C100-C98</f>
        <v>0</v>
      </c>
      <c r="D104" s="87">
        <f t="shared" si="10"/>
        <v>0</v>
      </c>
      <c r="E104" s="87">
        <f t="shared" si="10"/>
        <v>0</v>
      </c>
      <c r="F104" s="87">
        <f t="shared" si="10"/>
        <v>0</v>
      </c>
      <c r="G104" s="87">
        <f t="shared" si="10"/>
        <v>0</v>
      </c>
      <c r="H104" s="87">
        <f t="shared" si="10"/>
        <v>0</v>
      </c>
      <c r="I104" s="87">
        <f t="shared" si="10"/>
        <v>0</v>
      </c>
      <c r="J104" s="87">
        <f t="shared" si="10"/>
        <v>0</v>
      </c>
      <c r="K104" s="87">
        <f t="shared" si="10"/>
        <v>0</v>
      </c>
      <c r="L104" s="87">
        <f t="shared" si="10"/>
        <v>0</v>
      </c>
      <c r="M104" s="87">
        <f t="shared" si="10"/>
        <v>0</v>
      </c>
      <c r="N104" s="87">
        <f t="shared" si="10"/>
        <v>0</v>
      </c>
      <c r="O104" s="87">
        <f t="shared" si="10"/>
        <v>0</v>
      </c>
      <c r="P104" s="87">
        <f t="shared" si="10"/>
        <v>0</v>
      </c>
      <c r="Q104" s="87">
        <f t="shared" si="10"/>
        <v>0</v>
      </c>
      <c r="R104" s="87">
        <f t="shared" si="10"/>
        <v>0</v>
      </c>
      <c r="S104" s="87">
        <f t="shared" si="10"/>
        <v>0</v>
      </c>
      <c r="T104" s="87">
        <f t="shared" si="10"/>
        <v>0</v>
      </c>
      <c r="U104" s="87">
        <f>SUM(C104:T104)</f>
        <v>0</v>
      </c>
    </row>
    <row r="105" spans="1:21">
      <c r="A105" s="69" t="s">
        <v>52</v>
      </c>
      <c r="B105" s="70"/>
      <c r="C105" s="91"/>
      <c r="D105" s="91"/>
      <c r="E105" s="91"/>
      <c r="F105" s="91"/>
      <c r="G105" s="91"/>
      <c r="H105" s="91"/>
      <c r="I105" s="91"/>
      <c r="J105" s="91"/>
      <c r="K105" s="91"/>
      <c r="L105" s="91"/>
      <c r="M105" s="91"/>
      <c r="N105" s="91"/>
      <c r="O105" s="91"/>
      <c r="P105" s="91"/>
      <c r="Q105" s="91"/>
      <c r="R105" s="91"/>
      <c r="S105" s="91"/>
      <c r="T105" s="91"/>
      <c r="U105" s="87">
        <f t="shared" ref="U105:U107" si="11">SUM(C105:T105)</f>
        <v>0</v>
      </c>
    </row>
    <row r="106" spans="1:21">
      <c r="A106" s="69" t="s">
        <v>53</v>
      </c>
      <c r="B106" s="70"/>
      <c r="C106" s="92"/>
      <c r="D106" s="92"/>
      <c r="E106" s="92"/>
      <c r="F106" s="92"/>
      <c r="G106" s="92"/>
      <c r="H106" s="92"/>
      <c r="I106" s="92"/>
      <c r="J106" s="92"/>
      <c r="K106" s="92"/>
      <c r="L106" s="92"/>
      <c r="M106" s="92"/>
      <c r="N106" s="92"/>
      <c r="O106" s="92"/>
      <c r="P106" s="92"/>
      <c r="Q106" s="92"/>
      <c r="R106" s="92"/>
      <c r="S106" s="92"/>
      <c r="T106" s="92"/>
      <c r="U106" s="93">
        <f t="shared" si="11"/>
        <v>0</v>
      </c>
    </row>
    <row r="107" spans="1:21">
      <c r="A107" s="18" t="s">
        <v>54</v>
      </c>
      <c r="B107" s="70"/>
      <c r="C107" s="94"/>
      <c r="D107" s="94"/>
      <c r="E107" s="94"/>
      <c r="F107" s="94"/>
      <c r="G107" s="94"/>
      <c r="H107" s="94"/>
      <c r="I107" s="94"/>
      <c r="J107" s="94"/>
      <c r="K107" s="94"/>
      <c r="L107" s="94"/>
      <c r="M107" s="94"/>
      <c r="N107" s="94"/>
      <c r="O107" s="94"/>
      <c r="P107" s="94"/>
      <c r="Q107" s="94"/>
      <c r="R107" s="94"/>
      <c r="S107" s="94"/>
      <c r="T107" s="95"/>
      <c r="U107" s="87">
        <f t="shared" si="11"/>
        <v>0</v>
      </c>
    </row>
    <row r="108" spans="1:21">
      <c r="A108" s="66"/>
      <c r="B108" s="67"/>
      <c r="C108" s="96"/>
      <c r="D108" s="96"/>
      <c r="E108" s="96"/>
      <c r="F108" s="96"/>
      <c r="G108" s="96"/>
      <c r="H108" s="96"/>
      <c r="I108" s="96"/>
      <c r="J108" s="96"/>
      <c r="K108" s="96"/>
      <c r="L108" s="96"/>
      <c r="M108" s="96"/>
      <c r="N108" s="96"/>
      <c r="O108" s="96"/>
      <c r="P108" s="96"/>
      <c r="Q108" s="96"/>
      <c r="R108" s="96"/>
      <c r="S108" s="96"/>
      <c r="T108" s="96"/>
      <c r="U108" s="87"/>
    </row>
    <row r="109" spans="1:21">
      <c r="A109" s="69" t="s">
        <v>56</v>
      </c>
      <c r="B109" s="70" t="s">
        <v>45</v>
      </c>
      <c r="C109" s="97">
        <f>C104+C18-C16+C22-C20+C38-C36+C42-C40+C78-C76+C82-C80-C105-C106+C58-C56+C62-C60</f>
        <v>0</v>
      </c>
      <c r="D109" s="97">
        <f t="shared" ref="D109:S109" si="12">D104+D18-D16+D22-D20+D38-D36+D42-D40+D78-D76+D82-D80-D105-D106+D58-D56+D62-D60</f>
        <v>0</v>
      </c>
      <c r="E109" s="97">
        <f t="shared" si="12"/>
        <v>0</v>
      </c>
      <c r="F109" s="97">
        <f t="shared" si="12"/>
        <v>0</v>
      </c>
      <c r="G109" s="97">
        <f t="shared" si="12"/>
        <v>0</v>
      </c>
      <c r="H109" s="97">
        <f t="shared" si="12"/>
        <v>0</v>
      </c>
      <c r="I109" s="97">
        <f t="shared" si="12"/>
        <v>0</v>
      </c>
      <c r="J109" s="97">
        <f t="shared" si="12"/>
        <v>0</v>
      </c>
      <c r="K109" s="97">
        <f t="shared" si="12"/>
        <v>0</v>
      </c>
      <c r="L109" s="97">
        <f t="shared" si="12"/>
        <v>0</v>
      </c>
      <c r="M109" s="97">
        <f t="shared" si="12"/>
        <v>0</v>
      </c>
      <c r="N109" s="97">
        <f t="shared" si="12"/>
        <v>0</v>
      </c>
      <c r="O109" s="97">
        <f t="shared" si="12"/>
        <v>0</v>
      </c>
      <c r="P109" s="97">
        <f t="shared" si="12"/>
        <v>0</v>
      </c>
      <c r="Q109" s="97">
        <f t="shared" si="12"/>
        <v>0</v>
      </c>
      <c r="R109" s="97">
        <f t="shared" si="12"/>
        <v>0</v>
      </c>
      <c r="S109" s="97">
        <f t="shared" si="12"/>
        <v>0</v>
      </c>
      <c r="T109" s="97">
        <f>T104+T18-T16+T22-T20+T38-T36+T42-T40+T78-T76+T82-T80-T105-T106+T58-T56+T62-T60-T105-T106+T107</f>
        <v>0</v>
      </c>
      <c r="U109" s="87">
        <f>SUM(C109:T109)</f>
        <v>0</v>
      </c>
    </row>
    <row r="110" spans="1:21">
      <c r="A110" s="69" t="s">
        <v>57</v>
      </c>
      <c r="B110" s="70" t="s">
        <v>45</v>
      </c>
      <c r="C110" s="97">
        <f t="shared" ref="C110:T110" si="13">C109/(1+$B$161)^(C8-2019)</f>
        <v>0</v>
      </c>
      <c r="D110" s="97">
        <f t="shared" si="13"/>
        <v>0</v>
      </c>
      <c r="E110" s="97">
        <f t="shared" si="13"/>
        <v>0</v>
      </c>
      <c r="F110" s="97">
        <f t="shared" si="13"/>
        <v>0</v>
      </c>
      <c r="G110" s="97">
        <f t="shared" si="13"/>
        <v>0</v>
      </c>
      <c r="H110" s="97">
        <f t="shared" si="13"/>
        <v>0</v>
      </c>
      <c r="I110" s="97">
        <f t="shared" si="13"/>
        <v>0</v>
      </c>
      <c r="J110" s="97">
        <f t="shared" si="13"/>
        <v>0</v>
      </c>
      <c r="K110" s="97">
        <f t="shared" si="13"/>
        <v>0</v>
      </c>
      <c r="L110" s="97">
        <f t="shared" si="13"/>
        <v>0</v>
      </c>
      <c r="M110" s="97">
        <f t="shared" si="13"/>
        <v>0</v>
      </c>
      <c r="N110" s="97">
        <f t="shared" si="13"/>
        <v>0</v>
      </c>
      <c r="O110" s="97">
        <f t="shared" si="13"/>
        <v>0</v>
      </c>
      <c r="P110" s="97">
        <f t="shared" si="13"/>
        <v>0</v>
      </c>
      <c r="Q110" s="97">
        <f t="shared" si="13"/>
        <v>0</v>
      </c>
      <c r="R110" s="97">
        <f t="shared" si="13"/>
        <v>0</v>
      </c>
      <c r="S110" s="97">
        <f t="shared" si="13"/>
        <v>0</v>
      </c>
      <c r="T110" s="97">
        <f t="shared" si="13"/>
        <v>0</v>
      </c>
      <c r="U110" s="87">
        <f>SUM(C110:T110)</f>
        <v>0</v>
      </c>
    </row>
    <row r="111" spans="1:21">
      <c r="A111" s="71" t="s">
        <v>55</v>
      </c>
      <c r="B111" s="70" t="s">
        <v>45</v>
      </c>
      <c r="C111" s="97">
        <f>SUM($C$110:C110)</f>
        <v>0</v>
      </c>
      <c r="D111" s="97">
        <f>SUM($C$110:D110)</f>
        <v>0</v>
      </c>
      <c r="E111" s="97">
        <f>SUM($C$110:E110)</f>
        <v>0</v>
      </c>
      <c r="F111" s="97">
        <f>SUM($C$110:F110)</f>
        <v>0</v>
      </c>
      <c r="G111" s="97">
        <f>SUM($C$110:G110)</f>
        <v>0</v>
      </c>
      <c r="H111" s="97">
        <f>SUM($C$110:H110)</f>
        <v>0</v>
      </c>
      <c r="I111" s="97">
        <f>SUM($C$110:I110)</f>
        <v>0</v>
      </c>
      <c r="J111" s="97">
        <f>SUM($C$110:J110)</f>
        <v>0</v>
      </c>
      <c r="K111" s="97">
        <f>SUM($C$110:K110)</f>
        <v>0</v>
      </c>
      <c r="L111" s="97">
        <f>SUM($C$110:L110)</f>
        <v>0</v>
      </c>
      <c r="M111" s="97">
        <f>SUM($C$110:M110)</f>
        <v>0</v>
      </c>
      <c r="N111" s="97">
        <f>SUM($C$110:N110)</f>
        <v>0</v>
      </c>
      <c r="O111" s="97">
        <f>SUM($C$110:O110)</f>
        <v>0</v>
      </c>
      <c r="P111" s="97">
        <f>SUM($C$110:P110)</f>
        <v>0</v>
      </c>
      <c r="Q111" s="97">
        <f>SUM($C$110:Q110)</f>
        <v>0</v>
      </c>
      <c r="R111" s="97">
        <f>SUM($C$110:R110)</f>
        <v>0</v>
      </c>
      <c r="S111" s="97">
        <f>SUM($C$110:S110)</f>
        <v>0</v>
      </c>
      <c r="T111" s="97">
        <f>SUM($C$110:T110)</f>
        <v>0</v>
      </c>
      <c r="U111" s="87">
        <f>T111</f>
        <v>0</v>
      </c>
    </row>
    <row r="112" spans="1:21">
      <c r="A112" s="18"/>
      <c r="B112" s="17"/>
      <c r="C112" s="14"/>
      <c r="D112" s="14"/>
      <c r="E112" s="14"/>
      <c r="F112" s="14"/>
      <c r="G112" s="14"/>
      <c r="H112" s="14"/>
      <c r="I112" s="14"/>
      <c r="J112" s="14"/>
      <c r="K112" s="14"/>
      <c r="L112" s="14"/>
      <c r="M112" s="14"/>
      <c r="N112" s="14"/>
      <c r="O112" s="14"/>
      <c r="P112" s="14"/>
      <c r="Q112" s="14"/>
      <c r="R112" s="14"/>
      <c r="S112" s="14"/>
      <c r="T112" s="14"/>
      <c r="U112" s="14"/>
    </row>
    <row r="113" spans="1:16384">
      <c r="A113" s="18" t="s">
        <v>49</v>
      </c>
      <c r="B113" s="70" t="s">
        <v>45</v>
      </c>
      <c r="C113" s="102">
        <f>T111</f>
        <v>0</v>
      </c>
      <c r="D113" s="14"/>
      <c r="E113" s="14"/>
      <c r="F113" s="14"/>
      <c r="G113" s="14"/>
      <c r="H113" s="14"/>
      <c r="I113" s="14"/>
      <c r="J113" s="14"/>
      <c r="K113" s="14"/>
      <c r="L113" s="14"/>
      <c r="M113" s="14"/>
      <c r="N113" s="14"/>
      <c r="O113" s="14"/>
      <c r="P113" s="14"/>
      <c r="Q113" s="14"/>
      <c r="R113" s="14"/>
      <c r="S113" s="14"/>
      <c r="T113" s="14"/>
      <c r="U113" s="14"/>
    </row>
    <row r="115" spans="1:16384">
      <c r="A115" s="34"/>
      <c r="B115" s="13"/>
      <c r="C115" s="13"/>
      <c r="D115" s="1"/>
      <c r="E115" s="1"/>
      <c r="F115" s="1"/>
      <c r="G115" s="1"/>
      <c r="H115" s="1"/>
      <c r="I115" s="1"/>
      <c r="J115" s="1"/>
      <c r="K115" s="1"/>
      <c r="L115" s="1"/>
      <c r="M115" s="1"/>
      <c r="N115" s="1"/>
      <c r="O115" s="1"/>
      <c r="P115" s="1"/>
      <c r="Q115" s="1"/>
      <c r="R115" s="1"/>
      <c r="S115" s="1"/>
      <c r="T115" s="1"/>
      <c r="U115" s="1"/>
    </row>
    <row r="116" spans="1:16384">
      <c r="A116" s="2"/>
      <c r="B116" s="6" t="s">
        <v>6</v>
      </c>
      <c r="C116" s="7" t="str">
        <f t="shared" ref="C116:T116" si="14">C8</f>
        <v>2022</v>
      </c>
      <c r="D116" s="7">
        <f t="shared" si="14"/>
        <v>2023</v>
      </c>
      <c r="E116" s="7">
        <f t="shared" si="14"/>
        <v>2024</v>
      </c>
      <c r="F116" s="7">
        <f t="shared" si="14"/>
        <v>2025</v>
      </c>
      <c r="G116" s="7">
        <f t="shared" si="14"/>
        <v>2026</v>
      </c>
      <c r="H116" s="7">
        <f t="shared" si="14"/>
        <v>2027</v>
      </c>
      <c r="I116" s="7">
        <f t="shared" si="14"/>
        <v>2028</v>
      </c>
      <c r="J116" s="7">
        <f t="shared" si="14"/>
        <v>2029</v>
      </c>
      <c r="K116" s="7">
        <f t="shared" si="14"/>
        <v>2030</v>
      </c>
      <c r="L116" s="7">
        <f t="shared" si="14"/>
        <v>2031</v>
      </c>
      <c r="M116" s="7">
        <f t="shared" si="14"/>
        <v>2032</v>
      </c>
      <c r="N116" s="7">
        <f t="shared" si="14"/>
        <v>2033</v>
      </c>
      <c r="O116" s="7">
        <f t="shared" si="14"/>
        <v>2034</v>
      </c>
      <c r="P116" s="7">
        <f t="shared" si="14"/>
        <v>2035</v>
      </c>
      <c r="Q116" s="7">
        <f t="shared" si="14"/>
        <v>2036</v>
      </c>
      <c r="R116" s="7">
        <f t="shared" si="14"/>
        <v>2037</v>
      </c>
      <c r="S116" s="7">
        <f t="shared" si="14"/>
        <v>2038</v>
      </c>
      <c r="T116" s="7">
        <f t="shared" si="14"/>
        <v>2039</v>
      </c>
      <c r="U116" s="106" t="s">
        <v>5</v>
      </c>
    </row>
    <row r="117" spans="1:16384">
      <c r="A117" s="2"/>
      <c r="B117" s="4"/>
      <c r="C117" s="5"/>
      <c r="D117" s="5"/>
      <c r="E117" s="5"/>
      <c r="F117" s="5"/>
      <c r="G117" s="5"/>
      <c r="H117" s="5"/>
      <c r="I117" s="5"/>
      <c r="J117" s="5"/>
      <c r="K117" s="5"/>
      <c r="L117" s="5"/>
      <c r="M117" s="5"/>
      <c r="N117" s="5"/>
      <c r="O117" s="5"/>
      <c r="P117" s="5"/>
      <c r="Q117" s="5"/>
      <c r="R117" s="5"/>
      <c r="S117" s="5"/>
      <c r="T117" s="5"/>
      <c r="U117" s="5"/>
    </row>
    <row r="118" spans="1:16384">
      <c r="A118" s="78" t="s">
        <v>38</v>
      </c>
      <c r="B118" s="79"/>
      <c r="C118" s="79"/>
      <c r="D118" s="79"/>
      <c r="E118" s="79"/>
      <c r="F118" s="79"/>
      <c r="G118" s="79"/>
      <c r="H118" s="79"/>
      <c r="I118" s="79"/>
      <c r="J118" s="79"/>
      <c r="K118" s="79"/>
      <c r="L118" s="79"/>
      <c r="M118" s="79"/>
      <c r="N118" s="79"/>
      <c r="O118" s="79"/>
      <c r="P118" s="79"/>
      <c r="Q118" s="79"/>
      <c r="R118" s="79"/>
      <c r="S118" s="79"/>
      <c r="T118" s="79"/>
      <c r="U118" s="79"/>
    </row>
    <row r="119" spans="1:16384">
      <c r="A119" s="2"/>
      <c r="B119" s="4"/>
      <c r="C119" s="5"/>
      <c r="D119" s="5"/>
      <c r="E119" s="5"/>
      <c r="F119" s="5"/>
      <c r="G119" s="5"/>
      <c r="H119" s="5"/>
      <c r="I119" s="5"/>
      <c r="J119" s="5"/>
      <c r="K119" s="5"/>
      <c r="L119" s="5"/>
      <c r="M119" s="5"/>
      <c r="N119" s="5"/>
      <c r="O119" s="5"/>
      <c r="P119" s="5"/>
      <c r="Q119" s="5"/>
      <c r="R119" s="5"/>
      <c r="S119" s="5"/>
      <c r="T119" s="5"/>
      <c r="U119" s="5"/>
      <c r="V119" s="105"/>
      <c r="W119" s="105"/>
      <c r="X119" s="105"/>
      <c r="Y119" s="105"/>
      <c r="Z119" s="105"/>
      <c r="AA119" s="105"/>
      <c r="AB119" s="105"/>
      <c r="AC119" s="105"/>
      <c r="AD119" s="105"/>
      <c r="AE119" s="105"/>
      <c r="AF119" s="105"/>
      <c r="AG119" s="105"/>
      <c r="AH119" s="105"/>
      <c r="AI119" s="105"/>
      <c r="AJ119" s="105"/>
      <c r="AK119" s="105"/>
      <c r="AL119" s="105"/>
      <c r="AM119" s="105"/>
      <c r="AN119" s="105"/>
      <c r="AO119" s="105"/>
      <c r="AP119" s="105"/>
      <c r="AQ119" s="105"/>
      <c r="AR119" s="105"/>
      <c r="AS119" s="105"/>
      <c r="AT119" s="105"/>
      <c r="AU119" s="105"/>
      <c r="AV119" s="105"/>
      <c r="AW119" s="105"/>
      <c r="AX119" s="105"/>
      <c r="AY119" s="105"/>
      <c r="AZ119" s="105"/>
      <c r="BA119" s="105"/>
      <c r="BB119" s="105"/>
      <c r="BC119" s="105"/>
      <c r="BD119" s="105"/>
      <c r="BE119" s="105"/>
      <c r="BF119" s="105"/>
      <c r="BG119" s="105"/>
      <c r="BH119" s="105"/>
      <c r="BI119" s="105"/>
      <c r="BJ119" s="105"/>
      <c r="BK119" s="105"/>
      <c r="BL119" s="105"/>
      <c r="BM119" s="105"/>
      <c r="BN119" s="105"/>
      <c r="BO119" s="105"/>
      <c r="BP119" s="105"/>
      <c r="BQ119" s="105"/>
      <c r="BR119" s="105"/>
      <c r="BS119" s="105"/>
      <c r="BT119" s="105"/>
      <c r="BU119" s="105"/>
      <c r="BV119" s="105"/>
      <c r="BW119" s="105"/>
      <c r="BX119" s="105"/>
      <c r="BY119" s="105"/>
      <c r="BZ119" s="105"/>
      <c r="CA119" s="105"/>
      <c r="CB119" s="105"/>
      <c r="CC119" s="105"/>
      <c r="CD119" s="105"/>
      <c r="CE119" s="105"/>
      <c r="CF119" s="105"/>
      <c r="CG119" s="105"/>
      <c r="CH119" s="105"/>
      <c r="CI119" s="105"/>
      <c r="CJ119" s="105"/>
      <c r="CK119" s="105"/>
      <c r="CL119" s="105"/>
      <c r="CM119" s="105"/>
      <c r="CN119" s="105"/>
      <c r="CO119" s="105"/>
      <c r="CP119" s="105"/>
      <c r="CQ119" s="105"/>
      <c r="CR119" s="105"/>
      <c r="CS119" s="105"/>
      <c r="CT119" s="105"/>
      <c r="CU119" s="105"/>
      <c r="CV119" s="105"/>
      <c r="CW119" s="105"/>
      <c r="CX119" s="105"/>
      <c r="CY119" s="105"/>
      <c r="CZ119" s="105"/>
      <c r="DA119" s="105"/>
      <c r="DB119" s="105"/>
      <c r="DC119" s="105"/>
      <c r="DD119" s="105"/>
      <c r="DE119" s="105"/>
      <c r="DF119" s="105"/>
      <c r="DG119" s="105"/>
      <c r="DH119" s="105"/>
      <c r="DI119" s="105"/>
      <c r="DJ119" s="105"/>
      <c r="DK119" s="105"/>
      <c r="DL119" s="105"/>
      <c r="DM119" s="105"/>
      <c r="DN119" s="105"/>
      <c r="DO119" s="105"/>
      <c r="DP119" s="105"/>
      <c r="DQ119" s="105"/>
      <c r="DR119" s="105"/>
      <c r="DS119" s="105"/>
      <c r="DT119" s="105"/>
      <c r="DU119" s="105"/>
      <c r="DV119" s="105"/>
      <c r="DW119" s="105"/>
      <c r="DX119" s="105"/>
      <c r="DY119" s="105"/>
      <c r="DZ119" s="105"/>
      <c r="EA119" s="105"/>
      <c r="EB119" s="105"/>
      <c r="EC119" s="105"/>
      <c r="ED119" s="105"/>
      <c r="EE119" s="105"/>
      <c r="EF119" s="105"/>
      <c r="EG119" s="105"/>
      <c r="EH119" s="105"/>
      <c r="EI119" s="105"/>
      <c r="EJ119" s="105"/>
      <c r="EK119" s="105"/>
      <c r="EL119" s="105"/>
      <c r="EM119" s="105"/>
      <c r="EN119" s="105"/>
      <c r="EO119" s="105"/>
      <c r="EP119" s="105"/>
      <c r="EQ119" s="105"/>
      <c r="ER119" s="105"/>
      <c r="ES119" s="105"/>
      <c r="ET119" s="105"/>
      <c r="EU119" s="105"/>
      <c r="EV119" s="105"/>
      <c r="EW119" s="105"/>
      <c r="EX119" s="105"/>
      <c r="EY119" s="105"/>
      <c r="EZ119" s="105"/>
      <c r="FA119" s="105"/>
      <c r="FB119" s="105"/>
      <c r="FC119" s="105"/>
      <c r="FD119" s="105"/>
      <c r="FE119" s="105"/>
      <c r="FF119" s="105"/>
      <c r="FG119" s="105"/>
      <c r="FH119" s="105"/>
      <c r="FI119" s="105"/>
      <c r="FJ119" s="105"/>
      <c r="FK119" s="105"/>
      <c r="FL119" s="105"/>
      <c r="FM119" s="105"/>
      <c r="FN119" s="105"/>
      <c r="FO119" s="105"/>
      <c r="FP119" s="105"/>
      <c r="FQ119" s="105"/>
      <c r="FR119" s="105"/>
      <c r="FS119" s="105"/>
      <c r="FT119" s="105"/>
      <c r="FU119" s="105"/>
      <c r="FV119" s="105"/>
      <c r="FW119" s="105"/>
      <c r="FX119" s="105"/>
      <c r="FY119" s="105"/>
      <c r="FZ119" s="105"/>
      <c r="GA119" s="105"/>
      <c r="GB119" s="105"/>
      <c r="GC119" s="105"/>
      <c r="GD119" s="105"/>
      <c r="GE119" s="105"/>
      <c r="GF119" s="105"/>
      <c r="GG119" s="105"/>
      <c r="GH119" s="105"/>
      <c r="GI119" s="105"/>
      <c r="GJ119" s="105"/>
      <c r="GK119" s="105"/>
      <c r="GL119" s="105"/>
      <c r="GM119" s="105"/>
      <c r="GN119" s="105"/>
      <c r="GO119" s="105"/>
      <c r="GP119" s="105"/>
      <c r="GQ119" s="105"/>
      <c r="GR119" s="105"/>
      <c r="GS119" s="105"/>
      <c r="GT119" s="105"/>
      <c r="GU119" s="105"/>
      <c r="GV119" s="105"/>
      <c r="GW119" s="105"/>
      <c r="GX119" s="105"/>
      <c r="GY119" s="105"/>
      <c r="GZ119" s="105"/>
      <c r="HA119" s="105"/>
      <c r="HB119" s="105"/>
      <c r="HC119" s="105"/>
      <c r="HD119" s="105"/>
      <c r="HE119" s="105"/>
      <c r="HF119" s="105"/>
      <c r="HG119" s="105"/>
      <c r="HH119" s="105"/>
      <c r="HI119" s="105"/>
      <c r="HJ119" s="105"/>
      <c r="HK119" s="105"/>
      <c r="HL119" s="105"/>
      <c r="HM119" s="105"/>
      <c r="HN119" s="105"/>
      <c r="HO119" s="105"/>
      <c r="HP119" s="105"/>
      <c r="HQ119" s="105"/>
      <c r="HR119" s="105"/>
      <c r="HS119" s="105"/>
      <c r="HT119" s="105"/>
      <c r="HU119" s="105"/>
      <c r="HV119" s="105"/>
      <c r="HW119" s="105"/>
      <c r="HX119" s="105"/>
      <c r="HY119" s="105"/>
      <c r="HZ119" s="105"/>
      <c r="IA119" s="105"/>
      <c r="IB119" s="105"/>
      <c r="IC119" s="105"/>
      <c r="ID119" s="105"/>
      <c r="IE119" s="105"/>
      <c r="IF119" s="105"/>
      <c r="IG119" s="105"/>
      <c r="IH119" s="105"/>
      <c r="II119" s="105"/>
      <c r="IJ119" s="105"/>
      <c r="IK119" s="105"/>
      <c r="IL119" s="105"/>
      <c r="IM119" s="105"/>
      <c r="IN119" s="105"/>
      <c r="IO119" s="105"/>
      <c r="IP119" s="105"/>
      <c r="IQ119" s="105"/>
      <c r="IR119" s="105"/>
      <c r="IS119" s="105"/>
      <c r="IT119" s="105"/>
      <c r="IU119" s="105"/>
      <c r="IV119" s="105"/>
      <c r="IW119" s="105"/>
      <c r="IX119" s="105"/>
      <c r="IY119" s="105"/>
      <c r="IZ119" s="105"/>
      <c r="JA119" s="105"/>
      <c r="JB119" s="105"/>
      <c r="JC119" s="105"/>
      <c r="JD119" s="105"/>
      <c r="JE119" s="105"/>
      <c r="JF119" s="105"/>
      <c r="JG119" s="105"/>
      <c r="JH119" s="105"/>
      <c r="JI119" s="105"/>
      <c r="JJ119" s="105"/>
      <c r="JK119" s="105"/>
      <c r="JL119" s="105"/>
      <c r="JM119" s="105"/>
      <c r="JN119" s="105"/>
      <c r="JO119" s="105"/>
      <c r="JP119" s="105"/>
      <c r="JQ119" s="105"/>
      <c r="JR119" s="105"/>
      <c r="JS119" s="105"/>
      <c r="JT119" s="105"/>
      <c r="JU119" s="105"/>
      <c r="JV119" s="105"/>
      <c r="JW119" s="105"/>
      <c r="JX119" s="105"/>
      <c r="JY119" s="105"/>
      <c r="JZ119" s="105"/>
      <c r="KA119" s="105"/>
      <c r="KB119" s="105"/>
      <c r="KC119" s="105"/>
      <c r="KD119" s="105"/>
      <c r="KE119" s="105"/>
      <c r="KF119" s="105"/>
      <c r="KG119" s="105"/>
      <c r="KH119" s="105"/>
      <c r="KI119" s="105"/>
      <c r="KJ119" s="105"/>
      <c r="KK119" s="105"/>
      <c r="KL119" s="105"/>
      <c r="KM119" s="105"/>
      <c r="KN119" s="105"/>
      <c r="KO119" s="105"/>
      <c r="KP119" s="105"/>
      <c r="KQ119" s="105"/>
      <c r="KR119" s="105"/>
      <c r="KS119" s="105"/>
      <c r="KT119" s="105"/>
      <c r="KU119" s="105"/>
      <c r="KV119" s="105"/>
      <c r="KW119" s="105"/>
      <c r="KX119" s="105"/>
      <c r="KY119" s="105"/>
      <c r="KZ119" s="105"/>
      <c r="LA119" s="105"/>
      <c r="LB119" s="105"/>
      <c r="LC119" s="105"/>
      <c r="LD119" s="105"/>
      <c r="LE119" s="105"/>
      <c r="LF119" s="105"/>
      <c r="LG119" s="105"/>
      <c r="LH119" s="105"/>
      <c r="LI119" s="105"/>
      <c r="LJ119" s="105"/>
      <c r="LK119" s="105"/>
      <c r="LL119" s="105"/>
      <c r="LM119" s="105"/>
      <c r="LN119" s="105"/>
      <c r="LO119" s="105"/>
      <c r="LP119" s="105"/>
      <c r="LQ119" s="105"/>
      <c r="LR119" s="105"/>
      <c r="LS119" s="105"/>
      <c r="LT119" s="105"/>
      <c r="LU119" s="105"/>
      <c r="LV119" s="105"/>
      <c r="LW119" s="105"/>
      <c r="LX119" s="105"/>
      <c r="LY119" s="105"/>
      <c r="LZ119" s="105"/>
      <c r="MA119" s="105"/>
      <c r="MB119" s="105"/>
      <c r="MC119" s="105"/>
      <c r="MD119" s="105"/>
      <c r="ME119" s="105"/>
      <c r="MF119" s="105"/>
      <c r="MG119" s="105"/>
      <c r="MH119" s="105"/>
      <c r="MI119" s="105"/>
      <c r="MJ119" s="105"/>
      <c r="MK119" s="105"/>
      <c r="ML119" s="105"/>
      <c r="MM119" s="105"/>
      <c r="MN119" s="105"/>
      <c r="MO119" s="105"/>
      <c r="MP119" s="105"/>
      <c r="MQ119" s="105"/>
      <c r="MR119" s="105"/>
      <c r="MS119" s="105"/>
      <c r="MT119" s="105"/>
      <c r="MU119" s="105"/>
      <c r="MV119" s="105"/>
      <c r="MW119" s="105"/>
      <c r="MX119" s="105"/>
      <c r="MY119" s="105"/>
      <c r="MZ119" s="105"/>
      <c r="NA119" s="105"/>
      <c r="NB119" s="105"/>
      <c r="NC119" s="105"/>
      <c r="ND119" s="105"/>
      <c r="NE119" s="105"/>
      <c r="NF119" s="105"/>
      <c r="NG119" s="105"/>
      <c r="NH119" s="105"/>
      <c r="NI119" s="105"/>
      <c r="NJ119" s="105"/>
      <c r="NK119" s="105"/>
      <c r="NL119" s="105"/>
      <c r="NM119" s="105"/>
      <c r="NN119" s="105"/>
      <c r="NO119" s="105"/>
      <c r="NP119" s="105"/>
      <c r="NQ119" s="105"/>
      <c r="NR119" s="105"/>
      <c r="NS119" s="105"/>
      <c r="NT119" s="105"/>
      <c r="NU119" s="105"/>
      <c r="NV119" s="105"/>
      <c r="NW119" s="105"/>
      <c r="NX119" s="105"/>
      <c r="NY119" s="105"/>
      <c r="NZ119" s="105"/>
      <c r="OA119" s="105"/>
      <c r="OB119" s="105"/>
      <c r="OC119" s="105"/>
      <c r="OD119" s="105"/>
      <c r="OE119" s="105"/>
      <c r="OF119" s="105"/>
      <c r="OG119" s="105"/>
      <c r="OH119" s="105"/>
      <c r="OI119" s="105"/>
      <c r="OJ119" s="105"/>
      <c r="OK119" s="105"/>
      <c r="OL119" s="105"/>
      <c r="OM119" s="105"/>
      <c r="ON119" s="105"/>
      <c r="OO119" s="105"/>
      <c r="OP119" s="105"/>
      <c r="OQ119" s="105"/>
      <c r="OR119" s="105"/>
      <c r="OS119" s="105"/>
      <c r="OT119" s="105"/>
      <c r="OU119" s="105"/>
      <c r="OV119" s="105"/>
      <c r="OW119" s="105"/>
      <c r="OX119" s="105"/>
      <c r="OY119" s="105"/>
      <c r="OZ119" s="105"/>
      <c r="PA119" s="105"/>
      <c r="PB119" s="105"/>
      <c r="PC119" s="105"/>
      <c r="PD119" s="105"/>
      <c r="PE119" s="105"/>
      <c r="PF119" s="105"/>
      <c r="PG119" s="105"/>
      <c r="PH119" s="105"/>
      <c r="PI119" s="105"/>
      <c r="PJ119" s="105"/>
      <c r="PK119" s="105"/>
      <c r="PL119" s="105"/>
      <c r="PM119" s="105"/>
      <c r="PN119" s="105"/>
      <c r="PO119" s="105"/>
      <c r="PP119" s="105"/>
      <c r="PQ119" s="105"/>
      <c r="PR119" s="105"/>
      <c r="PS119" s="105"/>
      <c r="PT119" s="105"/>
      <c r="PU119" s="105"/>
      <c r="PV119" s="105"/>
      <c r="PW119" s="105"/>
      <c r="PX119" s="105"/>
      <c r="PY119" s="105"/>
      <c r="PZ119" s="105"/>
      <c r="QA119" s="105"/>
      <c r="QB119" s="105"/>
      <c r="QC119" s="105"/>
      <c r="QD119" s="105"/>
      <c r="QE119" s="105"/>
      <c r="QF119" s="105"/>
      <c r="QG119" s="105"/>
      <c r="QH119" s="105"/>
      <c r="QI119" s="105"/>
      <c r="QJ119" s="105"/>
      <c r="QK119" s="105"/>
      <c r="QL119" s="105"/>
      <c r="QM119" s="105"/>
      <c r="QN119" s="105"/>
      <c r="QO119" s="105"/>
      <c r="QP119" s="105"/>
      <c r="QQ119" s="105"/>
      <c r="QR119" s="105"/>
      <c r="QS119" s="105"/>
      <c r="QT119" s="105"/>
      <c r="QU119" s="105"/>
      <c r="QV119" s="105"/>
      <c r="QW119" s="105"/>
      <c r="QX119" s="105"/>
      <c r="QY119" s="105"/>
      <c r="QZ119" s="105"/>
      <c r="RA119" s="105"/>
      <c r="RB119" s="105"/>
      <c r="RC119" s="105"/>
      <c r="RD119" s="105"/>
      <c r="RE119" s="105"/>
      <c r="RF119" s="105"/>
      <c r="RG119" s="105"/>
      <c r="RH119" s="105"/>
      <c r="RI119" s="105"/>
      <c r="RJ119" s="105"/>
      <c r="RK119" s="105"/>
      <c r="RL119" s="105"/>
      <c r="RM119" s="105"/>
      <c r="RN119" s="105"/>
      <c r="RO119" s="105"/>
      <c r="RP119" s="105"/>
      <c r="RQ119" s="105"/>
      <c r="RR119" s="105"/>
      <c r="RS119" s="105"/>
      <c r="RT119" s="105"/>
      <c r="RU119" s="105"/>
      <c r="RV119" s="105"/>
      <c r="RW119" s="105"/>
      <c r="RX119" s="105"/>
      <c r="RY119" s="105"/>
      <c r="RZ119" s="105"/>
      <c r="SA119" s="105"/>
      <c r="SB119" s="105"/>
      <c r="SC119" s="105"/>
      <c r="SD119" s="105"/>
      <c r="SE119" s="105"/>
      <c r="SF119" s="105"/>
      <c r="SG119" s="105"/>
      <c r="SH119" s="105"/>
      <c r="SI119" s="105"/>
      <c r="SJ119" s="105"/>
      <c r="SK119" s="105"/>
      <c r="SL119" s="105"/>
      <c r="SM119" s="105"/>
      <c r="SN119" s="105"/>
      <c r="SO119" s="105"/>
      <c r="SP119" s="105"/>
      <c r="SQ119" s="105"/>
      <c r="SR119" s="105"/>
      <c r="SS119" s="105"/>
      <c r="ST119" s="105"/>
      <c r="SU119" s="105"/>
      <c r="SV119" s="105"/>
      <c r="SW119" s="105"/>
      <c r="SX119" s="105"/>
      <c r="SY119" s="105"/>
      <c r="SZ119" s="105"/>
      <c r="TA119" s="105"/>
      <c r="TB119" s="105"/>
      <c r="TC119" s="105"/>
      <c r="TD119" s="105"/>
      <c r="TE119" s="105"/>
      <c r="TF119" s="105"/>
      <c r="TG119" s="105"/>
      <c r="TH119" s="105"/>
      <c r="TI119" s="105"/>
      <c r="TJ119" s="105"/>
      <c r="TK119" s="105"/>
      <c r="TL119" s="105"/>
      <c r="TM119" s="105"/>
      <c r="TN119" s="105"/>
      <c r="TO119" s="105"/>
      <c r="TP119" s="105"/>
      <c r="TQ119" s="105"/>
      <c r="TR119" s="105"/>
      <c r="TS119" s="105"/>
      <c r="TT119" s="105"/>
      <c r="TU119" s="105"/>
      <c r="TV119" s="105"/>
      <c r="TW119" s="105"/>
      <c r="TX119" s="105"/>
      <c r="TY119" s="105"/>
      <c r="TZ119" s="105"/>
      <c r="UA119" s="105"/>
      <c r="UB119" s="105"/>
      <c r="UC119" s="105"/>
      <c r="UD119" s="105"/>
      <c r="UE119" s="105"/>
      <c r="UF119" s="105"/>
      <c r="UG119" s="105"/>
      <c r="UH119" s="105"/>
      <c r="UI119" s="105"/>
      <c r="UJ119" s="105"/>
      <c r="UK119" s="105"/>
      <c r="UL119" s="105"/>
      <c r="UM119" s="105"/>
      <c r="UN119" s="105"/>
      <c r="UO119" s="105"/>
      <c r="UP119" s="105"/>
      <c r="UQ119" s="105"/>
      <c r="UR119" s="105"/>
      <c r="US119" s="105"/>
      <c r="UT119" s="105"/>
      <c r="UU119" s="105"/>
      <c r="UV119" s="105"/>
      <c r="UW119" s="105"/>
      <c r="UX119" s="105"/>
      <c r="UY119" s="105"/>
      <c r="UZ119" s="105"/>
      <c r="VA119" s="105"/>
      <c r="VB119" s="105"/>
      <c r="VC119" s="105"/>
      <c r="VD119" s="105"/>
      <c r="VE119" s="105"/>
      <c r="VF119" s="105"/>
      <c r="VG119" s="105"/>
      <c r="VH119" s="105"/>
      <c r="VI119" s="105"/>
      <c r="VJ119" s="105"/>
      <c r="VK119" s="105"/>
      <c r="VL119" s="105"/>
      <c r="VM119" s="105"/>
      <c r="VN119" s="105"/>
      <c r="VO119" s="105"/>
      <c r="VP119" s="105"/>
      <c r="VQ119" s="105"/>
      <c r="VR119" s="105"/>
      <c r="VS119" s="105"/>
      <c r="VT119" s="105"/>
      <c r="VU119" s="105"/>
      <c r="VV119" s="105"/>
      <c r="VW119" s="105"/>
      <c r="VX119" s="105"/>
      <c r="VY119" s="105"/>
      <c r="VZ119" s="105"/>
      <c r="WA119" s="105"/>
      <c r="WB119" s="105"/>
      <c r="WC119" s="105"/>
      <c r="WD119" s="105"/>
      <c r="WE119" s="105"/>
      <c r="WF119" s="105"/>
      <c r="WG119" s="105"/>
      <c r="WH119" s="105"/>
      <c r="WI119" s="105"/>
      <c r="WJ119" s="105"/>
      <c r="WK119" s="105"/>
      <c r="WL119" s="105"/>
      <c r="WM119" s="105"/>
      <c r="WN119" s="105"/>
      <c r="WO119" s="105"/>
      <c r="WP119" s="105"/>
      <c r="WQ119" s="105"/>
      <c r="WR119" s="105"/>
      <c r="WS119" s="105"/>
      <c r="WT119" s="105"/>
      <c r="WU119" s="105"/>
      <c r="WV119" s="105"/>
      <c r="WW119" s="105"/>
      <c r="WX119" s="105"/>
      <c r="WY119" s="105"/>
      <c r="WZ119" s="105"/>
      <c r="XA119" s="105"/>
      <c r="XB119" s="105"/>
      <c r="XC119" s="105"/>
      <c r="XD119" s="105"/>
      <c r="XE119" s="105"/>
      <c r="XF119" s="105"/>
      <c r="XG119" s="105"/>
      <c r="XH119" s="105"/>
      <c r="XI119" s="105"/>
      <c r="XJ119" s="105"/>
      <c r="XK119" s="105"/>
      <c r="XL119" s="105"/>
      <c r="XM119" s="105"/>
      <c r="XN119" s="105"/>
      <c r="XO119" s="105"/>
      <c r="XP119" s="105"/>
      <c r="XQ119" s="105"/>
      <c r="XR119" s="105"/>
      <c r="XS119" s="105"/>
      <c r="XT119" s="105"/>
      <c r="XU119" s="105"/>
      <c r="XV119" s="105"/>
      <c r="XW119" s="105"/>
      <c r="XX119" s="105"/>
      <c r="XY119" s="105"/>
      <c r="XZ119" s="105"/>
      <c r="YA119" s="105"/>
      <c r="YB119" s="105"/>
      <c r="YC119" s="105"/>
      <c r="YD119" s="105"/>
      <c r="YE119" s="105"/>
      <c r="YF119" s="105"/>
      <c r="YG119" s="105"/>
      <c r="YH119" s="105"/>
      <c r="YI119" s="105"/>
      <c r="YJ119" s="105"/>
      <c r="YK119" s="105"/>
      <c r="YL119" s="105"/>
      <c r="YM119" s="105"/>
      <c r="YN119" s="105"/>
      <c r="YO119" s="105"/>
      <c r="YP119" s="105"/>
      <c r="YQ119" s="105"/>
      <c r="YR119" s="105"/>
      <c r="YS119" s="105"/>
      <c r="YT119" s="105"/>
      <c r="YU119" s="105"/>
      <c r="YV119" s="105"/>
      <c r="YW119" s="105"/>
      <c r="YX119" s="105"/>
      <c r="YY119" s="105"/>
      <c r="YZ119" s="105"/>
      <c r="ZA119" s="105"/>
      <c r="ZB119" s="105"/>
      <c r="ZC119" s="105"/>
      <c r="ZD119" s="105"/>
      <c r="ZE119" s="105"/>
      <c r="ZF119" s="105"/>
      <c r="ZG119" s="105"/>
      <c r="ZH119" s="105"/>
      <c r="ZI119" s="105"/>
      <c r="ZJ119" s="105"/>
      <c r="ZK119" s="105"/>
      <c r="ZL119" s="105"/>
      <c r="ZM119" s="105"/>
      <c r="ZN119" s="105"/>
      <c r="ZO119" s="105"/>
      <c r="ZP119" s="105"/>
      <c r="ZQ119" s="105"/>
      <c r="ZR119" s="105"/>
      <c r="ZS119" s="105"/>
      <c r="ZT119" s="105"/>
      <c r="ZU119" s="105"/>
      <c r="ZV119" s="105"/>
      <c r="ZW119" s="105"/>
      <c r="ZX119" s="105"/>
      <c r="ZY119" s="105"/>
      <c r="ZZ119" s="105"/>
      <c r="AAA119" s="105"/>
      <c r="AAB119" s="105"/>
      <c r="AAC119" s="105"/>
      <c r="AAD119" s="105"/>
      <c r="AAE119" s="105"/>
      <c r="AAF119" s="105"/>
      <c r="AAG119" s="105"/>
      <c r="AAH119" s="105"/>
      <c r="AAI119" s="105"/>
      <c r="AAJ119" s="105"/>
      <c r="AAK119" s="105"/>
      <c r="AAL119" s="105"/>
      <c r="AAM119" s="105"/>
      <c r="AAN119" s="105"/>
      <c r="AAO119" s="105"/>
      <c r="AAP119" s="105"/>
      <c r="AAQ119" s="105"/>
      <c r="AAR119" s="105"/>
      <c r="AAS119" s="105"/>
      <c r="AAT119" s="105"/>
      <c r="AAU119" s="105"/>
      <c r="AAV119" s="105"/>
      <c r="AAW119" s="105"/>
      <c r="AAX119" s="105"/>
      <c r="AAY119" s="105"/>
      <c r="AAZ119" s="105"/>
      <c r="ABA119" s="105"/>
      <c r="ABB119" s="105"/>
      <c r="ABC119" s="105"/>
      <c r="ABD119" s="105"/>
      <c r="ABE119" s="105"/>
      <c r="ABF119" s="105"/>
      <c r="ABG119" s="105"/>
      <c r="ABH119" s="105"/>
      <c r="ABI119" s="105"/>
      <c r="ABJ119" s="105"/>
      <c r="ABK119" s="105"/>
      <c r="ABL119" s="105"/>
      <c r="ABM119" s="105"/>
      <c r="ABN119" s="105"/>
      <c r="ABO119" s="105"/>
      <c r="ABP119" s="105"/>
      <c r="ABQ119" s="105"/>
      <c r="ABR119" s="105"/>
      <c r="ABS119" s="105"/>
      <c r="ABT119" s="105"/>
      <c r="ABU119" s="105"/>
      <c r="ABV119" s="105"/>
      <c r="ABW119" s="105"/>
      <c r="ABX119" s="105"/>
      <c r="ABY119" s="105"/>
      <c r="ABZ119" s="105"/>
      <c r="ACA119" s="105"/>
      <c r="ACB119" s="105"/>
      <c r="ACC119" s="105"/>
      <c r="ACD119" s="105"/>
      <c r="ACE119" s="105"/>
      <c r="ACF119" s="105"/>
      <c r="ACG119" s="105"/>
      <c r="ACH119" s="105"/>
      <c r="ACI119" s="105"/>
      <c r="ACJ119" s="105"/>
      <c r="ACK119" s="105"/>
      <c r="ACL119" s="105"/>
      <c r="ACM119" s="105"/>
      <c r="ACN119" s="105"/>
      <c r="ACO119" s="105"/>
      <c r="ACP119" s="105"/>
      <c r="ACQ119" s="105"/>
      <c r="ACR119" s="105"/>
      <c r="ACS119" s="105"/>
      <c r="ACT119" s="105"/>
      <c r="ACU119" s="105"/>
      <c r="ACV119" s="105"/>
      <c r="ACW119" s="105"/>
      <c r="ACX119" s="105"/>
      <c r="ACY119" s="105"/>
      <c r="ACZ119" s="105"/>
      <c r="ADA119" s="105"/>
      <c r="ADB119" s="105"/>
      <c r="ADC119" s="105"/>
      <c r="ADD119" s="105"/>
      <c r="ADE119" s="105"/>
      <c r="ADF119" s="105"/>
      <c r="ADG119" s="105"/>
      <c r="ADH119" s="105"/>
      <c r="ADI119" s="105"/>
      <c r="ADJ119" s="105"/>
      <c r="ADK119" s="105"/>
      <c r="ADL119" s="105"/>
      <c r="ADM119" s="105"/>
      <c r="ADN119" s="105"/>
      <c r="ADO119" s="105"/>
      <c r="ADP119" s="105"/>
      <c r="ADQ119" s="105"/>
      <c r="ADR119" s="105"/>
      <c r="ADS119" s="105"/>
      <c r="ADT119" s="105"/>
      <c r="ADU119" s="105"/>
      <c r="ADV119" s="105"/>
      <c r="ADW119" s="105"/>
      <c r="ADX119" s="105"/>
      <c r="ADY119" s="105"/>
      <c r="ADZ119" s="105"/>
      <c r="AEA119" s="105"/>
      <c r="AEB119" s="105"/>
      <c r="AEC119" s="105"/>
      <c r="AED119" s="105"/>
      <c r="AEE119" s="105"/>
      <c r="AEF119" s="105"/>
      <c r="AEG119" s="105"/>
      <c r="AEH119" s="105"/>
      <c r="AEI119" s="105"/>
      <c r="AEJ119" s="105"/>
      <c r="AEK119" s="105"/>
      <c r="AEL119" s="105"/>
      <c r="AEM119" s="105"/>
      <c r="AEN119" s="105"/>
      <c r="AEO119" s="105"/>
      <c r="AEP119" s="105"/>
      <c r="AEQ119" s="105"/>
      <c r="AER119" s="105"/>
      <c r="AES119" s="105"/>
      <c r="AET119" s="105"/>
      <c r="AEU119" s="105"/>
      <c r="AEV119" s="105"/>
      <c r="AEW119" s="105"/>
      <c r="AEX119" s="105"/>
      <c r="AEY119" s="105"/>
      <c r="AEZ119" s="105"/>
      <c r="AFA119" s="105"/>
      <c r="AFB119" s="105"/>
      <c r="AFC119" s="105"/>
      <c r="AFD119" s="105"/>
      <c r="AFE119" s="105"/>
      <c r="AFF119" s="105"/>
      <c r="AFG119" s="105"/>
      <c r="AFH119" s="105"/>
      <c r="AFI119" s="105"/>
      <c r="AFJ119" s="105"/>
      <c r="AFK119" s="105"/>
      <c r="AFL119" s="105"/>
      <c r="AFM119" s="105"/>
      <c r="AFN119" s="105"/>
      <c r="AFO119" s="105"/>
      <c r="AFP119" s="105"/>
      <c r="AFQ119" s="105"/>
      <c r="AFR119" s="105"/>
      <c r="AFS119" s="105"/>
      <c r="AFT119" s="105"/>
      <c r="AFU119" s="105"/>
      <c r="AFV119" s="105"/>
      <c r="AFW119" s="105"/>
      <c r="AFX119" s="105"/>
      <c r="AFY119" s="105"/>
      <c r="AFZ119" s="105"/>
      <c r="AGA119" s="105"/>
      <c r="AGB119" s="105"/>
      <c r="AGC119" s="105"/>
      <c r="AGD119" s="105"/>
      <c r="AGE119" s="105"/>
      <c r="AGF119" s="105"/>
      <c r="AGG119" s="105"/>
      <c r="AGH119" s="105"/>
      <c r="AGI119" s="105"/>
      <c r="AGJ119" s="105"/>
      <c r="AGK119" s="105"/>
      <c r="AGL119" s="105"/>
      <c r="AGM119" s="105"/>
      <c r="AGN119" s="105"/>
      <c r="AGO119" s="105"/>
      <c r="AGP119" s="105"/>
      <c r="AGQ119" s="105"/>
      <c r="AGR119" s="105"/>
      <c r="AGS119" s="105"/>
      <c r="AGT119" s="105"/>
      <c r="AGU119" s="105"/>
      <c r="AGV119" s="105"/>
      <c r="AGW119" s="105"/>
      <c r="AGX119" s="105"/>
      <c r="AGY119" s="105"/>
      <c r="AGZ119" s="105"/>
      <c r="AHA119" s="105"/>
      <c r="AHB119" s="105"/>
      <c r="AHC119" s="105"/>
      <c r="AHD119" s="105"/>
      <c r="AHE119" s="105"/>
      <c r="AHF119" s="105"/>
      <c r="AHG119" s="105"/>
      <c r="AHH119" s="105"/>
      <c r="AHI119" s="105"/>
      <c r="AHJ119" s="105"/>
      <c r="AHK119" s="105"/>
      <c r="AHL119" s="105"/>
      <c r="AHM119" s="105"/>
      <c r="AHN119" s="105"/>
      <c r="AHO119" s="105"/>
      <c r="AHP119" s="105"/>
      <c r="AHQ119" s="105"/>
      <c r="AHR119" s="105"/>
      <c r="AHS119" s="105"/>
      <c r="AHT119" s="105"/>
      <c r="AHU119" s="105"/>
      <c r="AHV119" s="105"/>
      <c r="AHW119" s="105"/>
      <c r="AHX119" s="105"/>
      <c r="AHY119" s="105"/>
      <c r="AHZ119" s="105"/>
      <c r="AIA119" s="105"/>
      <c r="AIB119" s="105"/>
      <c r="AIC119" s="105"/>
      <c r="AID119" s="105"/>
      <c r="AIE119" s="105"/>
      <c r="AIF119" s="105"/>
      <c r="AIG119" s="105"/>
      <c r="AIH119" s="105"/>
      <c r="AII119" s="105"/>
      <c r="AIJ119" s="105"/>
      <c r="AIK119" s="105"/>
      <c r="AIL119" s="105"/>
      <c r="AIM119" s="105"/>
      <c r="AIN119" s="105"/>
      <c r="AIO119" s="105"/>
      <c r="AIP119" s="105"/>
      <c r="AIQ119" s="105"/>
      <c r="AIR119" s="105"/>
      <c r="AIS119" s="105"/>
      <c r="AIT119" s="105"/>
      <c r="AIU119" s="105"/>
      <c r="AIV119" s="105"/>
      <c r="AIW119" s="105"/>
      <c r="AIX119" s="105"/>
      <c r="AIY119" s="105"/>
      <c r="AIZ119" s="105"/>
      <c r="AJA119" s="105"/>
      <c r="AJB119" s="105"/>
      <c r="AJC119" s="105"/>
      <c r="AJD119" s="105"/>
      <c r="AJE119" s="105"/>
      <c r="AJF119" s="105"/>
      <c r="AJG119" s="105"/>
      <c r="AJH119" s="105"/>
      <c r="AJI119" s="105"/>
      <c r="AJJ119" s="105"/>
      <c r="AJK119" s="105"/>
      <c r="AJL119" s="105"/>
      <c r="AJM119" s="105"/>
      <c r="AJN119" s="105"/>
      <c r="AJO119" s="105"/>
      <c r="AJP119" s="105"/>
      <c r="AJQ119" s="105"/>
      <c r="AJR119" s="105"/>
      <c r="AJS119" s="105"/>
      <c r="AJT119" s="105"/>
      <c r="AJU119" s="105"/>
      <c r="AJV119" s="105"/>
      <c r="AJW119" s="105"/>
      <c r="AJX119" s="105"/>
      <c r="AJY119" s="105"/>
      <c r="AJZ119" s="105"/>
      <c r="AKA119" s="105"/>
      <c r="AKB119" s="105"/>
      <c r="AKC119" s="105"/>
      <c r="AKD119" s="105"/>
      <c r="AKE119" s="105"/>
      <c r="AKF119" s="105"/>
      <c r="AKG119" s="105"/>
      <c r="AKH119" s="105"/>
      <c r="AKI119" s="105"/>
      <c r="AKJ119" s="105"/>
      <c r="AKK119" s="105"/>
      <c r="AKL119" s="105"/>
      <c r="AKM119" s="105"/>
      <c r="AKN119" s="105"/>
      <c r="AKO119" s="105"/>
      <c r="AKP119" s="105"/>
      <c r="AKQ119" s="105"/>
      <c r="AKR119" s="105"/>
      <c r="AKS119" s="105"/>
      <c r="AKT119" s="105"/>
      <c r="AKU119" s="105"/>
      <c r="AKV119" s="105"/>
      <c r="AKW119" s="105"/>
      <c r="AKX119" s="105"/>
      <c r="AKY119" s="105"/>
      <c r="AKZ119" s="105"/>
      <c r="ALA119" s="105"/>
      <c r="ALB119" s="105"/>
      <c r="ALC119" s="105"/>
      <c r="ALD119" s="105"/>
      <c r="ALE119" s="105"/>
      <c r="ALF119" s="105"/>
      <c r="ALG119" s="105"/>
      <c r="ALH119" s="105"/>
      <c r="ALI119" s="105"/>
      <c r="ALJ119" s="105"/>
      <c r="ALK119" s="105"/>
      <c r="ALL119" s="105"/>
      <c r="ALM119" s="105"/>
      <c r="ALN119" s="105"/>
      <c r="ALO119" s="105"/>
      <c r="ALP119" s="105"/>
      <c r="ALQ119" s="105"/>
      <c r="ALR119" s="105"/>
      <c r="ALS119" s="105"/>
      <c r="ALT119" s="105"/>
      <c r="ALU119" s="105"/>
      <c r="ALV119" s="105"/>
      <c r="ALW119" s="105"/>
      <c r="ALX119" s="105"/>
      <c r="ALY119" s="105"/>
      <c r="ALZ119" s="105"/>
      <c r="AMA119" s="105"/>
      <c r="AMB119" s="105"/>
      <c r="AMC119" s="105"/>
      <c r="AMD119" s="105"/>
      <c r="AME119" s="105"/>
      <c r="AMF119" s="105"/>
      <c r="AMG119" s="105"/>
      <c r="AMH119" s="105"/>
      <c r="AMI119" s="105"/>
      <c r="AMJ119" s="105"/>
      <c r="AMK119" s="105"/>
      <c r="AML119" s="105"/>
      <c r="AMM119" s="105"/>
      <c r="AMN119" s="105"/>
      <c r="AMO119" s="105"/>
      <c r="AMP119" s="105"/>
      <c r="AMQ119" s="105"/>
      <c r="AMR119" s="105"/>
      <c r="AMS119" s="105"/>
      <c r="AMT119" s="105"/>
      <c r="AMU119" s="105"/>
      <c r="AMV119" s="105"/>
      <c r="AMW119" s="105"/>
      <c r="AMX119" s="105"/>
      <c r="AMY119" s="105"/>
      <c r="AMZ119" s="105"/>
      <c r="ANA119" s="105"/>
      <c r="ANB119" s="105"/>
      <c r="ANC119" s="105"/>
      <c r="AND119" s="105"/>
      <c r="ANE119" s="105"/>
      <c r="ANF119" s="105"/>
      <c r="ANG119" s="105"/>
      <c r="ANH119" s="105"/>
      <c r="ANI119" s="105"/>
      <c r="ANJ119" s="105"/>
      <c r="ANK119" s="105"/>
      <c r="ANL119" s="105"/>
      <c r="ANM119" s="105"/>
      <c r="ANN119" s="105"/>
      <c r="ANO119" s="105"/>
      <c r="ANP119" s="105"/>
      <c r="ANQ119" s="105"/>
      <c r="ANR119" s="105"/>
      <c r="ANS119" s="105"/>
      <c r="ANT119" s="105"/>
      <c r="ANU119" s="105"/>
      <c r="ANV119" s="105"/>
      <c r="ANW119" s="105"/>
      <c r="ANX119" s="105"/>
      <c r="ANY119" s="105"/>
      <c r="ANZ119" s="105"/>
      <c r="AOA119" s="105"/>
      <c r="AOB119" s="105"/>
      <c r="AOC119" s="105"/>
      <c r="AOD119" s="105"/>
      <c r="AOE119" s="105"/>
      <c r="AOF119" s="105"/>
      <c r="AOG119" s="105"/>
      <c r="AOH119" s="105"/>
      <c r="AOI119" s="105"/>
      <c r="AOJ119" s="105"/>
      <c r="AOK119" s="105"/>
      <c r="AOL119" s="105"/>
      <c r="AOM119" s="105"/>
      <c r="AON119" s="105"/>
      <c r="AOO119" s="105"/>
      <c r="AOP119" s="105"/>
      <c r="AOQ119" s="105"/>
      <c r="AOR119" s="105"/>
      <c r="AOS119" s="105"/>
      <c r="AOT119" s="105"/>
      <c r="AOU119" s="105"/>
      <c r="AOV119" s="105"/>
      <c r="AOW119" s="105"/>
      <c r="AOX119" s="105"/>
      <c r="AOY119" s="105"/>
      <c r="AOZ119" s="105"/>
      <c r="APA119" s="105"/>
      <c r="APB119" s="105"/>
      <c r="APC119" s="105"/>
      <c r="APD119" s="105"/>
      <c r="APE119" s="105"/>
      <c r="APF119" s="105"/>
      <c r="APG119" s="105"/>
      <c r="APH119" s="105"/>
      <c r="API119" s="105"/>
      <c r="APJ119" s="105"/>
      <c r="APK119" s="105"/>
      <c r="APL119" s="105"/>
      <c r="APM119" s="105"/>
      <c r="APN119" s="105"/>
      <c r="APO119" s="105"/>
      <c r="APP119" s="105"/>
      <c r="APQ119" s="105"/>
      <c r="APR119" s="105"/>
      <c r="APS119" s="105"/>
      <c r="APT119" s="105"/>
      <c r="APU119" s="105"/>
      <c r="APV119" s="105"/>
      <c r="APW119" s="105"/>
      <c r="APX119" s="105"/>
      <c r="APY119" s="105"/>
      <c r="APZ119" s="105"/>
      <c r="AQA119" s="105"/>
      <c r="AQB119" s="105"/>
      <c r="AQC119" s="105"/>
      <c r="AQD119" s="105"/>
      <c r="AQE119" s="105"/>
      <c r="AQF119" s="105"/>
      <c r="AQG119" s="105"/>
      <c r="AQH119" s="105"/>
      <c r="AQI119" s="105"/>
      <c r="AQJ119" s="105"/>
      <c r="AQK119" s="105"/>
      <c r="AQL119" s="105"/>
      <c r="AQM119" s="105"/>
      <c r="AQN119" s="105"/>
      <c r="AQO119" s="105"/>
      <c r="AQP119" s="105"/>
      <c r="AQQ119" s="105"/>
      <c r="AQR119" s="105"/>
      <c r="AQS119" s="105"/>
      <c r="AQT119" s="105"/>
      <c r="AQU119" s="105"/>
      <c r="AQV119" s="105"/>
      <c r="AQW119" s="105"/>
      <c r="AQX119" s="105"/>
      <c r="AQY119" s="105"/>
      <c r="AQZ119" s="105"/>
      <c r="ARA119" s="105"/>
      <c r="ARB119" s="105"/>
      <c r="ARC119" s="105"/>
      <c r="ARD119" s="105"/>
      <c r="ARE119" s="105"/>
      <c r="ARF119" s="105"/>
      <c r="ARG119" s="105"/>
      <c r="ARH119" s="105"/>
      <c r="ARI119" s="105"/>
      <c r="ARJ119" s="105"/>
      <c r="ARK119" s="105"/>
      <c r="ARL119" s="105"/>
      <c r="ARM119" s="105"/>
      <c r="ARN119" s="105"/>
      <c r="ARO119" s="105"/>
      <c r="ARP119" s="105"/>
      <c r="ARQ119" s="105"/>
      <c r="ARR119" s="105"/>
      <c r="ARS119" s="105"/>
      <c r="ART119" s="105"/>
      <c r="ARU119" s="105"/>
      <c r="ARV119" s="105"/>
      <c r="ARW119" s="105"/>
      <c r="ARX119" s="105"/>
      <c r="ARY119" s="105"/>
      <c r="ARZ119" s="105"/>
      <c r="ASA119" s="105"/>
      <c r="ASB119" s="105"/>
      <c r="ASC119" s="105"/>
      <c r="ASD119" s="105"/>
      <c r="ASE119" s="105"/>
      <c r="ASF119" s="105"/>
      <c r="ASG119" s="105"/>
      <c r="ASH119" s="105"/>
      <c r="ASI119" s="105"/>
      <c r="ASJ119" s="105"/>
      <c r="ASK119" s="105"/>
      <c r="ASL119" s="105"/>
      <c r="ASM119" s="105"/>
      <c r="ASN119" s="105"/>
      <c r="ASO119" s="105"/>
      <c r="ASP119" s="105"/>
      <c r="ASQ119" s="105"/>
      <c r="ASR119" s="105"/>
      <c r="ASS119" s="105"/>
      <c r="AST119" s="105"/>
      <c r="ASU119" s="105"/>
      <c r="ASV119" s="105"/>
      <c r="ASW119" s="105"/>
      <c r="ASX119" s="105"/>
      <c r="ASY119" s="105"/>
      <c r="ASZ119" s="105"/>
      <c r="ATA119" s="105"/>
      <c r="ATB119" s="105"/>
      <c r="ATC119" s="105"/>
      <c r="ATD119" s="105"/>
      <c r="ATE119" s="105"/>
      <c r="ATF119" s="105"/>
      <c r="ATG119" s="105"/>
      <c r="ATH119" s="105"/>
      <c r="ATI119" s="105"/>
      <c r="ATJ119" s="105"/>
      <c r="ATK119" s="105"/>
      <c r="ATL119" s="105"/>
      <c r="ATM119" s="105"/>
      <c r="ATN119" s="105"/>
      <c r="ATO119" s="105"/>
      <c r="ATP119" s="105"/>
      <c r="ATQ119" s="105"/>
      <c r="ATR119" s="105"/>
      <c r="ATS119" s="105"/>
      <c r="ATT119" s="105"/>
      <c r="ATU119" s="105"/>
      <c r="ATV119" s="105"/>
      <c r="ATW119" s="105"/>
      <c r="ATX119" s="105"/>
      <c r="ATY119" s="105"/>
      <c r="ATZ119" s="105"/>
      <c r="AUA119" s="105"/>
      <c r="AUB119" s="105"/>
      <c r="AUC119" s="105"/>
      <c r="AUD119" s="105"/>
      <c r="AUE119" s="105"/>
      <c r="AUF119" s="105"/>
      <c r="AUG119" s="105"/>
      <c r="AUH119" s="105"/>
      <c r="AUI119" s="105"/>
      <c r="AUJ119" s="105"/>
      <c r="AUK119" s="105"/>
      <c r="AUL119" s="105"/>
      <c r="AUM119" s="105"/>
      <c r="AUN119" s="105"/>
      <c r="AUO119" s="105"/>
      <c r="AUP119" s="105"/>
      <c r="AUQ119" s="105"/>
      <c r="AUR119" s="105"/>
      <c r="AUS119" s="105"/>
      <c r="AUT119" s="105"/>
      <c r="AUU119" s="105"/>
      <c r="AUV119" s="105"/>
      <c r="AUW119" s="105"/>
      <c r="AUX119" s="105"/>
      <c r="AUY119" s="105"/>
      <c r="AUZ119" s="105"/>
      <c r="AVA119" s="105"/>
      <c r="AVB119" s="105"/>
      <c r="AVC119" s="105"/>
      <c r="AVD119" s="105"/>
      <c r="AVE119" s="105"/>
      <c r="AVF119" s="105"/>
      <c r="AVG119" s="105"/>
      <c r="AVH119" s="105"/>
      <c r="AVI119" s="105"/>
      <c r="AVJ119" s="105"/>
      <c r="AVK119" s="105"/>
      <c r="AVL119" s="105"/>
      <c r="AVM119" s="105"/>
      <c r="AVN119" s="105"/>
      <c r="AVO119" s="105"/>
      <c r="AVP119" s="105"/>
      <c r="AVQ119" s="105"/>
      <c r="AVR119" s="105"/>
      <c r="AVS119" s="105"/>
      <c r="AVT119" s="105"/>
      <c r="AVU119" s="105"/>
      <c r="AVV119" s="105"/>
      <c r="AVW119" s="105"/>
      <c r="AVX119" s="105"/>
      <c r="AVY119" s="105"/>
      <c r="AVZ119" s="105"/>
      <c r="AWA119" s="105"/>
      <c r="AWB119" s="105"/>
      <c r="AWC119" s="105"/>
      <c r="AWD119" s="105"/>
      <c r="AWE119" s="105"/>
      <c r="AWF119" s="105"/>
      <c r="AWG119" s="105"/>
      <c r="AWH119" s="105"/>
      <c r="AWI119" s="105"/>
      <c r="AWJ119" s="105"/>
      <c r="AWK119" s="105"/>
      <c r="AWL119" s="105"/>
      <c r="AWM119" s="105"/>
      <c r="AWN119" s="105"/>
      <c r="AWO119" s="105"/>
      <c r="AWP119" s="105"/>
      <c r="AWQ119" s="105"/>
      <c r="AWR119" s="105"/>
      <c r="AWS119" s="105"/>
      <c r="AWT119" s="105"/>
      <c r="AWU119" s="105"/>
      <c r="AWV119" s="105"/>
      <c r="AWW119" s="105"/>
      <c r="AWX119" s="105"/>
      <c r="AWY119" s="105"/>
      <c r="AWZ119" s="105"/>
      <c r="AXA119" s="105"/>
      <c r="AXB119" s="105"/>
      <c r="AXC119" s="105"/>
      <c r="AXD119" s="105"/>
      <c r="AXE119" s="105"/>
      <c r="AXF119" s="105"/>
      <c r="AXG119" s="105"/>
      <c r="AXH119" s="105"/>
      <c r="AXI119" s="105"/>
      <c r="AXJ119" s="105"/>
      <c r="AXK119" s="105"/>
      <c r="AXL119" s="105"/>
      <c r="AXM119" s="105"/>
      <c r="AXN119" s="105"/>
      <c r="AXO119" s="105"/>
      <c r="AXP119" s="105"/>
      <c r="AXQ119" s="105"/>
      <c r="AXR119" s="105"/>
      <c r="AXS119" s="105"/>
      <c r="AXT119" s="105"/>
      <c r="AXU119" s="105"/>
      <c r="AXV119" s="105"/>
      <c r="AXW119" s="105"/>
      <c r="AXX119" s="105"/>
      <c r="AXY119" s="105"/>
      <c r="AXZ119" s="105"/>
      <c r="AYA119" s="105"/>
      <c r="AYB119" s="105"/>
      <c r="AYC119" s="105"/>
      <c r="AYD119" s="105"/>
      <c r="AYE119" s="105"/>
      <c r="AYF119" s="105"/>
      <c r="AYG119" s="105"/>
      <c r="AYH119" s="105"/>
      <c r="AYI119" s="105"/>
      <c r="AYJ119" s="105"/>
      <c r="AYK119" s="105"/>
      <c r="AYL119" s="105"/>
      <c r="AYM119" s="105"/>
      <c r="AYN119" s="105"/>
      <c r="AYO119" s="105"/>
      <c r="AYP119" s="105"/>
      <c r="AYQ119" s="105"/>
      <c r="AYR119" s="105"/>
      <c r="AYS119" s="105"/>
      <c r="AYT119" s="105"/>
      <c r="AYU119" s="105"/>
      <c r="AYV119" s="105"/>
      <c r="AYW119" s="105"/>
      <c r="AYX119" s="105"/>
      <c r="AYY119" s="105"/>
      <c r="AYZ119" s="105"/>
      <c r="AZA119" s="105"/>
      <c r="AZB119" s="105"/>
      <c r="AZC119" s="105"/>
      <c r="AZD119" s="105"/>
      <c r="AZE119" s="105"/>
      <c r="AZF119" s="105"/>
      <c r="AZG119" s="105"/>
      <c r="AZH119" s="105"/>
      <c r="AZI119" s="105"/>
      <c r="AZJ119" s="105"/>
      <c r="AZK119" s="105"/>
      <c r="AZL119" s="105"/>
      <c r="AZM119" s="105"/>
      <c r="AZN119" s="105"/>
      <c r="AZO119" s="105"/>
      <c r="AZP119" s="105"/>
      <c r="AZQ119" s="105"/>
      <c r="AZR119" s="105"/>
      <c r="AZS119" s="105"/>
      <c r="AZT119" s="105"/>
      <c r="AZU119" s="105"/>
      <c r="AZV119" s="105"/>
      <c r="AZW119" s="105"/>
      <c r="AZX119" s="105"/>
      <c r="AZY119" s="105"/>
      <c r="AZZ119" s="105"/>
      <c r="BAA119" s="105"/>
      <c r="BAB119" s="105"/>
      <c r="BAC119" s="105"/>
      <c r="BAD119" s="105"/>
      <c r="BAE119" s="105"/>
      <c r="BAF119" s="105"/>
      <c r="BAG119" s="105"/>
      <c r="BAH119" s="105"/>
      <c r="BAI119" s="105"/>
      <c r="BAJ119" s="105"/>
      <c r="BAK119" s="105"/>
      <c r="BAL119" s="105"/>
      <c r="BAM119" s="105"/>
      <c r="BAN119" s="105"/>
      <c r="BAO119" s="105"/>
      <c r="BAP119" s="105"/>
      <c r="BAQ119" s="105"/>
      <c r="BAR119" s="105"/>
      <c r="BAS119" s="105"/>
      <c r="BAT119" s="105"/>
      <c r="BAU119" s="105"/>
      <c r="BAV119" s="105"/>
      <c r="BAW119" s="105"/>
      <c r="BAX119" s="105"/>
      <c r="BAY119" s="105"/>
      <c r="BAZ119" s="105"/>
      <c r="BBA119" s="105"/>
      <c r="BBB119" s="105"/>
      <c r="BBC119" s="105"/>
      <c r="BBD119" s="105"/>
      <c r="BBE119" s="105"/>
      <c r="BBF119" s="105"/>
      <c r="BBG119" s="105"/>
      <c r="BBH119" s="105"/>
      <c r="BBI119" s="105"/>
      <c r="BBJ119" s="105"/>
      <c r="BBK119" s="105"/>
      <c r="BBL119" s="105"/>
      <c r="BBM119" s="105"/>
      <c r="BBN119" s="105"/>
      <c r="BBO119" s="105"/>
      <c r="BBP119" s="105"/>
      <c r="BBQ119" s="105"/>
      <c r="BBR119" s="105"/>
      <c r="BBS119" s="105"/>
      <c r="BBT119" s="105"/>
      <c r="BBU119" s="105"/>
      <c r="BBV119" s="105"/>
      <c r="BBW119" s="105"/>
      <c r="BBX119" s="105"/>
      <c r="BBY119" s="105"/>
      <c r="BBZ119" s="105"/>
      <c r="BCA119" s="105"/>
      <c r="BCB119" s="105"/>
      <c r="BCC119" s="105"/>
      <c r="BCD119" s="105"/>
      <c r="BCE119" s="105"/>
      <c r="BCF119" s="105"/>
      <c r="BCG119" s="105"/>
      <c r="BCH119" s="105"/>
      <c r="BCI119" s="105"/>
      <c r="BCJ119" s="105"/>
      <c r="BCK119" s="105"/>
      <c r="BCL119" s="105"/>
      <c r="BCM119" s="105"/>
      <c r="BCN119" s="105"/>
      <c r="BCO119" s="105"/>
      <c r="BCP119" s="105"/>
      <c r="BCQ119" s="105"/>
      <c r="BCR119" s="105"/>
      <c r="BCS119" s="105"/>
      <c r="BCT119" s="105"/>
      <c r="BCU119" s="105"/>
      <c r="BCV119" s="105"/>
      <c r="BCW119" s="105"/>
      <c r="BCX119" s="105"/>
      <c r="BCY119" s="105"/>
      <c r="BCZ119" s="105"/>
      <c r="BDA119" s="105"/>
      <c r="BDB119" s="105"/>
      <c r="BDC119" s="105"/>
      <c r="BDD119" s="105"/>
      <c r="BDE119" s="105"/>
      <c r="BDF119" s="105"/>
      <c r="BDG119" s="105"/>
      <c r="BDH119" s="105"/>
      <c r="BDI119" s="105"/>
      <c r="BDJ119" s="105"/>
      <c r="BDK119" s="105"/>
      <c r="BDL119" s="105"/>
      <c r="BDM119" s="105"/>
      <c r="BDN119" s="105"/>
      <c r="BDO119" s="105"/>
      <c r="BDP119" s="105"/>
      <c r="BDQ119" s="105"/>
      <c r="BDR119" s="105"/>
      <c r="BDS119" s="105"/>
      <c r="BDT119" s="105"/>
      <c r="BDU119" s="105"/>
      <c r="BDV119" s="105"/>
      <c r="BDW119" s="105"/>
      <c r="BDX119" s="105"/>
      <c r="BDY119" s="105"/>
      <c r="BDZ119" s="105"/>
      <c r="BEA119" s="105"/>
      <c r="BEB119" s="105"/>
      <c r="BEC119" s="105"/>
      <c r="BED119" s="105"/>
      <c r="BEE119" s="105"/>
      <c r="BEF119" s="105"/>
      <c r="BEG119" s="105"/>
      <c r="BEH119" s="105"/>
      <c r="BEI119" s="105"/>
      <c r="BEJ119" s="105"/>
      <c r="BEK119" s="105"/>
      <c r="BEL119" s="105"/>
      <c r="BEM119" s="105"/>
      <c r="BEN119" s="105"/>
      <c r="BEO119" s="105"/>
      <c r="BEP119" s="105"/>
      <c r="BEQ119" s="105"/>
      <c r="BER119" s="105"/>
      <c r="BES119" s="105"/>
      <c r="BET119" s="105"/>
      <c r="BEU119" s="105"/>
      <c r="BEV119" s="105"/>
      <c r="BEW119" s="105"/>
      <c r="BEX119" s="105"/>
      <c r="BEY119" s="105"/>
      <c r="BEZ119" s="105"/>
      <c r="BFA119" s="105"/>
      <c r="BFB119" s="105"/>
      <c r="BFC119" s="105"/>
      <c r="BFD119" s="105"/>
      <c r="BFE119" s="105"/>
      <c r="BFF119" s="105"/>
      <c r="BFG119" s="105"/>
      <c r="BFH119" s="105"/>
      <c r="BFI119" s="105"/>
      <c r="BFJ119" s="105"/>
      <c r="BFK119" s="105"/>
      <c r="BFL119" s="105"/>
      <c r="BFM119" s="105"/>
      <c r="BFN119" s="105"/>
      <c r="BFO119" s="105"/>
      <c r="BFP119" s="105"/>
      <c r="BFQ119" s="105"/>
      <c r="BFR119" s="105"/>
      <c r="BFS119" s="105"/>
      <c r="BFT119" s="105"/>
      <c r="BFU119" s="105"/>
      <c r="BFV119" s="105"/>
      <c r="BFW119" s="105"/>
      <c r="BFX119" s="105"/>
      <c r="BFY119" s="105"/>
      <c r="BFZ119" s="105"/>
      <c r="BGA119" s="105"/>
      <c r="BGB119" s="105"/>
      <c r="BGC119" s="105"/>
      <c r="BGD119" s="105"/>
      <c r="BGE119" s="105"/>
      <c r="BGF119" s="105"/>
      <c r="BGG119" s="105"/>
      <c r="BGH119" s="105"/>
      <c r="BGI119" s="105"/>
      <c r="BGJ119" s="105"/>
      <c r="BGK119" s="105"/>
      <c r="BGL119" s="105"/>
      <c r="BGM119" s="105"/>
      <c r="BGN119" s="105"/>
      <c r="BGO119" s="105"/>
      <c r="BGP119" s="105"/>
      <c r="BGQ119" s="105"/>
      <c r="BGR119" s="105"/>
      <c r="BGS119" s="105"/>
      <c r="BGT119" s="105"/>
      <c r="BGU119" s="105"/>
      <c r="BGV119" s="105"/>
      <c r="BGW119" s="105"/>
      <c r="BGX119" s="105"/>
      <c r="BGY119" s="105"/>
      <c r="BGZ119" s="105"/>
      <c r="BHA119" s="105"/>
      <c r="BHB119" s="105"/>
      <c r="BHC119" s="105"/>
      <c r="BHD119" s="105"/>
      <c r="BHE119" s="105"/>
      <c r="BHF119" s="105"/>
      <c r="BHG119" s="105"/>
      <c r="BHH119" s="105"/>
      <c r="BHI119" s="105"/>
      <c r="BHJ119" s="105"/>
      <c r="BHK119" s="105"/>
      <c r="BHL119" s="105"/>
      <c r="BHM119" s="105"/>
      <c r="BHN119" s="105"/>
      <c r="BHO119" s="105"/>
      <c r="BHP119" s="105"/>
      <c r="BHQ119" s="105"/>
      <c r="BHR119" s="105"/>
      <c r="BHS119" s="105"/>
      <c r="BHT119" s="105"/>
      <c r="BHU119" s="105"/>
      <c r="BHV119" s="105"/>
      <c r="BHW119" s="105"/>
      <c r="BHX119" s="105"/>
      <c r="BHY119" s="105"/>
      <c r="BHZ119" s="105"/>
      <c r="BIA119" s="105"/>
      <c r="BIB119" s="105"/>
      <c r="BIC119" s="105"/>
      <c r="BID119" s="105"/>
      <c r="BIE119" s="105"/>
      <c r="BIF119" s="105"/>
      <c r="BIG119" s="105"/>
      <c r="BIH119" s="105"/>
      <c r="BII119" s="105"/>
      <c r="BIJ119" s="105"/>
      <c r="BIK119" s="105"/>
      <c r="BIL119" s="105"/>
      <c r="BIM119" s="105"/>
      <c r="BIN119" s="105"/>
      <c r="BIO119" s="105"/>
      <c r="BIP119" s="105"/>
      <c r="BIQ119" s="105"/>
      <c r="BIR119" s="105"/>
      <c r="BIS119" s="105"/>
      <c r="BIT119" s="105"/>
      <c r="BIU119" s="105"/>
      <c r="BIV119" s="105"/>
      <c r="BIW119" s="105"/>
      <c r="BIX119" s="105"/>
      <c r="BIY119" s="105"/>
      <c r="BIZ119" s="105"/>
      <c r="BJA119" s="105"/>
      <c r="BJB119" s="105"/>
      <c r="BJC119" s="105"/>
      <c r="BJD119" s="105"/>
      <c r="BJE119" s="105"/>
      <c r="BJF119" s="105"/>
      <c r="BJG119" s="105"/>
      <c r="BJH119" s="105"/>
      <c r="BJI119" s="105"/>
      <c r="BJJ119" s="105"/>
      <c r="BJK119" s="105"/>
      <c r="BJL119" s="105"/>
      <c r="BJM119" s="105"/>
      <c r="BJN119" s="105"/>
      <c r="BJO119" s="105"/>
      <c r="BJP119" s="105"/>
      <c r="BJQ119" s="105"/>
      <c r="BJR119" s="105"/>
      <c r="BJS119" s="105"/>
      <c r="BJT119" s="105"/>
      <c r="BJU119" s="105"/>
      <c r="BJV119" s="105"/>
      <c r="BJW119" s="105"/>
      <c r="BJX119" s="105"/>
      <c r="BJY119" s="105"/>
      <c r="BJZ119" s="105"/>
      <c r="BKA119" s="105"/>
      <c r="BKB119" s="105"/>
      <c r="BKC119" s="105"/>
      <c r="BKD119" s="105"/>
      <c r="BKE119" s="105"/>
      <c r="BKF119" s="105"/>
      <c r="BKG119" s="105"/>
      <c r="BKH119" s="105"/>
      <c r="BKI119" s="105"/>
      <c r="BKJ119" s="105"/>
      <c r="BKK119" s="105"/>
      <c r="BKL119" s="105"/>
      <c r="BKM119" s="105"/>
      <c r="BKN119" s="105"/>
      <c r="BKO119" s="105"/>
      <c r="BKP119" s="105"/>
      <c r="BKQ119" s="105"/>
      <c r="BKR119" s="105"/>
      <c r="BKS119" s="105"/>
      <c r="BKT119" s="105"/>
      <c r="BKU119" s="105"/>
      <c r="BKV119" s="105"/>
      <c r="BKW119" s="105"/>
      <c r="BKX119" s="105"/>
      <c r="BKY119" s="105"/>
      <c r="BKZ119" s="105"/>
      <c r="BLA119" s="105"/>
      <c r="BLB119" s="105"/>
      <c r="BLC119" s="105"/>
      <c r="BLD119" s="105"/>
      <c r="BLE119" s="105"/>
      <c r="BLF119" s="105"/>
      <c r="BLG119" s="105"/>
      <c r="BLH119" s="105"/>
      <c r="BLI119" s="105"/>
      <c r="BLJ119" s="105"/>
      <c r="BLK119" s="105"/>
      <c r="BLL119" s="105"/>
      <c r="BLM119" s="105"/>
      <c r="BLN119" s="105"/>
      <c r="BLO119" s="105"/>
      <c r="BLP119" s="105"/>
      <c r="BLQ119" s="105"/>
      <c r="BLR119" s="105"/>
      <c r="BLS119" s="105"/>
      <c r="BLT119" s="105"/>
      <c r="BLU119" s="105"/>
      <c r="BLV119" s="105"/>
      <c r="BLW119" s="105"/>
      <c r="BLX119" s="105"/>
      <c r="BLY119" s="105"/>
      <c r="BLZ119" s="105"/>
      <c r="BMA119" s="105"/>
      <c r="BMB119" s="105"/>
      <c r="BMC119" s="105"/>
      <c r="BMD119" s="105"/>
      <c r="BME119" s="105"/>
      <c r="BMF119" s="105"/>
      <c r="BMG119" s="105"/>
      <c r="BMH119" s="105"/>
      <c r="BMI119" s="105"/>
      <c r="BMJ119" s="105"/>
      <c r="BMK119" s="105"/>
      <c r="BML119" s="105"/>
      <c r="BMM119" s="105"/>
      <c r="BMN119" s="105"/>
      <c r="BMO119" s="105"/>
      <c r="BMP119" s="105"/>
      <c r="BMQ119" s="105"/>
      <c r="BMR119" s="105"/>
      <c r="BMS119" s="105"/>
      <c r="BMT119" s="105"/>
      <c r="BMU119" s="105"/>
      <c r="BMV119" s="105"/>
      <c r="BMW119" s="105"/>
      <c r="BMX119" s="105"/>
      <c r="BMY119" s="105"/>
      <c r="BMZ119" s="105"/>
      <c r="BNA119" s="105"/>
      <c r="BNB119" s="105"/>
      <c r="BNC119" s="105"/>
      <c r="BND119" s="105"/>
      <c r="BNE119" s="105"/>
      <c r="BNF119" s="105"/>
      <c r="BNG119" s="105"/>
      <c r="BNH119" s="105"/>
      <c r="BNI119" s="105"/>
      <c r="BNJ119" s="105"/>
      <c r="BNK119" s="105"/>
      <c r="BNL119" s="105"/>
      <c r="BNM119" s="105"/>
      <c r="BNN119" s="105"/>
      <c r="BNO119" s="105"/>
      <c r="BNP119" s="105"/>
      <c r="BNQ119" s="105"/>
      <c r="BNR119" s="105"/>
      <c r="BNS119" s="105"/>
      <c r="BNT119" s="105"/>
      <c r="BNU119" s="105"/>
      <c r="BNV119" s="105"/>
      <c r="BNW119" s="105"/>
      <c r="BNX119" s="105"/>
      <c r="BNY119" s="105"/>
      <c r="BNZ119" s="105"/>
      <c r="BOA119" s="105"/>
      <c r="BOB119" s="105"/>
      <c r="BOC119" s="105"/>
      <c r="BOD119" s="105"/>
      <c r="BOE119" s="105"/>
      <c r="BOF119" s="105"/>
      <c r="BOG119" s="105"/>
      <c r="BOH119" s="105"/>
      <c r="BOI119" s="105"/>
      <c r="BOJ119" s="105"/>
      <c r="BOK119" s="105"/>
      <c r="BOL119" s="105"/>
      <c r="BOM119" s="105"/>
      <c r="BON119" s="105"/>
      <c r="BOO119" s="105"/>
      <c r="BOP119" s="105"/>
      <c r="BOQ119" s="105"/>
      <c r="BOR119" s="105"/>
      <c r="BOS119" s="105"/>
      <c r="BOT119" s="105"/>
      <c r="BOU119" s="105"/>
      <c r="BOV119" s="105"/>
      <c r="BOW119" s="105"/>
      <c r="BOX119" s="105"/>
      <c r="BOY119" s="105"/>
      <c r="BOZ119" s="105"/>
      <c r="BPA119" s="105"/>
      <c r="BPB119" s="105"/>
      <c r="BPC119" s="105"/>
      <c r="BPD119" s="105"/>
      <c r="BPE119" s="105"/>
      <c r="BPF119" s="105"/>
      <c r="BPG119" s="105"/>
      <c r="BPH119" s="105"/>
      <c r="BPI119" s="105"/>
      <c r="BPJ119" s="105"/>
      <c r="BPK119" s="105"/>
      <c r="BPL119" s="105"/>
      <c r="BPM119" s="105"/>
      <c r="BPN119" s="105"/>
      <c r="BPO119" s="105"/>
      <c r="BPP119" s="105"/>
      <c r="BPQ119" s="105"/>
      <c r="BPR119" s="105"/>
      <c r="BPS119" s="105"/>
      <c r="BPT119" s="105"/>
      <c r="BPU119" s="105"/>
      <c r="BPV119" s="105"/>
      <c r="BPW119" s="105"/>
      <c r="BPX119" s="105"/>
      <c r="BPY119" s="105"/>
      <c r="BPZ119" s="105"/>
      <c r="BQA119" s="105"/>
      <c r="BQB119" s="105"/>
      <c r="BQC119" s="105"/>
      <c r="BQD119" s="105"/>
      <c r="BQE119" s="105"/>
      <c r="BQF119" s="105"/>
      <c r="BQG119" s="105"/>
      <c r="BQH119" s="105"/>
      <c r="BQI119" s="105"/>
      <c r="BQJ119" s="105"/>
      <c r="BQK119" s="105"/>
      <c r="BQL119" s="105"/>
      <c r="BQM119" s="105"/>
      <c r="BQN119" s="105"/>
      <c r="BQO119" s="105"/>
      <c r="BQP119" s="105"/>
      <c r="BQQ119" s="105"/>
      <c r="BQR119" s="105"/>
      <c r="BQS119" s="105"/>
      <c r="BQT119" s="105"/>
      <c r="BQU119" s="105"/>
      <c r="BQV119" s="105"/>
      <c r="BQW119" s="105"/>
      <c r="BQX119" s="105"/>
      <c r="BQY119" s="105"/>
      <c r="BQZ119" s="105"/>
      <c r="BRA119" s="105"/>
      <c r="BRB119" s="105"/>
      <c r="BRC119" s="105"/>
      <c r="BRD119" s="105"/>
      <c r="BRE119" s="105"/>
      <c r="BRF119" s="105"/>
      <c r="BRG119" s="105"/>
      <c r="BRH119" s="105"/>
      <c r="BRI119" s="105"/>
      <c r="BRJ119" s="105"/>
      <c r="BRK119" s="105"/>
      <c r="BRL119" s="105"/>
      <c r="BRM119" s="105"/>
      <c r="BRN119" s="105"/>
      <c r="BRO119" s="105"/>
      <c r="BRP119" s="105"/>
      <c r="BRQ119" s="105"/>
      <c r="BRR119" s="105"/>
      <c r="BRS119" s="105"/>
      <c r="BRT119" s="105"/>
      <c r="BRU119" s="105"/>
      <c r="BRV119" s="105"/>
      <c r="BRW119" s="105"/>
      <c r="BRX119" s="105"/>
      <c r="BRY119" s="105"/>
      <c r="BRZ119" s="105"/>
      <c r="BSA119" s="105"/>
      <c r="BSB119" s="105"/>
      <c r="BSC119" s="105"/>
      <c r="BSD119" s="105"/>
      <c r="BSE119" s="105"/>
      <c r="BSF119" s="105"/>
      <c r="BSG119" s="105"/>
      <c r="BSH119" s="105"/>
      <c r="BSI119" s="105"/>
      <c r="BSJ119" s="105"/>
      <c r="BSK119" s="105"/>
      <c r="BSL119" s="105"/>
      <c r="BSM119" s="105"/>
      <c r="BSN119" s="105"/>
      <c r="BSO119" s="105"/>
      <c r="BSP119" s="105"/>
      <c r="BSQ119" s="105"/>
      <c r="BSR119" s="105"/>
      <c r="BSS119" s="105"/>
      <c r="BST119" s="105"/>
      <c r="BSU119" s="105"/>
      <c r="BSV119" s="105"/>
      <c r="BSW119" s="105"/>
      <c r="BSX119" s="105"/>
      <c r="BSY119" s="105"/>
      <c r="BSZ119" s="105"/>
      <c r="BTA119" s="105"/>
      <c r="BTB119" s="105"/>
      <c r="BTC119" s="105"/>
      <c r="BTD119" s="105"/>
      <c r="BTE119" s="105"/>
      <c r="BTF119" s="105"/>
      <c r="BTG119" s="105"/>
      <c r="BTH119" s="105"/>
      <c r="BTI119" s="105"/>
      <c r="BTJ119" s="105"/>
      <c r="BTK119" s="105"/>
      <c r="BTL119" s="105"/>
      <c r="BTM119" s="105"/>
      <c r="BTN119" s="105"/>
      <c r="BTO119" s="105"/>
      <c r="BTP119" s="105"/>
      <c r="BTQ119" s="105"/>
      <c r="BTR119" s="105"/>
      <c r="BTS119" s="105"/>
      <c r="BTT119" s="105"/>
      <c r="BTU119" s="105"/>
      <c r="BTV119" s="105"/>
      <c r="BTW119" s="105"/>
      <c r="BTX119" s="105"/>
      <c r="BTY119" s="105"/>
      <c r="BTZ119" s="105"/>
      <c r="BUA119" s="105"/>
      <c r="BUB119" s="105"/>
      <c r="BUC119" s="105"/>
      <c r="BUD119" s="105"/>
      <c r="BUE119" s="105"/>
      <c r="BUF119" s="105"/>
      <c r="BUG119" s="105"/>
      <c r="BUH119" s="105"/>
      <c r="BUI119" s="105"/>
      <c r="BUJ119" s="105"/>
      <c r="BUK119" s="105"/>
      <c r="BUL119" s="105"/>
      <c r="BUM119" s="105"/>
      <c r="BUN119" s="105"/>
      <c r="BUO119" s="105"/>
      <c r="BUP119" s="105"/>
      <c r="BUQ119" s="105"/>
      <c r="BUR119" s="105"/>
      <c r="BUS119" s="105"/>
      <c r="BUT119" s="105"/>
      <c r="BUU119" s="105"/>
      <c r="BUV119" s="105"/>
      <c r="BUW119" s="105"/>
      <c r="BUX119" s="105"/>
      <c r="BUY119" s="105"/>
      <c r="BUZ119" s="105"/>
      <c r="BVA119" s="105"/>
      <c r="BVB119" s="105"/>
      <c r="BVC119" s="105"/>
      <c r="BVD119" s="105"/>
      <c r="BVE119" s="105"/>
      <c r="BVF119" s="105"/>
      <c r="BVG119" s="105"/>
      <c r="BVH119" s="105"/>
      <c r="BVI119" s="105"/>
      <c r="BVJ119" s="105"/>
      <c r="BVK119" s="105"/>
      <c r="BVL119" s="105"/>
      <c r="BVM119" s="105"/>
      <c r="BVN119" s="105"/>
      <c r="BVO119" s="105"/>
      <c r="BVP119" s="105"/>
      <c r="BVQ119" s="105"/>
      <c r="BVR119" s="105"/>
      <c r="BVS119" s="105"/>
      <c r="BVT119" s="105"/>
      <c r="BVU119" s="105"/>
      <c r="BVV119" s="105"/>
      <c r="BVW119" s="105"/>
      <c r="BVX119" s="105"/>
      <c r="BVY119" s="105"/>
      <c r="BVZ119" s="105"/>
      <c r="BWA119" s="105"/>
      <c r="BWB119" s="105"/>
      <c r="BWC119" s="105"/>
      <c r="BWD119" s="105"/>
      <c r="BWE119" s="105"/>
      <c r="BWF119" s="105"/>
      <c r="BWG119" s="105"/>
      <c r="BWH119" s="105"/>
      <c r="BWI119" s="105"/>
      <c r="BWJ119" s="105"/>
      <c r="BWK119" s="105"/>
      <c r="BWL119" s="105"/>
      <c r="BWM119" s="105"/>
      <c r="BWN119" s="105"/>
      <c r="BWO119" s="105"/>
      <c r="BWP119" s="105"/>
      <c r="BWQ119" s="105"/>
      <c r="BWR119" s="105"/>
      <c r="BWS119" s="105"/>
      <c r="BWT119" s="105"/>
      <c r="BWU119" s="105"/>
      <c r="BWV119" s="105"/>
      <c r="BWW119" s="105"/>
      <c r="BWX119" s="105"/>
      <c r="BWY119" s="105"/>
      <c r="BWZ119" s="105"/>
      <c r="BXA119" s="105"/>
      <c r="BXB119" s="105"/>
      <c r="BXC119" s="105"/>
      <c r="BXD119" s="105"/>
      <c r="BXE119" s="105"/>
      <c r="BXF119" s="105"/>
      <c r="BXG119" s="105"/>
      <c r="BXH119" s="105"/>
      <c r="BXI119" s="105"/>
      <c r="BXJ119" s="105"/>
      <c r="BXK119" s="105"/>
      <c r="BXL119" s="105"/>
      <c r="BXM119" s="105"/>
      <c r="BXN119" s="105"/>
      <c r="BXO119" s="105"/>
      <c r="BXP119" s="105"/>
      <c r="BXQ119" s="105"/>
      <c r="BXR119" s="105"/>
      <c r="BXS119" s="105"/>
      <c r="BXT119" s="105"/>
      <c r="BXU119" s="105"/>
      <c r="BXV119" s="105"/>
      <c r="BXW119" s="105"/>
      <c r="BXX119" s="105"/>
      <c r="BXY119" s="105"/>
      <c r="BXZ119" s="105"/>
      <c r="BYA119" s="105"/>
      <c r="BYB119" s="105"/>
      <c r="BYC119" s="105"/>
      <c r="BYD119" s="105"/>
      <c r="BYE119" s="105"/>
      <c r="BYF119" s="105"/>
      <c r="BYG119" s="105"/>
      <c r="BYH119" s="105"/>
      <c r="BYI119" s="105"/>
      <c r="BYJ119" s="105"/>
      <c r="BYK119" s="105"/>
      <c r="BYL119" s="105"/>
      <c r="BYM119" s="105"/>
      <c r="BYN119" s="105"/>
      <c r="BYO119" s="105"/>
      <c r="BYP119" s="105"/>
      <c r="BYQ119" s="105"/>
      <c r="BYR119" s="105"/>
      <c r="BYS119" s="105"/>
      <c r="BYT119" s="105"/>
      <c r="BYU119" s="105"/>
      <c r="BYV119" s="105"/>
      <c r="BYW119" s="105"/>
      <c r="BYX119" s="105"/>
      <c r="BYY119" s="105"/>
      <c r="BYZ119" s="105"/>
      <c r="BZA119" s="105"/>
      <c r="BZB119" s="105"/>
      <c r="BZC119" s="105"/>
      <c r="BZD119" s="105"/>
      <c r="BZE119" s="105"/>
      <c r="BZF119" s="105"/>
      <c r="BZG119" s="105"/>
      <c r="BZH119" s="105"/>
      <c r="BZI119" s="105"/>
      <c r="BZJ119" s="105"/>
      <c r="BZK119" s="105"/>
      <c r="BZL119" s="105"/>
      <c r="BZM119" s="105"/>
      <c r="BZN119" s="105"/>
      <c r="BZO119" s="105"/>
      <c r="BZP119" s="105"/>
      <c r="BZQ119" s="105"/>
      <c r="BZR119" s="105"/>
      <c r="BZS119" s="105"/>
      <c r="BZT119" s="105"/>
      <c r="BZU119" s="105"/>
      <c r="BZV119" s="105"/>
      <c r="BZW119" s="105"/>
      <c r="BZX119" s="105"/>
      <c r="BZY119" s="105"/>
      <c r="BZZ119" s="105"/>
      <c r="CAA119" s="105"/>
      <c r="CAB119" s="105"/>
      <c r="CAC119" s="105"/>
      <c r="CAD119" s="105"/>
      <c r="CAE119" s="105"/>
      <c r="CAF119" s="105"/>
      <c r="CAG119" s="105"/>
      <c r="CAH119" s="105"/>
      <c r="CAI119" s="105"/>
      <c r="CAJ119" s="105"/>
      <c r="CAK119" s="105"/>
      <c r="CAL119" s="105"/>
      <c r="CAM119" s="105"/>
      <c r="CAN119" s="105"/>
      <c r="CAO119" s="105"/>
      <c r="CAP119" s="105"/>
      <c r="CAQ119" s="105"/>
      <c r="CAR119" s="105"/>
      <c r="CAS119" s="105"/>
      <c r="CAT119" s="105"/>
      <c r="CAU119" s="105"/>
      <c r="CAV119" s="105"/>
      <c r="CAW119" s="105"/>
      <c r="CAX119" s="105"/>
      <c r="CAY119" s="105"/>
      <c r="CAZ119" s="105"/>
      <c r="CBA119" s="105"/>
      <c r="CBB119" s="105"/>
      <c r="CBC119" s="105"/>
      <c r="CBD119" s="105"/>
      <c r="CBE119" s="105"/>
      <c r="CBF119" s="105"/>
      <c r="CBG119" s="105"/>
      <c r="CBH119" s="105"/>
      <c r="CBI119" s="105"/>
      <c r="CBJ119" s="105"/>
      <c r="CBK119" s="105"/>
      <c r="CBL119" s="105"/>
      <c r="CBM119" s="105"/>
      <c r="CBN119" s="105"/>
      <c r="CBO119" s="105"/>
      <c r="CBP119" s="105"/>
      <c r="CBQ119" s="105"/>
      <c r="CBR119" s="105"/>
      <c r="CBS119" s="105"/>
      <c r="CBT119" s="105"/>
      <c r="CBU119" s="105"/>
      <c r="CBV119" s="105"/>
      <c r="CBW119" s="105"/>
      <c r="CBX119" s="105"/>
      <c r="CBY119" s="105"/>
      <c r="CBZ119" s="105"/>
      <c r="CCA119" s="105"/>
      <c r="CCB119" s="105"/>
      <c r="CCC119" s="105"/>
      <c r="CCD119" s="105"/>
      <c r="CCE119" s="105"/>
      <c r="CCF119" s="105"/>
      <c r="CCG119" s="105"/>
      <c r="CCH119" s="105"/>
      <c r="CCI119" s="105"/>
      <c r="CCJ119" s="105"/>
      <c r="CCK119" s="105"/>
      <c r="CCL119" s="105"/>
      <c r="CCM119" s="105"/>
      <c r="CCN119" s="105"/>
      <c r="CCO119" s="105"/>
      <c r="CCP119" s="105"/>
      <c r="CCQ119" s="105"/>
      <c r="CCR119" s="105"/>
      <c r="CCS119" s="105"/>
      <c r="CCT119" s="105"/>
      <c r="CCU119" s="105"/>
      <c r="CCV119" s="105"/>
      <c r="CCW119" s="105"/>
      <c r="CCX119" s="105"/>
      <c r="CCY119" s="105"/>
      <c r="CCZ119" s="105"/>
      <c r="CDA119" s="105"/>
      <c r="CDB119" s="105"/>
      <c r="CDC119" s="105"/>
      <c r="CDD119" s="105"/>
      <c r="CDE119" s="105"/>
      <c r="CDF119" s="105"/>
      <c r="CDG119" s="105"/>
      <c r="CDH119" s="105"/>
      <c r="CDI119" s="105"/>
      <c r="CDJ119" s="105"/>
      <c r="CDK119" s="105"/>
      <c r="CDL119" s="105"/>
      <c r="CDM119" s="105"/>
      <c r="CDN119" s="105"/>
      <c r="CDO119" s="105"/>
      <c r="CDP119" s="105"/>
      <c r="CDQ119" s="105"/>
      <c r="CDR119" s="105"/>
      <c r="CDS119" s="105"/>
      <c r="CDT119" s="105"/>
      <c r="CDU119" s="105"/>
      <c r="CDV119" s="105"/>
      <c r="CDW119" s="105"/>
      <c r="CDX119" s="105"/>
      <c r="CDY119" s="105"/>
      <c r="CDZ119" s="105"/>
      <c r="CEA119" s="105"/>
      <c r="CEB119" s="105"/>
      <c r="CEC119" s="105"/>
      <c r="CED119" s="105"/>
      <c r="CEE119" s="105"/>
      <c r="CEF119" s="105"/>
      <c r="CEG119" s="105"/>
      <c r="CEH119" s="105"/>
      <c r="CEI119" s="105"/>
      <c r="CEJ119" s="105"/>
      <c r="CEK119" s="105"/>
      <c r="CEL119" s="105"/>
      <c r="CEM119" s="105"/>
      <c r="CEN119" s="105"/>
      <c r="CEO119" s="105"/>
      <c r="CEP119" s="105"/>
      <c r="CEQ119" s="105"/>
      <c r="CER119" s="105"/>
      <c r="CES119" s="105"/>
      <c r="CET119" s="105"/>
      <c r="CEU119" s="105"/>
      <c r="CEV119" s="105"/>
      <c r="CEW119" s="105"/>
      <c r="CEX119" s="105"/>
      <c r="CEY119" s="105"/>
      <c r="CEZ119" s="105"/>
      <c r="CFA119" s="105"/>
      <c r="CFB119" s="105"/>
      <c r="CFC119" s="105"/>
      <c r="CFD119" s="105"/>
      <c r="CFE119" s="105"/>
      <c r="CFF119" s="105"/>
      <c r="CFG119" s="105"/>
      <c r="CFH119" s="105"/>
      <c r="CFI119" s="105"/>
      <c r="CFJ119" s="105"/>
      <c r="CFK119" s="105"/>
      <c r="CFL119" s="105"/>
      <c r="CFM119" s="105"/>
      <c r="CFN119" s="105"/>
      <c r="CFO119" s="105"/>
      <c r="CFP119" s="105"/>
      <c r="CFQ119" s="105"/>
      <c r="CFR119" s="105"/>
      <c r="CFS119" s="105"/>
      <c r="CFT119" s="105"/>
      <c r="CFU119" s="105"/>
      <c r="CFV119" s="105"/>
      <c r="CFW119" s="105"/>
      <c r="CFX119" s="105"/>
      <c r="CFY119" s="105"/>
      <c r="CFZ119" s="105"/>
      <c r="CGA119" s="105"/>
      <c r="CGB119" s="105"/>
      <c r="CGC119" s="105"/>
      <c r="CGD119" s="105"/>
      <c r="CGE119" s="105"/>
      <c r="CGF119" s="105"/>
      <c r="CGG119" s="105"/>
      <c r="CGH119" s="105"/>
      <c r="CGI119" s="105"/>
      <c r="CGJ119" s="105"/>
      <c r="CGK119" s="105"/>
      <c r="CGL119" s="105"/>
      <c r="CGM119" s="105"/>
      <c r="CGN119" s="105"/>
      <c r="CGO119" s="105"/>
      <c r="CGP119" s="105"/>
      <c r="CGQ119" s="105"/>
      <c r="CGR119" s="105"/>
      <c r="CGS119" s="105"/>
      <c r="CGT119" s="105"/>
      <c r="CGU119" s="105"/>
      <c r="CGV119" s="105"/>
      <c r="CGW119" s="105"/>
      <c r="CGX119" s="105"/>
      <c r="CGY119" s="105"/>
      <c r="CGZ119" s="105"/>
      <c r="CHA119" s="105"/>
      <c r="CHB119" s="105"/>
      <c r="CHC119" s="105"/>
      <c r="CHD119" s="105"/>
      <c r="CHE119" s="105"/>
      <c r="CHF119" s="105"/>
      <c r="CHG119" s="105"/>
      <c r="CHH119" s="105"/>
      <c r="CHI119" s="105"/>
      <c r="CHJ119" s="105"/>
      <c r="CHK119" s="105"/>
      <c r="CHL119" s="105"/>
      <c r="CHM119" s="105"/>
      <c r="CHN119" s="105"/>
      <c r="CHO119" s="105"/>
      <c r="CHP119" s="105"/>
      <c r="CHQ119" s="105"/>
      <c r="CHR119" s="105"/>
      <c r="CHS119" s="105"/>
      <c r="CHT119" s="105"/>
      <c r="CHU119" s="105"/>
      <c r="CHV119" s="105"/>
      <c r="CHW119" s="105"/>
      <c r="CHX119" s="105"/>
      <c r="CHY119" s="105"/>
      <c r="CHZ119" s="105"/>
      <c r="CIA119" s="105"/>
      <c r="CIB119" s="105"/>
      <c r="CIC119" s="105"/>
      <c r="CID119" s="105"/>
      <c r="CIE119" s="105"/>
      <c r="CIF119" s="105"/>
      <c r="CIG119" s="105"/>
      <c r="CIH119" s="105"/>
      <c r="CII119" s="105"/>
      <c r="CIJ119" s="105"/>
      <c r="CIK119" s="105"/>
      <c r="CIL119" s="105"/>
      <c r="CIM119" s="105"/>
      <c r="CIN119" s="105"/>
      <c r="CIO119" s="105"/>
      <c r="CIP119" s="105"/>
      <c r="CIQ119" s="105"/>
      <c r="CIR119" s="105"/>
      <c r="CIS119" s="105"/>
      <c r="CIT119" s="105"/>
      <c r="CIU119" s="105"/>
      <c r="CIV119" s="105"/>
      <c r="CIW119" s="105"/>
      <c r="CIX119" s="105"/>
      <c r="CIY119" s="105"/>
      <c r="CIZ119" s="105"/>
      <c r="CJA119" s="105"/>
      <c r="CJB119" s="105"/>
      <c r="CJC119" s="105"/>
      <c r="CJD119" s="105"/>
      <c r="CJE119" s="105"/>
      <c r="CJF119" s="105"/>
      <c r="CJG119" s="105"/>
      <c r="CJH119" s="105"/>
      <c r="CJI119" s="105"/>
      <c r="CJJ119" s="105"/>
      <c r="CJK119" s="105"/>
      <c r="CJL119" s="105"/>
      <c r="CJM119" s="105"/>
      <c r="CJN119" s="105"/>
      <c r="CJO119" s="105"/>
      <c r="CJP119" s="105"/>
      <c r="CJQ119" s="105"/>
      <c r="CJR119" s="105"/>
      <c r="CJS119" s="105"/>
      <c r="CJT119" s="105"/>
      <c r="CJU119" s="105"/>
      <c r="CJV119" s="105"/>
      <c r="CJW119" s="105"/>
      <c r="CJX119" s="105"/>
      <c r="CJY119" s="105"/>
      <c r="CJZ119" s="105"/>
      <c r="CKA119" s="105"/>
      <c r="CKB119" s="105"/>
      <c r="CKC119" s="105"/>
      <c r="CKD119" s="105"/>
      <c r="CKE119" s="105"/>
      <c r="CKF119" s="105"/>
      <c r="CKG119" s="105"/>
      <c r="CKH119" s="105"/>
      <c r="CKI119" s="105"/>
      <c r="CKJ119" s="105"/>
      <c r="CKK119" s="105"/>
      <c r="CKL119" s="105"/>
      <c r="CKM119" s="105"/>
      <c r="CKN119" s="105"/>
      <c r="CKO119" s="105"/>
      <c r="CKP119" s="105"/>
      <c r="CKQ119" s="105"/>
      <c r="CKR119" s="105"/>
      <c r="CKS119" s="105"/>
      <c r="CKT119" s="105"/>
      <c r="CKU119" s="105"/>
      <c r="CKV119" s="105"/>
      <c r="CKW119" s="105"/>
      <c r="CKX119" s="105"/>
      <c r="CKY119" s="105"/>
      <c r="CKZ119" s="105"/>
      <c r="CLA119" s="105"/>
      <c r="CLB119" s="105"/>
      <c r="CLC119" s="105"/>
      <c r="CLD119" s="105"/>
      <c r="CLE119" s="105"/>
      <c r="CLF119" s="105"/>
      <c r="CLG119" s="105"/>
      <c r="CLH119" s="105"/>
      <c r="CLI119" s="105"/>
      <c r="CLJ119" s="105"/>
      <c r="CLK119" s="105"/>
      <c r="CLL119" s="105"/>
      <c r="CLM119" s="105"/>
      <c r="CLN119" s="105"/>
      <c r="CLO119" s="105"/>
      <c r="CLP119" s="105"/>
      <c r="CLQ119" s="105"/>
      <c r="CLR119" s="105"/>
      <c r="CLS119" s="105"/>
      <c r="CLT119" s="105"/>
      <c r="CLU119" s="105"/>
      <c r="CLV119" s="105"/>
      <c r="CLW119" s="105"/>
      <c r="CLX119" s="105"/>
      <c r="CLY119" s="105"/>
      <c r="CLZ119" s="105"/>
      <c r="CMA119" s="105"/>
      <c r="CMB119" s="105"/>
      <c r="CMC119" s="105"/>
      <c r="CMD119" s="105"/>
      <c r="CME119" s="105"/>
      <c r="CMF119" s="105"/>
      <c r="CMG119" s="105"/>
      <c r="CMH119" s="105"/>
      <c r="CMI119" s="105"/>
      <c r="CMJ119" s="105"/>
      <c r="CMK119" s="105"/>
      <c r="CML119" s="105"/>
      <c r="CMM119" s="105"/>
      <c r="CMN119" s="105"/>
      <c r="CMO119" s="105"/>
      <c r="CMP119" s="105"/>
      <c r="CMQ119" s="105"/>
      <c r="CMR119" s="105"/>
      <c r="CMS119" s="105"/>
      <c r="CMT119" s="105"/>
      <c r="CMU119" s="105"/>
      <c r="CMV119" s="105"/>
      <c r="CMW119" s="105"/>
      <c r="CMX119" s="105"/>
      <c r="CMY119" s="105"/>
      <c r="CMZ119" s="105"/>
      <c r="CNA119" s="105"/>
      <c r="CNB119" s="105"/>
      <c r="CNC119" s="105"/>
      <c r="CND119" s="105"/>
      <c r="CNE119" s="105"/>
      <c r="CNF119" s="105"/>
      <c r="CNG119" s="105"/>
      <c r="CNH119" s="105"/>
      <c r="CNI119" s="105"/>
      <c r="CNJ119" s="105"/>
      <c r="CNK119" s="105"/>
      <c r="CNL119" s="105"/>
      <c r="CNM119" s="105"/>
      <c r="CNN119" s="105"/>
      <c r="CNO119" s="105"/>
      <c r="CNP119" s="105"/>
      <c r="CNQ119" s="105"/>
      <c r="CNR119" s="105"/>
      <c r="CNS119" s="105"/>
      <c r="CNT119" s="105"/>
      <c r="CNU119" s="105"/>
      <c r="CNV119" s="105"/>
      <c r="CNW119" s="105"/>
      <c r="CNX119" s="105"/>
      <c r="CNY119" s="105"/>
      <c r="CNZ119" s="105"/>
      <c r="COA119" s="105"/>
      <c r="COB119" s="105"/>
      <c r="COC119" s="105"/>
      <c r="COD119" s="105"/>
      <c r="COE119" s="105"/>
      <c r="COF119" s="105"/>
      <c r="COG119" s="105"/>
      <c r="COH119" s="105"/>
      <c r="COI119" s="105"/>
      <c r="COJ119" s="105"/>
      <c r="COK119" s="105"/>
      <c r="COL119" s="105"/>
      <c r="COM119" s="105"/>
      <c r="CON119" s="105"/>
      <c r="COO119" s="105"/>
      <c r="COP119" s="105"/>
      <c r="COQ119" s="105"/>
      <c r="COR119" s="105"/>
      <c r="COS119" s="105"/>
      <c r="COT119" s="105"/>
      <c r="COU119" s="105"/>
      <c r="COV119" s="105"/>
      <c r="COW119" s="105"/>
      <c r="COX119" s="105"/>
      <c r="COY119" s="105"/>
      <c r="COZ119" s="105"/>
      <c r="CPA119" s="105"/>
      <c r="CPB119" s="105"/>
      <c r="CPC119" s="105"/>
      <c r="CPD119" s="105"/>
      <c r="CPE119" s="105"/>
      <c r="CPF119" s="105"/>
      <c r="CPG119" s="105"/>
      <c r="CPH119" s="105"/>
      <c r="CPI119" s="105"/>
      <c r="CPJ119" s="105"/>
      <c r="CPK119" s="105"/>
      <c r="CPL119" s="105"/>
      <c r="CPM119" s="105"/>
      <c r="CPN119" s="105"/>
      <c r="CPO119" s="105"/>
      <c r="CPP119" s="105"/>
      <c r="CPQ119" s="105"/>
      <c r="CPR119" s="105"/>
      <c r="CPS119" s="105"/>
      <c r="CPT119" s="105"/>
      <c r="CPU119" s="105"/>
      <c r="CPV119" s="105"/>
      <c r="CPW119" s="105"/>
      <c r="CPX119" s="105"/>
      <c r="CPY119" s="105"/>
      <c r="CPZ119" s="105"/>
      <c r="CQA119" s="105"/>
      <c r="CQB119" s="105"/>
      <c r="CQC119" s="105"/>
      <c r="CQD119" s="105"/>
      <c r="CQE119" s="105"/>
      <c r="CQF119" s="105"/>
      <c r="CQG119" s="105"/>
      <c r="CQH119" s="105"/>
      <c r="CQI119" s="105"/>
      <c r="CQJ119" s="105"/>
      <c r="CQK119" s="105"/>
      <c r="CQL119" s="105"/>
      <c r="CQM119" s="105"/>
      <c r="CQN119" s="105"/>
      <c r="CQO119" s="105"/>
      <c r="CQP119" s="105"/>
      <c r="CQQ119" s="105"/>
      <c r="CQR119" s="105"/>
      <c r="CQS119" s="105"/>
      <c r="CQT119" s="105"/>
      <c r="CQU119" s="105"/>
      <c r="CQV119" s="105"/>
      <c r="CQW119" s="105"/>
      <c r="CQX119" s="105"/>
      <c r="CQY119" s="105"/>
      <c r="CQZ119" s="105"/>
      <c r="CRA119" s="105"/>
      <c r="CRB119" s="105"/>
      <c r="CRC119" s="105"/>
      <c r="CRD119" s="105"/>
      <c r="CRE119" s="105"/>
      <c r="CRF119" s="105"/>
      <c r="CRG119" s="105"/>
      <c r="CRH119" s="105"/>
      <c r="CRI119" s="105"/>
      <c r="CRJ119" s="105"/>
      <c r="CRK119" s="105"/>
      <c r="CRL119" s="105"/>
      <c r="CRM119" s="105"/>
      <c r="CRN119" s="105"/>
      <c r="CRO119" s="105"/>
      <c r="CRP119" s="105"/>
      <c r="CRQ119" s="105"/>
      <c r="CRR119" s="105"/>
      <c r="CRS119" s="105"/>
      <c r="CRT119" s="105"/>
      <c r="CRU119" s="105"/>
      <c r="CRV119" s="105"/>
      <c r="CRW119" s="105"/>
      <c r="CRX119" s="105"/>
      <c r="CRY119" s="105"/>
      <c r="CRZ119" s="105"/>
      <c r="CSA119" s="105"/>
      <c r="CSB119" s="105"/>
      <c r="CSC119" s="105"/>
      <c r="CSD119" s="105"/>
      <c r="CSE119" s="105"/>
      <c r="CSF119" s="105"/>
      <c r="CSG119" s="105"/>
      <c r="CSH119" s="105"/>
      <c r="CSI119" s="105"/>
      <c r="CSJ119" s="105"/>
      <c r="CSK119" s="105"/>
      <c r="CSL119" s="105"/>
      <c r="CSM119" s="105"/>
      <c r="CSN119" s="105"/>
      <c r="CSO119" s="105"/>
      <c r="CSP119" s="105"/>
      <c r="CSQ119" s="105"/>
      <c r="CSR119" s="105"/>
      <c r="CSS119" s="105"/>
      <c r="CST119" s="105"/>
      <c r="CSU119" s="105"/>
      <c r="CSV119" s="105"/>
      <c r="CSW119" s="105"/>
      <c r="CSX119" s="105"/>
      <c r="CSY119" s="105"/>
      <c r="CSZ119" s="105"/>
      <c r="CTA119" s="105"/>
      <c r="CTB119" s="105"/>
      <c r="CTC119" s="105"/>
      <c r="CTD119" s="105"/>
      <c r="CTE119" s="105"/>
      <c r="CTF119" s="105"/>
      <c r="CTG119" s="105"/>
      <c r="CTH119" s="105"/>
      <c r="CTI119" s="105"/>
      <c r="CTJ119" s="105"/>
      <c r="CTK119" s="105"/>
      <c r="CTL119" s="105"/>
      <c r="CTM119" s="105"/>
      <c r="CTN119" s="105"/>
      <c r="CTO119" s="105"/>
      <c r="CTP119" s="105"/>
      <c r="CTQ119" s="105"/>
      <c r="CTR119" s="105"/>
      <c r="CTS119" s="105"/>
      <c r="CTT119" s="105"/>
      <c r="CTU119" s="105"/>
      <c r="CTV119" s="105"/>
      <c r="CTW119" s="105"/>
      <c r="CTX119" s="105"/>
      <c r="CTY119" s="105"/>
      <c r="CTZ119" s="105"/>
      <c r="CUA119" s="105"/>
      <c r="CUB119" s="105"/>
      <c r="CUC119" s="105"/>
      <c r="CUD119" s="105"/>
      <c r="CUE119" s="105"/>
      <c r="CUF119" s="105"/>
      <c r="CUG119" s="105"/>
      <c r="CUH119" s="105"/>
      <c r="CUI119" s="105"/>
      <c r="CUJ119" s="105"/>
      <c r="CUK119" s="105"/>
      <c r="CUL119" s="105"/>
      <c r="CUM119" s="105"/>
      <c r="CUN119" s="105"/>
      <c r="CUO119" s="105"/>
      <c r="CUP119" s="105"/>
      <c r="CUQ119" s="105"/>
      <c r="CUR119" s="105"/>
      <c r="CUS119" s="105"/>
      <c r="CUT119" s="105"/>
      <c r="CUU119" s="105"/>
      <c r="CUV119" s="105"/>
      <c r="CUW119" s="105"/>
      <c r="CUX119" s="105"/>
      <c r="CUY119" s="105"/>
      <c r="CUZ119" s="105"/>
      <c r="CVA119" s="105"/>
      <c r="CVB119" s="105"/>
      <c r="CVC119" s="105"/>
      <c r="CVD119" s="105"/>
      <c r="CVE119" s="105"/>
      <c r="CVF119" s="105"/>
      <c r="CVG119" s="105"/>
      <c r="CVH119" s="105"/>
      <c r="CVI119" s="105"/>
      <c r="CVJ119" s="105"/>
      <c r="CVK119" s="105"/>
      <c r="CVL119" s="105"/>
      <c r="CVM119" s="105"/>
      <c r="CVN119" s="105"/>
      <c r="CVO119" s="105"/>
      <c r="CVP119" s="105"/>
      <c r="CVQ119" s="105"/>
      <c r="CVR119" s="105"/>
      <c r="CVS119" s="105"/>
      <c r="CVT119" s="105"/>
      <c r="CVU119" s="105"/>
      <c r="CVV119" s="105"/>
      <c r="CVW119" s="105"/>
      <c r="CVX119" s="105"/>
      <c r="CVY119" s="105"/>
      <c r="CVZ119" s="105"/>
      <c r="CWA119" s="105"/>
      <c r="CWB119" s="105"/>
      <c r="CWC119" s="105"/>
      <c r="CWD119" s="105"/>
      <c r="CWE119" s="105"/>
      <c r="CWF119" s="105"/>
      <c r="CWG119" s="105"/>
      <c r="CWH119" s="105"/>
      <c r="CWI119" s="105"/>
      <c r="CWJ119" s="105"/>
      <c r="CWK119" s="105"/>
      <c r="CWL119" s="105"/>
      <c r="CWM119" s="105"/>
      <c r="CWN119" s="105"/>
      <c r="CWO119" s="105"/>
      <c r="CWP119" s="105"/>
      <c r="CWQ119" s="105"/>
      <c r="CWR119" s="105"/>
      <c r="CWS119" s="105"/>
      <c r="CWT119" s="105"/>
      <c r="CWU119" s="105"/>
      <c r="CWV119" s="105"/>
      <c r="CWW119" s="105"/>
      <c r="CWX119" s="105"/>
      <c r="CWY119" s="105"/>
      <c r="CWZ119" s="105"/>
      <c r="CXA119" s="105"/>
      <c r="CXB119" s="105"/>
      <c r="CXC119" s="105"/>
      <c r="CXD119" s="105"/>
      <c r="CXE119" s="105"/>
      <c r="CXF119" s="105"/>
      <c r="CXG119" s="105"/>
      <c r="CXH119" s="105"/>
      <c r="CXI119" s="105"/>
      <c r="CXJ119" s="105"/>
      <c r="CXK119" s="105"/>
      <c r="CXL119" s="105"/>
      <c r="CXM119" s="105"/>
      <c r="CXN119" s="105"/>
      <c r="CXO119" s="105"/>
      <c r="CXP119" s="105"/>
      <c r="CXQ119" s="105"/>
      <c r="CXR119" s="105"/>
      <c r="CXS119" s="105"/>
      <c r="CXT119" s="105"/>
      <c r="CXU119" s="105"/>
      <c r="CXV119" s="105"/>
      <c r="CXW119" s="105"/>
      <c r="CXX119" s="105"/>
      <c r="CXY119" s="105"/>
      <c r="CXZ119" s="105"/>
      <c r="CYA119" s="105"/>
      <c r="CYB119" s="105"/>
      <c r="CYC119" s="105"/>
      <c r="CYD119" s="105"/>
      <c r="CYE119" s="105"/>
      <c r="CYF119" s="105"/>
      <c r="CYG119" s="105"/>
      <c r="CYH119" s="105"/>
      <c r="CYI119" s="105"/>
      <c r="CYJ119" s="105"/>
      <c r="CYK119" s="105"/>
      <c r="CYL119" s="105"/>
      <c r="CYM119" s="105"/>
      <c r="CYN119" s="105"/>
      <c r="CYO119" s="105"/>
      <c r="CYP119" s="105"/>
      <c r="CYQ119" s="105"/>
      <c r="CYR119" s="105"/>
      <c r="CYS119" s="105"/>
      <c r="CYT119" s="105"/>
      <c r="CYU119" s="105"/>
      <c r="CYV119" s="105"/>
      <c r="CYW119" s="105"/>
      <c r="CYX119" s="105"/>
      <c r="CYY119" s="105"/>
      <c r="CYZ119" s="105"/>
      <c r="CZA119" s="105"/>
      <c r="CZB119" s="105"/>
      <c r="CZC119" s="105"/>
      <c r="CZD119" s="105"/>
      <c r="CZE119" s="105"/>
      <c r="CZF119" s="105"/>
      <c r="CZG119" s="105"/>
      <c r="CZH119" s="105"/>
      <c r="CZI119" s="105"/>
      <c r="CZJ119" s="105"/>
      <c r="CZK119" s="105"/>
      <c r="CZL119" s="105"/>
      <c r="CZM119" s="105"/>
      <c r="CZN119" s="105"/>
      <c r="CZO119" s="105"/>
      <c r="CZP119" s="105"/>
      <c r="CZQ119" s="105"/>
      <c r="CZR119" s="105"/>
      <c r="CZS119" s="105"/>
      <c r="CZT119" s="105"/>
      <c r="CZU119" s="105"/>
      <c r="CZV119" s="105"/>
      <c r="CZW119" s="105"/>
      <c r="CZX119" s="105"/>
      <c r="CZY119" s="105"/>
      <c r="CZZ119" s="105"/>
      <c r="DAA119" s="105"/>
      <c r="DAB119" s="105"/>
      <c r="DAC119" s="105"/>
      <c r="DAD119" s="105"/>
      <c r="DAE119" s="105"/>
      <c r="DAF119" s="105"/>
      <c r="DAG119" s="105"/>
      <c r="DAH119" s="105"/>
      <c r="DAI119" s="105"/>
      <c r="DAJ119" s="105"/>
      <c r="DAK119" s="105"/>
      <c r="DAL119" s="105"/>
      <c r="DAM119" s="105"/>
      <c r="DAN119" s="105"/>
      <c r="DAO119" s="105"/>
      <c r="DAP119" s="105"/>
      <c r="DAQ119" s="105"/>
      <c r="DAR119" s="105"/>
      <c r="DAS119" s="105"/>
      <c r="DAT119" s="105"/>
      <c r="DAU119" s="105"/>
      <c r="DAV119" s="105"/>
      <c r="DAW119" s="105"/>
      <c r="DAX119" s="105"/>
      <c r="DAY119" s="105"/>
      <c r="DAZ119" s="105"/>
      <c r="DBA119" s="105"/>
      <c r="DBB119" s="105"/>
      <c r="DBC119" s="105"/>
      <c r="DBD119" s="105"/>
      <c r="DBE119" s="105"/>
      <c r="DBF119" s="105"/>
      <c r="DBG119" s="105"/>
      <c r="DBH119" s="105"/>
      <c r="DBI119" s="105"/>
      <c r="DBJ119" s="105"/>
      <c r="DBK119" s="105"/>
      <c r="DBL119" s="105"/>
      <c r="DBM119" s="105"/>
      <c r="DBN119" s="105"/>
      <c r="DBO119" s="105"/>
      <c r="DBP119" s="105"/>
      <c r="DBQ119" s="105"/>
      <c r="DBR119" s="105"/>
      <c r="DBS119" s="105"/>
      <c r="DBT119" s="105"/>
      <c r="DBU119" s="105"/>
      <c r="DBV119" s="105"/>
      <c r="DBW119" s="105"/>
      <c r="DBX119" s="105"/>
      <c r="DBY119" s="105"/>
      <c r="DBZ119" s="105"/>
      <c r="DCA119" s="105"/>
      <c r="DCB119" s="105"/>
      <c r="DCC119" s="105"/>
      <c r="DCD119" s="105"/>
      <c r="DCE119" s="105"/>
      <c r="DCF119" s="105"/>
      <c r="DCG119" s="105"/>
      <c r="DCH119" s="105"/>
      <c r="DCI119" s="105"/>
      <c r="DCJ119" s="105"/>
      <c r="DCK119" s="105"/>
      <c r="DCL119" s="105"/>
      <c r="DCM119" s="105"/>
      <c r="DCN119" s="105"/>
      <c r="DCO119" s="105"/>
      <c r="DCP119" s="105"/>
      <c r="DCQ119" s="105"/>
      <c r="DCR119" s="105"/>
      <c r="DCS119" s="105"/>
      <c r="DCT119" s="105"/>
      <c r="DCU119" s="105"/>
      <c r="DCV119" s="105"/>
      <c r="DCW119" s="105"/>
      <c r="DCX119" s="105"/>
      <c r="DCY119" s="105"/>
      <c r="DCZ119" s="105"/>
      <c r="DDA119" s="105"/>
      <c r="DDB119" s="105"/>
      <c r="DDC119" s="105"/>
      <c r="DDD119" s="105"/>
      <c r="DDE119" s="105"/>
      <c r="DDF119" s="105"/>
      <c r="DDG119" s="105"/>
      <c r="DDH119" s="105"/>
      <c r="DDI119" s="105"/>
      <c r="DDJ119" s="105"/>
      <c r="DDK119" s="105"/>
      <c r="DDL119" s="105"/>
      <c r="DDM119" s="105"/>
      <c r="DDN119" s="105"/>
      <c r="DDO119" s="105"/>
      <c r="DDP119" s="105"/>
      <c r="DDQ119" s="105"/>
      <c r="DDR119" s="105"/>
      <c r="DDS119" s="105"/>
      <c r="DDT119" s="105"/>
      <c r="DDU119" s="105"/>
      <c r="DDV119" s="105"/>
      <c r="DDW119" s="105"/>
      <c r="DDX119" s="105"/>
      <c r="DDY119" s="105"/>
      <c r="DDZ119" s="105"/>
      <c r="DEA119" s="105"/>
      <c r="DEB119" s="105"/>
      <c r="DEC119" s="105"/>
      <c r="DED119" s="105"/>
      <c r="DEE119" s="105"/>
      <c r="DEF119" s="105"/>
      <c r="DEG119" s="105"/>
      <c r="DEH119" s="105"/>
      <c r="DEI119" s="105"/>
      <c r="DEJ119" s="105"/>
      <c r="DEK119" s="105"/>
      <c r="DEL119" s="105"/>
      <c r="DEM119" s="105"/>
      <c r="DEN119" s="105"/>
      <c r="DEO119" s="105"/>
      <c r="DEP119" s="105"/>
      <c r="DEQ119" s="105"/>
      <c r="DER119" s="105"/>
      <c r="DES119" s="105"/>
      <c r="DET119" s="105"/>
      <c r="DEU119" s="105"/>
      <c r="DEV119" s="105"/>
      <c r="DEW119" s="105"/>
      <c r="DEX119" s="105"/>
      <c r="DEY119" s="105"/>
      <c r="DEZ119" s="105"/>
      <c r="DFA119" s="105"/>
      <c r="DFB119" s="105"/>
      <c r="DFC119" s="105"/>
      <c r="DFD119" s="105"/>
      <c r="DFE119" s="105"/>
      <c r="DFF119" s="105"/>
      <c r="DFG119" s="105"/>
      <c r="DFH119" s="105"/>
      <c r="DFI119" s="105"/>
      <c r="DFJ119" s="105"/>
      <c r="DFK119" s="105"/>
      <c r="DFL119" s="105"/>
      <c r="DFM119" s="105"/>
      <c r="DFN119" s="105"/>
      <c r="DFO119" s="105"/>
      <c r="DFP119" s="105"/>
      <c r="DFQ119" s="105"/>
      <c r="DFR119" s="105"/>
      <c r="DFS119" s="105"/>
      <c r="DFT119" s="105"/>
      <c r="DFU119" s="105"/>
      <c r="DFV119" s="105"/>
      <c r="DFW119" s="105"/>
      <c r="DFX119" s="105"/>
      <c r="DFY119" s="105"/>
      <c r="DFZ119" s="105"/>
      <c r="DGA119" s="105"/>
      <c r="DGB119" s="105"/>
      <c r="DGC119" s="105"/>
      <c r="DGD119" s="105"/>
      <c r="DGE119" s="105"/>
      <c r="DGF119" s="105"/>
      <c r="DGG119" s="105"/>
      <c r="DGH119" s="105"/>
      <c r="DGI119" s="105"/>
      <c r="DGJ119" s="105"/>
      <c r="DGK119" s="105"/>
      <c r="DGL119" s="105"/>
      <c r="DGM119" s="105"/>
      <c r="DGN119" s="105"/>
      <c r="DGO119" s="105"/>
      <c r="DGP119" s="105"/>
      <c r="DGQ119" s="105"/>
      <c r="DGR119" s="105"/>
      <c r="DGS119" s="105"/>
      <c r="DGT119" s="105"/>
      <c r="DGU119" s="105"/>
      <c r="DGV119" s="105"/>
      <c r="DGW119" s="105"/>
      <c r="DGX119" s="105"/>
      <c r="DGY119" s="105"/>
      <c r="DGZ119" s="105"/>
      <c r="DHA119" s="105"/>
      <c r="DHB119" s="105"/>
      <c r="DHC119" s="105"/>
      <c r="DHD119" s="105"/>
      <c r="DHE119" s="105"/>
      <c r="DHF119" s="105"/>
      <c r="DHG119" s="105"/>
      <c r="DHH119" s="105"/>
      <c r="DHI119" s="105"/>
      <c r="DHJ119" s="105"/>
      <c r="DHK119" s="105"/>
      <c r="DHL119" s="105"/>
      <c r="DHM119" s="105"/>
      <c r="DHN119" s="105"/>
      <c r="DHO119" s="105"/>
      <c r="DHP119" s="105"/>
      <c r="DHQ119" s="105"/>
      <c r="DHR119" s="105"/>
      <c r="DHS119" s="105"/>
      <c r="DHT119" s="105"/>
      <c r="DHU119" s="105"/>
      <c r="DHV119" s="105"/>
      <c r="DHW119" s="105"/>
      <c r="DHX119" s="105"/>
      <c r="DHY119" s="105"/>
      <c r="DHZ119" s="105"/>
      <c r="DIA119" s="105"/>
      <c r="DIB119" s="105"/>
      <c r="DIC119" s="105"/>
      <c r="DID119" s="105"/>
      <c r="DIE119" s="105"/>
      <c r="DIF119" s="105"/>
      <c r="DIG119" s="105"/>
      <c r="DIH119" s="105"/>
      <c r="DII119" s="105"/>
      <c r="DIJ119" s="105"/>
      <c r="DIK119" s="105"/>
      <c r="DIL119" s="105"/>
      <c r="DIM119" s="105"/>
      <c r="DIN119" s="105"/>
      <c r="DIO119" s="105"/>
      <c r="DIP119" s="105"/>
      <c r="DIQ119" s="105"/>
      <c r="DIR119" s="105"/>
      <c r="DIS119" s="105"/>
      <c r="DIT119" s="105"/>
      <c r="DIU119" s="105"/>
      <c r="DIV119" s="105"/>
      <c r="DIW119" s="105"/>
      <c r="DIX119" s="105"/>
      <c r="DIY119" s="105"/>
      <c r="DIZ119" s="105"/>
      <c r="DJA119" s="105"/>
      <c r="DJB119" s="105"/>
      <c r="DJC119" s="105"/>
      <c r="DJD119" s="105"/>
      <c r="DJE119" s="105"/>
      <c r="DJF119" s="105"/>
      <c r="DJG119" s="105"/>
      <c r="DJH119" s="105"/>
      <c r="DJI119" s="105"/>
      <c r="DJJ119" s="105"/>
      <c r="DJK119" s="105"/>
      <c r="DJL119" s="105"/>
      <c r="DJM119" s="105"/>
      <c r="DJN119" s="105"/>
      <c r="DJO119" s="105"/>
      <c r="DJP119" s="105"/>
      <c r="DJQ119" s="105"/>
      <c r="DJR119" s="105"/>
      <c r="DJS119" s="105"/>
      <c r="DJT119" s="105"/>
      <c r="DJU119" s="105"/>
      <c r="DJV119" s="105"/>
      <c r="DJW119" s="105"/>
      <c r="DJX119" s="105"/>
      <c r="DJY119" s="105"/>
      <c r="DJZ119" s="105"/>
      <c r="DKA119" s="105"/>
      <c r="DKB119" s="105"/>
      <c r="DKC119" s="105"/>
      <c r="DKD119" s="105"/>
      <c r="DKE119" s="105"/>
      <c r="DKF119" s="105"/>
      <c r="DKG119" s="105"/>
      <c r="DKH119" s="105"/>
      <c r="DKI119" s="105"/>
      <c r="DKJ119" s="105"/>
      <c r="DKK119" s="105"/>
      <c r="DKL119" s="105"/>
      <c r="DKM119" s="105"/>
      <c r="DKN119" s="105"/>
      <c r="DKO119" s="105"/>
      <c r="DKP119" s="105"/>
      <c r="DKQ119" s="105"/>
      <c r="DKR119" s="105"/>
      <c r="DKS119" s="105"/>
      <c r="DKT119" s="105"/>
      <c r="DKU119" s="105"/>
      <c r="DKV119" s="105"/>
      <c r="DKW119" s="105"/>
      <c r="DKX119" s="105"/>
      <c r="DKY119" s="105"/>
      <c r="DKZ119" s="105"/>
      <c r="DLA119" s="105"/>
      <c r="DLB119" s="105"/>
      <c r="DLC119" s="105"/>
      <c r="DLD119" s="105"/>
      <c r="DLE119" s="105"/>
      <c r="DLF119" s="105"/>
      <c r="DLG119" s="105"/>
      <c r="DLH119" s="105"/>
      <c r="DLI119" s="105"/>
      <c r="DLJ119" s="105"/>
      <c r="DLK119" s="105"/>
      <c r="DLL119" s="105"/>
      <c r="DLM119" s="105"/>
      <c r="DLN119" s="105"/>
      <c r="DLO119" s="105"/>
      <c r="DLP119" s="105"/>
      <c r="DLQ119" s="105"/>
      <c r="DLR119" s="105"/>
      <c r="DLS119" s="105"/>
      <c r="DLT119" s="105"/>
      <c r="DLU119" s="105"/>
      <c r="DLV119" s="105"/>
      <c r="DLW119" s="105"/>
      <c r="DLX119" s="105"/>
      <c r="DLY119" s="105"/>
      <c r="DLZ119" s="105"/>
      <c r="DMA119" s="105"/>
      <c r="DMB119" s="105"/>
      <c r="DMC119" s="105"/>
      <c r="DMD119" s="105"/>
      <c r="DME119" s="105"/>
      <c r="DMF119" s="105"/>
      <c r="DMG119" s="105"/>
      <c r="DMH119" s="105"/>
      <c r="DMI119" s="105"/>
      <c r="DMJ119" s="105"/>
      <c r="DMK119" s="105"/>
      <c r="DML119" s="105"/>
      <c r="DMM119" s="105"/>
      <c r="DMN119" s="105"/>
      <c r="DMO119" s="105"/>
      <c r="DMP119" s="105"/>
      <c r="DMQ119" s="105"/>
      <c r="DMR119" s="105"/>
      <c r="DMS119" s="105"/>
      <c r="DMT119" s="105"/>
      <c r="DMU119" s="105"/>
      <c r="DMV119" s="105"/>
      <c r="DMW119" s="105"/>
      <c r="DMX119" s="105"/>
      <c r="DMY119" s="105"/>
      <c r="DMZ119" s="105"/>
      <c r="DNA119" s="105"/>
      <c r="DNB119" s="105"/>
      <c r="DNC119" s="105"/>
      <c r="DND119" s="105"/>
      <c r="DNE119" s="105"/>
      <c r="DNF119" s="105"/>
      <c r="DNG119" s="105"/>
      <c r="DNH119" s="105"/>
      <c r="DNI119" s="105"/>
      <c r="DNJ119" s="105"/>
      <c r="DNK119" s="105"/>
      <c r="DNL119" s="105"/>
      <c r="DNM119" s="105"/>
      <c r="DNN119" s="105"/>
      <c r="DNO119" s="105"/>
      <c r="DNP119" s="105"/>
      <c r="DNQ119" s="105"/>
      <c r="DNR119" s="105"/>
      <c r="DNS119" s="105"/>
      <c r="DNT119" s="105"/>
      <c r="DNU119" s="105"/>
      <c r="DNV119" s="105"/>
      <c r="DNW119" s="105"/>
      <c r="DNX119" s="105"/>
      <c r="DNY119" s="105"/>
      <c r="DNZ119" s="105"/>
      <c r="DOA119" s="105"/>
      <c r="DOB119" s="105"/>
      <c r="DOC119" s="105"/>
      <c r="DOD119" s="105"/>
      <c r="DOE119" s="105"/>
      <c r="DOF119" s="105"/>
      <c r="DOG119" s="105"/>
      <c r="DOH119" s="105"/>
      <c r="DOI119" s="105"/>
      <c r="DOJ119" s="105"/>
      <c r="DOK119" s="105"/>
      <c r="DOL119" s="105"/>
      <c r="DOM119" s="105"/>
      <c r="DON119" s="105"/>
      <c r="DOO119" s="105"/>
      <c r="DOP119" s="105"/>
      <c r="DOQ119" s="105"/>
      <c r="DOR119" s="105"/>
      <c r="DOS119" s="105"/>
      <c r="DOT119" s="105"/>
      <c r="DOU119" s="105"/>
      <c r="DOV119" s="105"/>
      <c r="DOW119" s="105"/>
      <c r="DOX119" s="105"/>
      <c r="DOY119" s="105"/>
      <c r="DOZ119" s="105"/>
      <c r="DPA119" s="105"/>
      <c r="DPB119" s="105"/>
      <c r="DPC119" s="105"/>
      <c r="DPD119" s="105"/>
      <c r="DPE119" s="105"/>
      <c r="DPF119" s="105"/>
      <c r="DPG119" s="105"/>
      <c r="DPH119" s="105"/>
      <c r="DPI119" s="105"/>
      <c r="DPJ119" s="105"/>
      <c r="DPK119" s="105"/>
      <c r="DPL119" s="105"/>
      <c r="DPM119" s="105"/>
      <c r="DPN119" s="105"/>
      <c r="DPO119" s="105"/>
      <c r="DPP119" s="105"/>
      <c r="DPQ119" s="105"/>
      <c r="DPR119" s="105"/>
      <c r="DPS119" s="105"/>
      <c r="DPT119" s="105"/>
      <c r="DPU119" s="105"/>
      <c r="DPV119" s="105"/>
      <c r="DPW119" s="105"/>
      <c r="DPX119" s="105"/>
      <c r="DPY119" s="105"/>
      <c r="DPZ119" s="105"/>
      <c r="DQA119" s="105"/>
      <c r="DQB119" s="105"/>
      <c r="DQC119" s="105"/>
      <c r="DQD119" s="105"/>
      <c r="DQE119" s="105"/>
      <c r="DQF119" s="105"/>
      <c r="DQG119" s="105"/>
      <c r="DQH119" s="105"/>
      <c r="DQI119" s="105"/>
      <c r="DQJ119" s="105"/>
      <c r="DQK119" s="105"/>
      <c r="DQL119" s="105"/>
      <c r="DQM119" s="105"/>
      <c r="DQN119" s="105"/>
      <c r="DQO119" s="105"/>
      <c r="DQP119" s="105"/>
      <c r="DQQ119" s="105"/>
      <c r="DQR119" s="105"/>
      <c r="DQS119" s="105"/>
      <c r="DQT119" s="105"/>
      <c r="DQU119" s="105"/>
      <c r="DQV119" s="105"/>
      <c r="DQW119" s="105"/>
      <c r="DQX119" s="105"/>
      <c r="DQY119" s="105"/>
      <c r="DQZ119" s="105"/>
      <c r="DRA119" s="105"/>
      <c r="DRB119" s="105"/>
      <c r="DRC119" s="105"/>
      <c r="DRD119" s="105"/>
      <c r="DRE119" s="105"/>
      <c r="DRF119" s="105"/>
      <c r="DRG119" s="105"/>
      <c r="DRH119" s="105"/>
      <c r="DRI119" s="105"/>
      <c r="DRJ119" s="105"/>
      <c r="DRK119" s="105"/>
      <c r="DRL119" s="105"/>
      <c r="DRM119" s="105"/>
      <c r="DRN119" s="105"/>
      <c r="DRO119" s="105"/>
      <c r="DRP119" s="105"/>
      <c r="DRQ119" s="105"/>
      <c r="DRR119" s="105"/>
      <c r="DRS119" s="105"/>
      <c r="DRT119" s="105"/>
      <c r="DRU119" s="105"/>
      <c r="DRV119" s="105"/>
      <c r="DRW119" s="105"/>
      <c r="DRX119" s="105"/>
      <c r="DRY119" s="105"/>
      <c r="DRZ119" s="105"/>
      <c r="DSA119" s="105"/>
      <c r="DSB119" s="105"/>
      <c r="DSC119" s="105"/>
      <c r="DSD119" s="105"/>
      <c r="DSE119" s="105"/>
      <c r="DSF119" s="105"/>
      <c r="DSG119" s="105"/>
      <c r="DSH119" s="105"/>
      <c r="DSI119" s="105"/>
      <c r="DSJ119" s="105"/>
      <c r="DSK119" s="105"/>
      <c r="DSL119" s="105"/>
      <c r="DSM119" s="105"/>
      <c r="DSN119" s="105"/>
      <c r="DSO119" s="105"/>
      <c r="DSP119" s="105"/>
      <c r="DSQ119" s="105"/>
      <c r="DSR119" s="105"/>
      <c r="DSS119" s="105"/>
      <c r="DST119" s="105"/>
      <c r="DSU119" s="105"/>
      <c r="DSV119" s="105"/>
      <c r="DSW119" s="105"/>
      <c r="DSX119" s="105"/>
      <c r="DSY119" s="105"/>
      <c r="DSZ119" s="105"/>
      <c r="DTA119" s="105"/>
      <c r="DTB119" s="105"/>
      <c r="DTC119" s="105"/>
      <c r="DTD119" s="105"/>
      <c r="DTE119" s="105"/>
      <c r="DTF119" s="105"/>
      <c r="DTG119" s="105"/>
      <c r="DTH119" s="105"/>
      <c r="DTI119" s="105"/>
      <c r="DTJ119" s="105"/>
      <c r="DTK119" s="105"/>
      <c r="DTL119" s="105"/>
      <c r="DTM119" s="105"/>
      <c r="DTN119" s="105"/>
      <c r="DTO119" s="105"/>
      <c r="DTP119" s="105"/>
      <c r="DTQ119" s="105"/>
      <c r="DTR119" s="105"/>
      <c r="DTS119" s="105"/>
      <c r="DTT119" s="105"/>
      <c r="DTU119" s="105"/>
      <c r="DTV119" s="105"/>
      <c r="DTW119" s="105"/>
      <c r="DTX119" s="105"/>
      <c r="DTY119" s="105"/>
      <c r="DTZ119" s="105"/>
      <c r="DUA119" s="105"/>
      <c r="DUB119" s="105"/>
      <c r="DUC119" s="105"/>
      <c r="DUD119" s="105"/>
      <c r="DUE119" s="105"/>
      <c r="DUF119" s="105"/>
      <c r="DUG119" s="105"/>
      <c r="DUH119" s="105"/>
      <c r="DUI119" s="105"/>
      <c r="DUJ119" s="105"/>
      <c r="DUK119" s="105"/>
      <c r="DUL119" s="105"/>
      <c r="DUM119" s="105"/>
      <c r="DUN119" s="105"/>
      <c r="DUO119" s="105"/>
      <c r="DUP119" s="105"/>
      <c r="DUQ119" s="105"/>
      <c r="DUR119" s="105"/>
      <c r="DUS119" s="105"/>
      <c r="DUT119" s="105"/>
      <c r="DUU119" s="105"/>
      <c r="DUV119" s="105"/>
      <c r="DUW119" s="105"/>
      <c r="DUX119" s="105"/>
      <c r="DUY119" s="105"/>
      <c r="DUZ119" s="105"/>
      <c r="DVA119" s="105"/>
      <c r="DVB119" s="105"/>
      <c r="DVC119" s="105"/>
      <c r="DVD119" s="105"/>
      <c r="DVE119" s="105"/>
      <c r="DVF119" s="105"/>
      <c r="DVG119" s="105"/>
      <c r="DVH119" s="105"/>
      <c r="DVI119" s="105"/>
      <c r="DVJ119" s="105"/>
      <c r="DVK119" s="105"/>
      <c r="DVL119" s="105"/>
      <c r="DVM119" s="105"/>
      <c r="DVN119" s="105"/>
      <c r="DVO119" s="105"/>
      <c r="DVP119" s="105"/>
      <c r="DVQ119" s="105"/>
      <c r="DVR119" s="105"/>
      <c r="DVS119" s="105"/>
      <c r="DVT119" s="105"/>
      <c r="DVU119" s="105"/>
      <c r="DVV119" s="105"/>
      <c r="DVW119" s="105"/>
      <c r="DVX119" s="105"/>
      <c r="DVY119" s="105"/>
      <c r="DVZ119" s="105"/>
      <c r="DWA119" s="105"/>
      <c r="DWB119" s="105"/>
      <c r="DWC119" s="105"/>
      <c r="DWD119" s="105"/>
      <c r="DWE119" s="105"/>
      <c r="DWF119" s="105"/>
      <c r="DWG119" s="105"/>
      <c r="DWH119" s="105"/>
      <c r="DWI119" s="105"/>
      <c r="DWJ119" s="105"/>
      <c r="DWK119" s="105"/>
      <c r="DWL119" s="105"/>
      <c r="DWM119" s="105"/>
      <c r="DWN119" s="105"/>
      <c r="DWO119" s="105"/>
      <c r="DWP119" s="105"/>
      <c r="DWQ119" s="105"/>
      <c r="DWR119" s="105"/>
      <c r="DWS119" s="105"/>
      <c r="DWT119" s="105"/>
      <c r="DWU119" s="105"/>
      <c r="DWV119" s="105"/>
      <c r="DWW119" s="105"/>
      <c r="DWX119" s="105"/>
      <c r="DWY119" s="105"/>
      <c r="DWZ119" s="105"/>
      <c r="DXA119" s="105"/>
      <c r="DXB119" s="105"/>
      <c r="DXC119" s="105"/>
      <c r="DXD119" s="105"/>
      <c r="DXE119" s="105"/>
      <c r="DXF119" s="105"/>
      <c r="DXG119" s="105"/>
      <c r="DXH119" s="105"/>
      <c r="DXI119" s="105"/>
      <c r="DXJ119" s="105"/>
      <c r="DXK119" s="105"/>
      <c r="DXL119" s="105"/>
      <c r="DXM119" s="105"/>
      <c r="DXN119" s="105"/>
      <c r="DXO119" s="105"/>
      <c r="DXP119" s="105"/>
      <c r="DXQ119" s="105"/>
      <c r="DXR119" s="105"/>
      <c r="DXS119" s="105"/>
      <c r="DXT119" s="105"/>
      <c r="DXU119" s="105"/>
      <c r="DXV119" s="105"/>
      <c r="DXW119" s="105"/>
      <c r="DXX119" s="105"/>
      <c r="DXY119" s="105"/>
      <c r="DXZ119" s="105"/>
      <c r="DYA119" s="105"/>
      <c r="DYB119" s="105"/>
      <c r="DYC119" s="105"/>
      <c r="DYD119" s="105"/>
      <c r="DYE119" s="105"/>
      <c r="DYF119" s="105"/>
      <c r="DYG119" s="105"/>
      <c r="DYH119" s="105"/>
      <c r="DYI119" s="105"/>
      <c r="DYJ119" s="105"/>
      <c r="DYK119" s="105"/>
      <c r="DYL119" s="105"/>
      <c r="DYM119" s="105"/>
      <c r="DYN119" s="105"/>
      <c r="DYO119" s="105"/>
      <c r="DYP119" s="105"/>
      <c r="DYQ119" s="105"/>
      <c r="DYR119" s="105"/>
      <c r="DYS119" s="105"/>
      <c r="DYT119" s="105"/>
      <c r="DYU119" s="105"/>
      <c r="DYV119" s="105"/>
      <c r="DYW119" s="105"/>
      <c r="DYX119" s="105"/>
      <c r="DYY119" s="105"/>
      <c r="DYZ119" s="105"/>
      <c r="DZA119" s="105"/>
      <c r="DZB119" s="105"/>
      <c r="DZC119" s="105"/>
      <c r="DZD119" s="105"/>
      <c r="DZE119" s="105"/>
      <c r="DZF119" s="105"/>
      <c r="DZG119" s="105"/>
      <c r="DZH119" s="105"/>
      <c r="DZI119" s="105"/>
      <c r="DZJ119" s="105"/>
      <c r="DZK119" s="105"/>
      <c r="DZL119" s="105"/>
      <c r="DZM119" s="105"/>
      <c r="DZN119" s="105"/>
      <c r="DZO119" s="105"/>
      <c r="DZP119" s="105"/>
      <c r="DZQ119" s="105"/>
      <c r="DZR119" s="105"/>
      <c r="DZS119" s="105"/>
      <c r="DZT119" s="105"/>
      <c r="DZU119" s="105"/>
      <c r="DZV119" s="105"/>
      <c r="DZW119" s="105"/>
      <c r="DZX119" s="105"/>
      <c r="DZY119" s="105"/>
      <c r="DZZ119" s="105"/>
      <c r="EAA119" s="105"/>
      <c r="EAB119" s="105"/>
      <c r="EAC119" s="105"/>
      <c r="EAD119" s="105"/>
      <c r="EAE119" s="105"/>
      <c r="EAF119" s="105"/>
      <c r="EAG119" s="105"/>
      <c r="EAH119" s="105"/>
      <c r="EAI119" s="105"/>
      <c r="EAJ119" s="105"/>
      <c r="EAK119" s="105"/>
      <c r="EAL119" s="105"/>
      <c r="EAM119" s="105"/>
      <c r="EAN119" s="105"/>
      <c r="EAO119" s="105"/>
      <c r="EAP119" s="105"/>
      <c r="EAQ119" s="105"/>
      <c r="EAR119" s="105"/>
      <c r="EAS119" s="105"/>
      <c r="EAT119" s="105"/>
      <c r="EAU119" s="105"/>
      <c r="EAV119" s="105"/>
      <c r="EAW119" s="105"/>
      <c r="EAX119" s="105"/>
      <c r="EAY119" s="105"/>
      <c r="EAZ119" s="105"/>
      <c r="EBA119" s="105"/>
      <c r="EBB119" s="105"/>
      <c r="EBC119" s="105"/>
      <c r="EBD119" s="105"/>
      <c r="EBE119" s="105"/>
      <c r="EBF119" s="105"/>
      <c r="EBG119" s="105"/>
      <c r="EBH119" s="105"/>
      <c r="EBI119" s="105"/>
      <c r="EBJ119" s="105"/>
      <c r="EBK119" s="105"/>
      <c r="EBL119" s="105"/>
      <c r="EBM119" s="105"/>
      <c r="EBN119" s="105"/>
      <c r="EBO119" s="105"/>
      <c r="EBP119" s="105"/>
      <c r="EBQ119" s="105"/>
      <c r="EBR119" s="105"/>
      <c r="EBS119" s="105"/>
      <c r="EBT119" s="105"/>
      <c r="EBU119" s="105"/>
      <c r="EBV119" s="105"/>
      <c r="EBW119" s="105"/>
      <c r="EBX119" s="105"/>
      <c r="EBY119" s="105"/>
      <c r="EBZ119" s="105"/>
      <c r="ECA119" s="105"/>
      <c r="ECB119" s="105"/>
      <c r="ECC119" s="105"/>
      <c r="ECD119" s="105"/>
      <c r="ECE119" s="105"/>
      <c r="ECF119" s="105"/>
      <c r="ECG119" s="105"/>
      <c r="ECH119" s="105"/>
      <c r="ECI119" s="105"/>
      <c r="ECJ119" s="105"/>
      <c r="ECK119" s="105"/>
      <c r="ECL119" s="105"/>
      <c r="ECM119" s="105"/>
      <c r="ECN119" s="105"/>
      <c r="ECO119" s="105"/>
      <c r="ECP119" s="105"/>
      <c r="ECQ119" s="105"/>
      <c r="ECR119" s="105"/>
      <c r="ECS119" s="105"/>
      <c r="ECT119" s="105"/>
      <c r="ECU119" s="105"/>
      <c r="ECV119" s="105"/>
      <c r="ECW119" s="105"/>
      <c r="ECX119" s="105"/>
      <c r="ECY119" s="105"/>
      <c r="ECZ119" s="105"/>
      <c r="EDA119" s="105"/>
      <c r="EDB119" s="105"/>
      <c r="EDC119" s="105"/>
      <c r="EDD119" s="105"/>
      <c r="EDE119" s="105"/>
      <c r="EDF119" s="105"/>
      <c r="EDG119" s="105"/>
      <c r="EDH119" s="105"/>
      <c r="EDI119" s="105"/>
      <c r="EDJ119" s="105"/>
      <c r="EDK119" s="105"/>
      <c r="EDL119" s="105"/>
      <c r="EDM119" s="105"/>
      <c r="EDN119" s="105"/>
      <c r="EDO119" s="105"/>
      <c r="EDP119" s="105"/>
      <c r="EDQ119" s="105"/>
      <c r="EDR119" s="105"/>
      <c r="EDS119" s="105"/>
      <c r="EDT119" s="105"/>
      <c r="EDU119" s="105"/>
      <c r="EDV119" s="105"/>
      <c r="EDW119" s="105"/>
      <c r="EDX119" s="105"/>
      <c r="EDY119" s="105"/>
      <c r="EDZ119" s="105"/>
      <c r="EEA119" s="105"/>
      <c r="EEB119" s="105"/>
      <c r="EEC119" s="105"/>
      <c r="EED119" s="105"/>
      <c r="EEE119" s="105"/>
      <c r="EEF119" s="105"/>
      <c r="EEG119" s="105"/>
      <c r="EEH119" s="105"/>
      <c r="EEI119" s="105"/>
      <c r="EEJ119" s="105"/>
      <c r="EEK119" s="105"/>
      <c r="EEL119" s="105"/>
      <c r="EEM119" s="105"/>
      <c r="EEN119" s="105"/>
      <c r="EEO119" s="105"/>
      <c r="EEP119" s="105"/>
      <c r="EEQ119" s="105"/>
      <c r="EER119" s="105"/>
      <c r="EES119" s="105"/>
      <c r="EET119" s="105"/>
      <c r="EEU119" s="105"/>
      <c r="EEV119" s="105"/>
      <c r="EEW119" s="105"/>
      <c r="EEX119" s="105"/>
      <c r="EEY119" s="105"/>
      <c r="EEZ119" s="105"/>
      <c r="EFA119" s="105"/>
      <c r="EFB119" s="105"/>
      <c r="EFC119" s="105"/>
      <c r="EFD119" s="105"/>
      <c r="EFE119" s="105"/>
      <c r="EFF119" s="105"/>
      <c r="EFG119" s="105"/>
      <c r="EFH119" s="105"/>
      <c r="EFI119" s="105"/>
      <c r="EFJ119" s="105"/>
      <c r="EFK119" s="105"/>
      <c r="EFL119" s="105"/>
      <c r="EFM119" s="105"/>
      <c r="EFN119" s="105"/>
      <c r="EFO119" s="105"/>
      <c r="EFP119" s="105"/>
      <c r="EFQ119" s="105"/>
      <c r="EFR119" s="105"/>
      <c r="EFS119" s="105"/>
      <c r="EFT119" s="105"/>
      <c r="EFU119" s="105"/>
      <c r="EFV119" s="105"/>
      <c r="EFW119" s="105"/>
      <c r="EFX119" s="105"/>
      <c r="EFY119" s="105"/>
      <c r="EFZ119" s="105"/>
      <c r="EGA119" s="105"/>
      <c r="EGB119" s="105"/>
      <c r="EGC119" s="105"/>
      <c r="EGD119" s="105"/>
      <c r="EGE119" s="105"/>
      <c r="EGF119" s="105"/>
      <c r="EGG119" s="105"/>
      <c r="EGH119" s="105"/>
      <c r="EGI119" s="105"/>
      <c r="EGJ119" s="105"/>
      <c r="EGK119" s="105"/>
      <c r="EGL119" s="105"/>
      <c r="EGM119" s="105"/>
      <c r="EGN119" s="105"/>
      <c r="EGO119" s="105"/>
      <c r="EGP119" s="105"/>
      <c r="EGQ119" s="105"/>
      <c r="EGR119" s="105"/>
      <c r="EGS119" s="105"/>
      <c r="EGT119" s="105"/>
      <c r="EGU119" s="105"/>
      <c r="EGV119" s="105"/>
      <c r="EGW119" s="105"/>
      <c r="EGX119" s="105"/>
      <c r="EGY119" s="105"/>
      <c r="EGZ119" s="105"/>
      <c r="EHA119" s="105"/>
      <c r="EHB119" s="105"/>
      <c r="EHC119" s="105"/>
      <c r="EHD119" s="105"/>
      <c r="EHE119" s="105"/>
      <c r="EHF119" s="105"/>
      <c r="EHG119" s="105"/>
      <c r="EHH119" s="105"/>
      <c r="EHI119" s="105"/>
      <c r="EHJ119" s="105"/>
      <c r="EHK119" s="105"/>
      <c r="EHL119" s="105"/>
      <c r="EHM119" s="105"/>
      <c r="EHN119" s="105"/>
      <c r="EHO119" s="105"/>
      <c r="EHP119" s="105"/>
      <c r="EHQ119" s="105"/>
      <c r="EHR119" s="105"/>
      <c r="EHS119" s="105"/>
      <c r="EHT119" s="105"/>
      <c r="EHU119" s="105"/>
      <c r="EHV119" s="105"/>
      <c r="EHW119" s="105"/>
      <c r="EHX119" s="105"/>
      <c r="EHY119" s="105"/>
      <c r="EHZ119" s="105"/>
      <c r="EIA119" s="105"/>
      <c r="EIB119" s="105"/>
      <c r="EIC119" s="105"/>
      <c r="EID119" s="105"/>
      <c r="EIE119" s="105"/>
      <c r="EIF119" s="105"/>
      <c r="EIG119" s="105"/>
      <c r="EIH119" s="105"/>
      <c r="EII119" s="105"/>
      <c r="EIJ119" s="105"/>
      <c r="EIK119" s="105"/>
      <c r="EIL119" s="105"/>
      <c r="EIM119" s="105"/>
      <c r="EIN119" s="105"/>
      <c r="EIO119" s="105"/>
      <c r="EIP119" s="105"/>
      <c r="EIQ119" s="105"/>
      <c r="EIR119" s="105"/>
      <c r="EIS119" s="105"/>
      <c r="EIT119" s="105"/>
      <c r="EIU119" s="105"/>
      <c r="EIV119" s="105"/>
      <c r="EIW119" s="105"/>
      <c r="EIX119" s="105"/>
      <c r="EIY119" s="105"/>
      <c r="EIZ119" s="105"/>
      <c r="EJA119" s="105"/>
      <c r="EJB119" s="105"/>
      <c r="EJC119" s="105"/>
      <c r="EJD119" s="105"/>
      <c r="EJE119" s="105"/>
      <c r="EJF119" s="105"/>
      <c r="EJG119" s="105"/>
      <c r="EJH119" s="105"/>
      <c r="EJI119" s="105"/>
      <c r="EJJ119" s="105"/>
      <c r="EJK119" s="105"/>
      <c r="EJL119" s="105"/>
      <c r="EJM119" s="105"/>
      <c r="EJN119" s="105"/>
      <c r="EJO119" s="105"/>
      <c r="EJP119" s="105"/>
      <c r="EJQ119" s="105"/>
      <c r="EJR119" s="105"/>
      <c r="EJS119" s="105"/>
      <c r="EJT119" s="105"/>
      <c r="EJU119" s="105"/>
      <c r="EJV119" s="105"/>
      <c r="EJW119" s="105"/>
      <c r="EJX119" s="105"/>
      <c r="EJY119" s="105"/>
      <c r="EJZ119" s="105"/>
      <c r="EKA119" s="105"/>
      <c r="EKB119" s="105"/>
      <c r="EKC119" s="105"/>
      <c r="EKD119" s="105"/>
      <c r="EKE119" s="105"/>
      <c r="EKF119" s="105"/>
      <c r="EKG119" s="105"/>
      <c r="EKH119" s="105"/>
      <c r="EKI119" s="105"/>
      <c r="EKJ119" s="105"/>
      <c r="EKK119" s="105"/>
      <c r="EKL119" s="105"/>
      <c r="EKM119" s="105"/>
      <c r="EKN119" s="105"/>
      <c r="EKO119" s="105"/>
      <c r="EKP119" s="105"/>
      <c r="EKQ119" s="105"/>
      <c r="EKR119" s="105"/>
      <c r="EKS119" s="105"/>
      <c r="EKT119" s="105"/>
      <c r="EKU119" s="105"/>
      <c r="EKV119" s="105"/>
      <c r="EKW119" s="105"/>
      <c r="EKX119" s="105"/>
      <c r="EKY119" s="105"/>
      <c r="EKZ119" s="105"/>
      <c r="ELA119" s="105"/>
      <c r="ELB119" s="105"/>
      <c r="ELC119" s="105"/>
      <c r="ELD119" s="105"/>
      <c r="ELE119" s="105"/>
      <c r="ELF119" s="105"/>
      <c r="ELG119" s="105"/>
      <c r="ELH119" s="105"/>
      <c r="ELI119" s="105"/>
      <c r="ELJ119" s="105"/>
      <c r="ELK119" s="105"/>
      <c r="ELL119" s="105"/>
      <c r="ELM119" s="105"/>
      <c r="ELN119" s="105"/>
      <c r="ELO119" s="105"/>
      <c r="ELP119" s="105"/>
      <c r="ELQ119" s="105"/>
      <c r="ELR119" s="105"/>
      <c r="ELS119" s="105"/>
      <c r="ELT119" s="105"/>
      <c r="ELU119" s="105"/>
      <c r="ELV119" s="105"/>
      <c r="ELW119" s="105"/>
      <c r="ELX119" s="105"/>
      <c r="ELY119" s="105"/>
      <c r="ELZ119" s="105"/>
      <c r="EMA119" s="105"/>
      <c r="EMB119" s="105"/>
      <c r="EMC119" s="105"/>
      <c r="EMD119" s="105"/>
      <c r="EME119" s="105"/>
      <c r="EMF119" s="105"/>
      <c r="EMG119" s="105"/>
      <c r="EMH119" s="105"/>
      <c r="EMI119" s="105"/>
      <c r="EMJ119" s="105"/>
      <c r="EMK119" s="105"/>
      <c r="EML119" s="105"/>
      <c r="EMM119" s="105"/>
      <c r="EMN119" s="105"/>
      <c r="EMO119" s="105"/>
      <c r="EMP119" s="105"/>
      <c r="EMQ119" s="105"/>
      <c r="EMR119" s="105"/>
      <c r="EMS119" s="105"/>
      <c r="EMT119" s="105"/>
      <c r="EMU119" s="105"/>
      <c r="EMV119" s="105"/>
      <c r="EMW119" s="105"/>
      <c r="EMX119" s="105"/>
      <c r="EMY119" s="105"/>
      <c r="EMZ119" s="105"/>
      <c r="ENA119" s="105"/>
      <c r="ENB119" s="105"/>
      <c r="ENC119" s="105"/>
      <c r="END119" s="105"/>
      <c r="ENE119" s="105"/>
      <c r="ENF119" s="105"/>
      <c r="ENG119" s="105"/>
      <c r="ENH119" s="105"/>
      <c r="ENI119" s="105"/>
      <c r="ENJ119" s="105"/>
      <c r="ENK119" s="105"/>
      <c r="ENL119" s="105"/>
      <c r="ENM119" s="105"/>
      <c r="ENN119" s="105"/>
      <c r="ENO119" s="105"/>
      <c r="ENP119" s="105"/>
      <c r="ENQ119" s="105"/>
      <c r="ENR119" s="105"/>
      <c r="ENS119" s="105"/>
      <c r="ENT119" s="105"/>
      <c r="ENU119" s="105"/>
      <c r="ENV119" s="105"/>
      <c r="ENW119" s="105"/>
      <c r="ENX119" s="105"/>
      <c r="ENY119" s="105"/>
      <c r="ENZ119" s="105"/>
      <c r="EOA119" s="105"/>
      <c r="EOB119" s="105"/>
      <c r="EOC119" s="105"/>
      <c r="EOD119" s="105"/>
      <c r="EOE119" s="105"/>
      <c r="EOF119" s="105"/>
      <c r="EOG119" s="105"/>
      <c r="EOH119" s="105"/>
      <c r="EOI119" s="105"/>
      <c r="EOJ119" s="105"/>
      <c r="EOK119" s="105"/>
      <c r="EOL119" s="105"/>
      <c r="EOM119" s="105"/>
      <c r="EON119" s="105"/>
      <c r="EOO119" s="105"/>
      <c r="EOP119" s="105"/>
      <c r="EOQ119" s="105"/>
      <c r="EOR119" s="105"/>
      <c r="EOS119" s="105"/>
      <c r="EOT119" s="105"/>
      <c r="EOU119" s="105"/>
      <c r="EOV119" s="105"/>
      <c r="EOW119" s="105"/>
      <c r="EOX119" s="105"/>
      <c r="EOY119" s="105"/>
      <c r="EOZ119" s="105"/>
      <c r="EPA119" s="105"/>
      <c r="EPB119" s="105"/>
      <c r="EPC119" s="105"/>
      <c r="EPD119" s="105"/>
      <c r="EPE119" s="105"/>
      <c r="EPF119" s="105"/>
      <c r="EPG119" s="105"/>
      <c r="EPH119" s="105"/>
      <c r="EPI119" s="105"/>
      <c r="EPJ119" s="105"/>
      <c r="EPK119" s="105"/>
      <c r="EPL119" s="105"/>
      <c r="EPM119" s="105"/>
      <c r="EPN119" s="105"/>
      <c r="EPO119" s="105"/>
      <c r="EPP119" s="105"/>
      <c r="EPQ119" s="105"/>
      <c r="EPR119" s="105"/>
      <c r="EPS119" s="105"/>
      <c r="EPT119" s="105"/>
      <c r="EPU119" s="105"/>
      <c r="EPV119" s="105"/>
      <c r="EPW119" s="105"/>
      <c r="EPX119" s="105"/>
      <c r="EPY119" s="105"/>
      <c r="EPZ119" s="105"/>
      <c r="EQA119" s="105"/>
      <c r="EQB119" s="105"/>
      <c r="EQC119" s="105"/>
      <c r="EQD119" s="105"/>
      <c r="EQE119" s="105"/>
      <c r="EQF119" s="105"/>
      <c r="EQG119" s="105"/>
      <c r="EQH119" s="105"/>
      <c r="EQI119" s="105"/>
      <c r="EQJ119" s="105"/>
      <c r="EQK119" s="105"/>
      <c r="EQL119" s="105"/>
      <c r="EQM119" s="105"/>
      <c r="EQN119" s="105"/>
      <c r="EQO119" s="105"/>
      <c r="EQP119" s="105"/>
      <c r="EQQ119" s="105"/>
      <c r="EQR119" s="105"/>
      <c r="EQS119" s="105"/>
      <c r="EQT119" s="105"/>
      <c r="EQU119" s="105"/>
      <c r="EQV119" s="105"/>
      <c r="EQW119" s="105"/>
      <c r="EQX119" s="105"/>
      <c r="EQY119" s="105"/>
      <c r="EQZ119" s="105"/>
      <c r="ERA119" s="105"/>
      <c r="ERB119" s="105"/>
      <c r="ERC119" s="105"/>
      <c r="ERD119" s="105"/>
      <c r="ERE119" s="105"/>
      <c r="ERF119" s="105"/>
      <c r="ERG119" s="105"/>
      <c r="ERH119" s="105"/>
      <c r="ERI119" s="105"/>
      <c r="ERJ119" s="105"/>
      <c r="ERK119" s="105"/>
      <c r="ERL119" s="105"/>
      <c r="ERM119" s="105"/>
      <c r="ERN119" s="105"/>
      <c r="ERO119" s="105"/>
      <c r="ERP119" s="105"/>
      <c r="ERQ119" s="105"/>
      <c r="ERR119" s="105"/>
      <c r="ERS119" s="105"/>
      <c r="ERT119" s="105"/>
      <c r="ERU119" s="105"/>
      <c r="ERV119" s="105"/>
      <c r="ERW119" s="105"/>
      <c r="ERX119" s="105"/>
      <c r="ERY119" s="105"/>
      <c r="ERZ119" s="105"/>
      <c r="ESA119" s="105"/>
      <c r="ESB119" s="105"/>
      <c r="ESC119" s="105"/>
      <c r="ESD119" s="105"/>
      <c r="ESE119" s="105"/>
      <c r="ESF119" s="105"/>
      <c r="ESG119" s="105"/>
      <c r="ESH119" s="105"/>
      <c r="ESI119" s="105"/>
      <c r="ESJ119" s="105"/>
      <c r="ESK119" s="105"/>
      <c r="ESL119" s="105"/>
      <c r="ESM119" s="105"/>
      <c r="ESN119" s="105"/>
      <c r="ESO119" s="105"/>
      <c r="ESP119" s="105"/>
      <c r="ESQ119" s="105"/>
      <c r="ESR119" s="105"/>
      <c r="ESS119" s="105"/>
      <c r="EST119" s="105"/>
      <c r="ESU119" s="105"/>
      <c r="ESV119" s="105"/>
      <c r="ESW119" s="105"/>
      <c r="ESX119" s="105"/>
      <c r="ESY119" s="105"/>
      <c r="ESZ119" s="105"/>
      <c r="ETA119" s="105"/>
      <c r="ETB119" s="105"/>
      <c r="ETC119" s="105"/>
      <c r="ETD119" s="105"/>
      <c r="ETE119" s="105"/>
      <c r="ETF119" s="105"/>
      <c r="ETG119" s="105"/>
      <c r="ETH119" s="105"/>
      <c r="ETI119" s="105"/>
      <c r="ETJ119" s="105"/>
      <c r="ETK119" s="105"/>
      <c r="ETL119" s="105"/>
      <c r="ETM119" s="105"/>
      <c r="ETN119" s="105"/>
      <c r="ETO119" s="105"/>
      <c r="ETP119" s="105"/>
      <c r="ETQ119" s="105"/>
      <c r="ETR119" s="105"/>
      <c r="ETS119" s="105"/>
      <c r="ETT119" s="105"/>
      <c r="ETU119" s="105"/>
      <c r="ETV119" s="105"/>
      <c r="ETW119" s="105"/>
      <c r="ETX119" s="105"/>
      <c r="ETY119" s="105"/>
      <c r="ETZ119" s="105"/>
      <c r="EUA119" s="105"/>
      <c r="EUB119" s="105"/>
      <c r="EUC119" s="105"/>
      <c r="EUD119" s="105"/>
      <c r="EUE119" s="105"/>
      <c r="EUF119" s="105"/>
      <c r="EUG119" s="105"/>
      <c r="EUH119" s="105"/>
      <c r="EUI119" s="105"/>
      <c r="EUJ119" s="105"/>
      <c r="EUK119" s="105"/>
      <c r="EUL119" s="105"/>
      <c r="EUM119" s="105"/>
      <c r="EUN119" s="105"/>
      <c r="EUO119" s="105"/>
      <c r="EUP119" s="105"/>
      <c r="EUQ119" s="105"/>
      <c r="EUR119" s="105"/>
      <c r="EUS119" s="105"/>
      <c r="EUT119" s="105"/>
      <c r="EUU119" s="105"/>
      <c r="EUV119" s="105"/>
      <c r="EUW119" s="105"/>
      <c r="EUX119" s="105"/>
      <c r="EUY119" s="105"/>
      <c r="EUZ119" s="105"/>
      <c r="EVA119" s="105"/>
      <c r="EVB119" s="105"/>
      <c r="EVC119" s="105"/>
      <c r="EVD119" s="105"/>
      <c r="EVE119" s="105"/>
      <c r="EVF119" s="105"/>
      <c r="EVG119" s="105"/>
      <c r="EVH119" s="105"/>
      <c r="EVI119" s="105"/>
      <c r="EVJ119" s="105"/>
      <c r="EVK119" s="105"/>
      <c r="EVL119" s="105"/>
      <c r="EVM119" s="105"/>
      <c r="EVN119" s="105"/>
      <c r="EVO119" s="105"/>
      <c r="EVP119" s="105"/>
      <c r="EVQ119" s="105"/>
      <c r="EVR119" s="105"/>
      <c r="EVS119" s="105"/>
      <c r="EVT119" s="105"/>
      <c r="EVU119" s="105"/>
      <c r="EVV119" s="105"/>
      <c r="EVW119" s="105"/>
      <c r="EVX119" s="105"/>
      <c r="EVY119" s="105"/>
      <c r="EVZ119" s="105"/>
      <c r="EWA119" s="105"/>
      <c r="EWB119" s="105"/>
      <c r="EWC119" s="105"/>
      <c r="EWD119" s="105"/>
      <c r="EWE119" s="105"/>
      <c r="EWF119" s="105"/>
      <c r="EWG119" s="105"/>
      <c r="EWH119" s="105"/>
      <c r="EWI119" s="105"/>
      <c r="EWJ119" s="105"/>
      <c r="EWK119" s="105"/>
      <c r="EWL119" s="105"/>
      <c r="EWM119" s="105"/>
      <c r="EWN119" s="105"/>
      <c r="EWO119" s="105"/>
      <c r="EWP119" s="105"/>
      <c r="EWQ119" s="105"/>
      <c r="EWR119" s="105"/>
      <c r="EWS119" s="105"/>
      <c r="EWT119" s="105"/>
      <c r="EWU119" s="105"/>
      <c r="EWV119" s="105"/>
      <c r="EWW119" s="105"/>
      <c r="EWX119" s="105"/>
      <c r="EWY119" s="105"/>
      <c r="EWZ119" s="105"/>
      <c r="EXA119" s="105"/>
      <c r="EXB119" s="105"/>
      <c r="EXC119" s="105"/>
      <c r="EXD119" s="105"/>
      <c r="EXE119" s="105"/>
      <c r="EXF119" s="105"/>
      <c r="EXG119" s="105"/>
      <c r="EXH119" s="105"/>
      <c r="EXI119" s="105"/>
      <c r="EXJ119" s="105"/>
      <c r="EXK119" s="105"/>
      <c r="EXL119" s="105"/>
      <c r="EXM119" s="105"/>
      <c r="EXN119" s="105"/>
      <c r="EXO119" s="105"/>
      <c r="EXP119" s="105"/>
      <c r="EXQ119" s="105"/>
      <c r="EXR119" s="105"/>
      <c r="EXS119" s="105"/>
      <c r="EXT119" s="105"/>
      <c r="EXU119" s="105"/>
      <c r="EXV119" s="105"/>
      <c r="EXW119" s="105"/>
      <c r="EXX119" s="105"/>
      <c r="EXY119" s="105"/>
      <c r="EXZ119" s="105"/>
      <c r="EYA119" s="105"/>
      <c r="EYB119" s="105"/>
      <c r="EYC119" s="105"/>
      <c r="EYD119" s="105"/>
      <c r="EYE119" s="105"/>
      <c r="EYF119" s="105"/>
      <c r="EYG119" s="105"/>
      <c r="EYH119" s="105"/>
      <c r="EYI119" s="105"/>
      <c r="EYJ119" s="105"/>
      <c r="EYK119" s="105"/>
      <c r="EYL119" s="105"/>
      <c r="EYM119" s="105"/>
      <c r="EYN119" s="105"/>
      <c r="EYO119" s="105"/>
      <c r="EYP119" s="105"/>
      <c r="EYQ119" s="105"/>
      <c r="EYR119" s="105"/>
      <c r="EYS119" s="105"/>
      <c r="EYT119" s="105"/>
      <c r="EYU119" s="105"/>
      <c r="EYV119" s="105"/>
      <c r="EYW119" s="105"/>
      <c r="EYX119" s="105"/>
      <c r="EYY119" s="105"/>
      <c r="EYZ119" s="105"/>
      <c r="EZA119" s="105"/>
      <c r="EZB119" s="105"/>
      <c r="EZC119" s="105"/>
      <c r="EZD119" s="105"/>
      <c r="EZE119" s="105"/>
      <c r="EZF119" s="105"/>
      <c r="EZG119" s="105"/>
      <c r="EZH119" s="105"/>
      <c r="EZI119" s="105"/>
      <c r="EZJ119" s="105"/>
      <c r="EZK119" s="105"/>
      <c r="EZL119" s="105"/>
      <c r="EZM119" s="105"/>
      <c r="EZN119" s="105"/>
      <c r="EZO119" s="105"/>
      <c r="EZP119" s="105"/>
      <c r="EZQ119" s="105"/>
      <c r="EZR119" s="105"/>
      <c r="EZS119" s="105"/>
      <c r="EZT119" s="105"/>
      <c r="EZU119" s="105"/>
      <c r="EZV119" s="105"/>
      <c r="EZW119" s="105"/>
      <c r="EZX119" s="105"/>
      <c r="EZY119" s="105"/>
      <c r="EZZ119" s="105"/>
      <c r="FAA119" s="105"/>
      <c r="FAB119" s="105"/>
      <c r="FAC119" s="105"/>
      <c r="FAD119" s="105"/>
      <c r="FAE119" s="105"/>
      <c r="FAF119" s="105"/>
      <c r="FAG119" s="105"/>
      <c r="FAH119" s="105"/>
      <c r="FAI119" s="105"/>
      <c r="FAJ119" s="105"/>
      <c r="FAK119" s="105"/>
      <c r="FAL119" s="105"/>
      <c r="FAM119" s="105"/>
      <c r="FAN119" s="105"/>
      <c r="FAO119" s="105"/>
      <c r="FAP119" s="105"/>
      <c r="FAQ119" s="105"/>
      <c r="FAR119" s="105"/>
      <c r="FAS119" s="105"/>
      <c r="FAT119" s="105"/>
      <c r="FAU119" s="105"/>
      <c r="FAV119" s="105"/>
      <c r="FAW119" s="105"/>
      <c r="FAX119" s="105"/>
      <c r="FAY119" s="105"/>
      <c r="FAZ119" s="105"/>
      <c r="FBA119" s="105"/>
      <c r="FBB119" s="105"/>
      <c r="FBC119" s="105"/>
      <c r="FBD119" s="105"/>
      <c r="FBE119" s="105"/>
      <c r="FBF119" s="105"/>
      <c r="FBG119" s="105"/>
      <c r="FBH119" s="105"/>
      <c r="FBI119" s="105"/>
      <c r="FBJ119" s="105"/>
      <c r="FBK119" s="105"/>
      <c r="FBL119" s="105"/>
      <c r="FBM119" s="105"/>
      <c r="FBN119" s="105"/>
      <c r="FBO119" s="105"/>
      <c r="FBP119" s="105"/>
      <c r="FBQ119" s="105"/>
      <c r="FBR119" s="105"/>
      <c r="FBS119" s="105"/>
      <c r="FBT119" s="105"/>
      <c r="FBU119" s="105"/>
      <c r="FBV119" s="105"/>
      <c r="FBW119" s="105"/>
      <c r="FBX119" s="105"/>
      <c r="FBY119" s="105"/>
      <c r="FBZ119" s="105"/>
      <c r="FCA119" s="105"/>
      <c r="FCB119" s="105"/>
      <c r="FCC119" s="105"/>
      <c r="FCD119" s="105"/>
      <c r="FCE119" s="105"/>
      <c r="FCF119" s="105"/>
      <c r="FCG119" s="105"/>
      <c r="FCH119" s="105"/>
      <c r="FCI119" s="105"/>
      <c r="FCJ119" s="105"/>
      <c r="FCK119" s="105"/>
      <c r="FCL119" s="105"/>
      <c r="FCM119" s="105"/>
      <c r="FCN119" s="105"/>
      <c r="FCO119" s="105"/>
      <c r="FCP119" s="105"/>
      <c r="FCQ119" s="105"/>
      <c r="FCR119" s="105"/>
      <c r="FCS119" s="105"/>
      <c r="FCT119" s="105"/>
      <c r="FCU119" s="105"/>
      <c r="FCV119" s="105"/>
      <c r="FCW119" s="105"/>
      <c r="FCX119" s="105"/>
      <c r="FCY119" s="105"/>
      <c r="FCZ119" s="105"/>
      <c r="FDA119" s="105"/>
      <c r="FDB119" s="105"/>
      <c r="FDC119" s="105"/>
      <c r="FDD119" s="105"/>
      <c r="FDE119" s="105"/>
      <c r="FDF119" s="105"/>
      <c r="FDG119" s="105"/>
      <c r="FDH119" s="105"/>
      <c r="FDI119" s="105"/>
      <c r="FDJ119" s="105"/>
      <c r="FDK119" s="105"/>
      <c r="FDL119" s="105"/>
      <c r="FDM119" s="105"/>
      <c r="FDN119" s="105"/>
      <c r="FDO119" s="105"/>
      <c r="FDP119" s="105"/>
      <c r="FDQ119" s="105"/>
      <c r="FDR119" s="105"/>
      <c r="FDS119" s="105"/>
      <c r="FDT119" s="105"/>
      <c r="FDU119" s="105"/>
      <c r="FDV119" s="105"/>
      <c r="FDW119" s="105"/>
      <c r="FDX119" s="105"/>
      <c r="FDY119" s="105"/>
      <c r="FDZ119" s="105"/>
      <c r="FEA119" s="105"/>
      <c r="FEB119" s="105"/>
      <c r="FEC119" s="105"/>
      <c r="FED119" s="105"/>
      <c r="FEE119" s="105"/>
      <c r="FEF119" s="105"/>
      <c r="FEG119" s="105"/>
      <c r="FEH119" s="105"/>
      <c r="FEI119" s="105"/>
      <c r="FEJ119" s="105"/>
      <c r="FEK119" s="105"/>
      <c r="FEL119" s="105"/>
      <c r="FEM119" s="105"/>
      <c r="FEN119" s="105"/>
      <c r="FEO119" s="105"/>
      <c r="FEP119" s="105"/>
      <c r="FEQ119" s="105"/>
      <c r="FER119" s="105"/>
      <c r="FES119" s="105"/>
      <c r="FET119" s="105"/>
      <c r="FEU119" s="105"/>
      <c r="FEV119" s="105"/>
      <c r="FEW119" s="105"/>
      <c r="FEX119" s="105"/>
      <c r="FEY119" s="105"/>
      <c r="FEZ119" s="105"/>
      <c r="FFA119" s="105"/>
      <c r="FFB119" s="105"/>
      <c r="FFC119" s="105"/>
      <c r="FFD119" s="105"/>
      <c r="FFE119" s="105"/>
      <c r="FFF119" s="105"/>
      <c r="FFG119" s="105"/>
      <c r="FFH119" s="105"/>
      <c r="FFI119" s="105"/>
      <c r="FFJ119" s="105"/>
      <c r="FFK119" s="105"/>
      <c r="FFL119" s="105"/>
      <c r="FFM119" s="105"/>
      <c r="FFN119" s="105"/>
      <c r="FFO119" s="105"/>
      <c r="FFP119" s="105"/>
      <c r="FFQ119" s="105"/>
      <c r="FFR119" s="105"/>
      <c r="FFS119" s="105"/>
      <c r="FFT119" s="105"/>
      <c r="FFU119" s="105"/>
      <c r="FFV119" s="105"/>
      <c r="FFW119" s="105"/>
      <c r="FFX119" s="105"/>
      <c r="FFY119" s="105"/>
      <c r="FFZ119" s="105"/>
      <c r="FGA119" s="105"/>
      <c r="FGB119" s="105"/>
      <c r="FGC119" s="105"/>
      <c r="FGD119" s="105"/>
      <c r="FGE119" s="105"/>
      <c r="FGF119" s="105"/>
      <c r="FGG119" s="105"/>
      <c r="FGH119" s="105"/>
      <c r="FGI119" s="105"/>
      <c r="FGJ119" s="105"/>
      <c r="FGK119" s="105"/>
      <c r="FGL119" s="105"/>
      <c r="FGM119" s="105"/>
      <c r="FGN119" s="105"/>
      <c r="FGO119" s="105"/>
      <c r="FGP119" s="105"/>
      <c r="FGQ119" s="105"/>
      <c r="FGR119" s="105"/>
      <c r="FGS119" s="105"/>
      <c r="FGT119" s="105"/>
      <c r="FGU119" s="105"/>
      <c r="FGV119" s="105"/>
      <c r="FGW119" s="105"/>
      <c r="FGX119" s="105"/>
      <c r="FGY119" s="105"/>
      <c r="FGZ119" s="105"/>
      <c r="FHA119" s="105"/>
      <c r="FHB119" s="105"/>
      <c r="FHC119" s="105"/>
      <c r="FHD119" s="105"/>
      <c r="FHE119" s="105"/>
      <c r="FHF119" s="105"/>
      <c r="FHG119" s="105"/>
      <c r="FHH119" s="105"/>
      <c r="FHI119" s="105"/>
      <c r="FHJ119" s="105"/>
      <c r="FHK119" s="105"/>
      <c r="FHL119" s="105"/>
      <c r="FHM119" s="105"/>
      <c r="FHN119" s="105"/>
      <c r="FHO119" s="105"/>
      <c r="FHP119" s="105"/>
      <c r="FHQ119" s="105"/>
      <c r="FHR119" s="105"/>
      <c r="FHS119" s="105"/>
      <c r="FHT119" s="105"/>
      <c r="FHU119" s="105"/>
      <c r="FHV119" s="105"/>
      <c r="FHW119" s="105"/>
      <c r="FHX119" s="105"/>
      <c r="FHY119" s="105"/>
      <c r="FHZ119" s="105"/>
      <c r="FIA119" s="105"/>
      <c r="FIB119" s="105"/>
      <c r="FIC119" s="105"/>
      <c r="FID119" s="105"/>
      <c r="FIE119" s="105"/>
      <c r="FIF119" s="105"/>
      <c r="FIG119" s="105"/>
      <c r="FIH119" s="105"/>
      <c r="FII119" s="105"/>
      <c r="FIJ119" s="105"/>
      <c r="FIK119" s="105"/>
      <c r="FIL119" s="105"/>
      <c r="FIM119" s="105"/>
      <c r="FIN119" s="105"/>
      <c r="FIO119" s="105"/>
      <c r="FIP119" s="105"/>
      <c r="FIQ119" s="105"/>
      <c r="FIR119" s="105"/>
      <c r="FIS119" s="105"/>
      <c r="FIT119" s="105"/>
      <c r="FIU119" s="105"/>
      <c r="FIV119" s="105"/>
      <c r="FIW119" s="105"/>
      <c r="FIX119" s="105"/>
      <c r="FIY119" s="105"/>
      <c r="FIZ119" s="105"/>
      <c r="FJA119" s="105"/>
      <c r="FJB119" s="105"/>
      <c r="FJC119" s="105"/>
      <c r="FJD119" s="105"/>
      <c r="FJE119" s="105"/>
      <c r="FJF119" s="105"/>
      <c r="FJG119" s="105"/>
      <c r="FJH119" s="105"/>
      <c r="FJI119" s="105"/>
      <c r="FJJ119" s="105"/>
      <c r="FJK119" s="105"/>
      <c r="FJL119" s="105"/>
      <c r="FJM119" s="105"/>
      <c r="FJN119" s="105"/>
      <c r="FJO119" s="105"/>
      <c r="FJP119" s="105"/>
      <c r="FJQ119" s="105"/>
      <c r="FJR119" s="105"/>
      <c r="FJS119" s="105"/>
      <c r="FJT119" s="105"/>
      <c r="FJU119" s="105"/>
      <c r="FJV119" s="105"/>
      <c r="FJW119" s="105"/>
      <c r="FJX119" s="105"/>
      <c r="FJY119" s="105"/>
      <c r="FJZ119" s="105"/>
      <c r="FKA119" s="105"/>
      <c r="FKB119" s="105"/>
      <c r="FKC119" s="105"/>
      <c r="FKD119" s="105"/>
      <c r="FKE119" s="105"/>
      <c r="FKF119" s="105"/>
      <c r="FKG119" s="105"/>
      <c r="FKH119" s="105"/>
      <c r="FKI119" s="105"/>
      <c r="FKJ119" s="105"/>
      <c r="FKK119" s="105"/>
      <c r="FKL119" s="105"/>
      <c r="FKM119" s="105"/>
      <c r="FKN119" s="105"/>
      <c r="FKO119" s="105"/>
      <c r="FKP119" s="105"/>
      <c r="FKQ119" s="105"/>
      <c r="FKR119" s="105"/>
      <c r="FKS119" s="105"/>
      <c r="FKT119" s="105"/>
      <c r="FKU119" s="105"/>
      <c r="FKV119" s="105"/>
      <c r="FKW119" s="105"/>
      <c r="FKX119" s="105"/>
      <c r="FKY119" s="105"/>
      <c r="FKZ119" s="105"/>
      <c r="FLA119" s="105"/>
      <c r="FLB119" s="105"/>
      <c r="FLC119" s="105"/>
      <c r="FLD119" s="105"/>
      <c r="FLE119" s="105"/>
      <c r="FLF119" s="105"/>
      <c r="FLG119" s="105"/>
      <c r="FLH119" s="105"/>
      <c r="FLI119" s="105"/>
      <c r="FLJ119" s="105"/>
      <c r="FLK119" s="105"/>
      <c r="FLL119" s="105"/>
      <c r="FLM119" s="105"/>
      <c r="FLN119" s="105"/>
      <c r="FLO119" s="105"/>
      <c r="FLP119" s="105"/>
      <c r="FLQ119" s="105"/>
      <c r="FLR119" s="105"/>
      <c r="FLS119" s="105"/>
      <c r="FLT119" s="105"/>
      <c r="FLU119" s="105"/>
      <c r="FLV119" s="105"/>
      <c r="FLW119" s="105"/>
      <c r="FLX119" s="105"/>
      <c r="FLY119" s="105"/>
      <c r="FLZ119" s="105"/>
      <c r="FMA119" s="105"/>
      <c r="FMB119" s="105"/>
      <c r="FMC119" s="105"/>
      <c r="FMD119" s="105"/>
      <c r="FME119" s="105"/>
      <c r="FMF119" s="105"/>
      <c r="FMG119" s="105"/>
      <c r="FMH119" s="105"/>
      <c r="FMI119" s="105"/>
      <c r="FMJ119" s="105"/>
      <c r="FMK119" s="105"/>
      <c r="FML119" s="105"/>
      <c r="FMM119" s="105"/>
      <c r="FMN119" s="105"/>
      <c r="FMO119" s="105"/>
      <c r="FMP119" s="105"/>
      <c r="FMQ119" s="105"/>
      <c r="FMR119" s="105"/>
      <c r="FMS119" s="105"/>
      <c r="FMT119" s="105"/>
      <c r="FMU119" s="105"/>
      <c r="FMV119" s="105"/>
      <c r="FMW119" s="105"/>
      <c r="FMX119" s="105"/>
      <c r="FMY119" s="105"/>
      <c r="FMZ119" s="105"/>
      <c r="FNA119" s="105"/>
      <c r="FNB119" s="105"/>
      <c r="FNC119" s="105"/>
      <c r="FND119" s="105"/>
      <c r="FNE119" s="105"/>
      <c r="FNF119" s="105"/>
      <c r="FNG119" s="105"/>
      <c r="FNH119" s="105"/>
      <c r="FNI119" s="105"/>
      <c r="FNJ119" s="105"/>
      <c r="FNK119" s="105"/>
      <c r="FNL119" s="105"/>
      <c r="FNM119" s="105"/>
      <c r="FNN119" s="105"/>
      <c r="FNO119" s="105"/>
      <c r="FNP119" s="105"/>
      <c r="FNQ119" s="105"/>
      <c r="FNR119" s="105"/>
      <c r="FNS119" s="105"/>
      <c r="FNT119" s="105"/>
      <c r="FNU119" s="105"/>
      <c r="FNV119" s="105"/>
      <c r="FNW119" s="105"/>
      <c r="FNX119" s="105"/>
      <c r="FNY119" s="105"/>
      <c r="FNZ119" s="105"/>
      <c r="FOA119" s="105"/>
      <c r="FOB119" s="105"/>
      <c r="FOC119" s="105"/>
      <c r="FOD119" s="105"/>
      <c r="FOE119" s="105"/>
      <c r="FOF119" s="105"/>
      <c r="FOG119" s="105"/>
      <c r="FOH119" s="105"/>
      <c r="FOI119" s="105"/>
      <c r="FOJ119" s="105"/>
      <c r="FOK119" s="105"/>
      <c r="FOL119" s="105"/>
      <c r="FOM119" s="105"/>
      <c r="FON119" s="105"/>
      <c r="FOO119" s="105"/>
      <c r="FOP119" s="105"/>
      <c r="FOQ119" s="105"/>
      <c r="FOR119" s="105"/>
      <c r="FOS119" s="105"/>
      <c r="FOT119" s="105"/>
      <c r="FOU119" s="105"/>
      <c r="FOV119" s="105"/>
      <c r="FOW119" s="105"/>
      <c r="FOX119" s="105"/>
      <c r="FOY119" s="105"/>
      <c r="FOZ119" s="105"/>
      <c r="FPA119" s="105"/>
      <c r="FPB119" s="105"/>
      <c r="FPC119" s="105"/>
      <c r="FPD119" s="105"/>
      <c r="FPE119" s="105"/>
      <c r="FPF119" s="105"/>
      <c r="FPG119" s="105"/>
      <c r="FPH119" s="105"/>
      <c r="FPI119" s="105"/>
      <c r="FPJ119" s="105"/>
      <c r="FPK119" s="105"/>
      <c r="FPL119" s="105"/>
      <c r="FPM119" s="105"/>
      <c r="FPN119" s="105"/>
      <c r="FPO119" s="105"/>
      <c r="FPP119" s="105"/>
      <c r="FPQ119" s="105"/>
      <c r="FPR119" s="105"/>
      <c r="FPS119" s="105"/>
      <c r="FPT119" s="105"/>
      <c r="FPU119" s="105"/>
      <c r="FPV119" s="105"/>
      <c r="FPW119" s="105"/>
      <c r="FPX119" s="105"/>
      <c r="FPY119" s="105"/>
      <c r="FPZ119" s="105"/>
      <c r="FQA119" s="105"/>
      <c r="FQB119" s="105"/>
      <c r="FQC119" s="105"/>
      <c r="FQD119" s="105"/>
      <c r="FQE119" s="105"/>
      <c r="FQF119" s="105"/>
      <c r="FQG119" s="105"/>
      <c r="FQH119" s="105"/>
      <c r="FQI119" s="105"/>
      <c r="FQJ119" s="105"/>
      <c r="FQK119" s="105"/>
      <c r="FQL119" s="105"/>
      <c r="FQM119" s="105"/>
      <c r="FQN119" s="105"/>
      <c r="FQO119" s="105"/>
      <c r="FQP119" s="105"/>
      <c r="FQQ119" s="105"/>
      <c r="FQR119" s="105"/>
      <c r="FQS119" s="105"/>
      <c r="FQT119" s="105"/>
      <c r="FQU119" s="105"/>
      <c r="FQV119" s="105"/>
      <c r="FQW119" s="105"/>
      <c r="FQX119" s="105"/>
      <c r="FQY119" s="105"/>
      <c r="FQZ119" s="105"/>
      <c r="FRA119" s="105"/>
      <c r="FRB119" s="105"/>
      <c r="FRC119" s="105"/>
      <c r="FRD119" s="105"/>
      <c r="FRE119" s="105"/>
      <c r="FRF119" s="105"/>
      <c r="FRG119" s="105"/>
      <c r="FRH119" s="105"/>
      <c r="FRI119" s="105"/>
      <c r="FRJ119" s="105"/>
      <c r="FRK119" s="105"/>
      <c r="FRL119" s="105"/>
      <c r="FRM119" s="105"/>
      <c r="FRN119" s="105"/>
      <c r="FRO119" s="105"/>
      <c r="FRP119" s="105"/>
      <c r="FRQ119" s="105"/>
      <c r="FRR119" s="105"/>
      <c r="FRS119" s="105"/>
      <c r="FRT119" s="105"/>
      <c r="FRU119" s="105"/>
      <c r="FRV119" s="105"/>
      <c r="FRW119" s="105"/>
      <c r="FRX119" s="105"/>
      <c r="FRY119" s="105"/>
      <c r="FRZ119" s="105"/>
      <c r="FSA119" s="105"/>
      <c r="FSB119" s="105"/>
      <c r="FSC119" s="105"/>
      <c r="FSD119" s="105"/>
      <c r="FSE119" s="105"/>
      <c r="FSF119" s="105"/>
      <c r="FSG119" s="105"/>
      <c r="FSH119" s="105"/>
      <c r="FSI119" s="105"/>
      <c r="FSJ119" s="105"/>
      <c r="FSK119" s="105"/>
      <c r="FSL119" s="105"/>
      <c r="FSM119" s="105"/>
      <c r="FSN119" s="105"/>
      <c r="FSO119" s="105"/>
      <c r="FSP119" s="105"/>
      <c r="FSQ119" s="105"/>
      <c r="FSR119" s="105"/>
      <c r="FSS119" s="105"/>
      <c r="FST119" s="105"/>
      <c r="FSU119" s="105"/>
      <c r="FSV119" s="105"/>
      <c r="FSW119" s="105"/>
      <c r="FSX119" s="105"/>
      <c r="FSY119" s="105"/>
      <c r="FSZ119" s="105"/>
      <c r="FTA119" s="105"/>
      <c r="FTB119" s="105"/>
      <c r="FTC119" s="105"/>
      <c r="FTD119" s="105"/>
      <c r="FTE119" s="105"/>
      <c r="FTF119" s="105"/>
      <c r="FTG119" s="105"/>
      <c r="FTH119" s="105"/>
      <c r="FTI119" s="105"/>
      <c r="FTJ119" s="105"/>
      <c r="FTK119" s="105"/>
      <c r="FTL119" s="105"/>
      <c r="FTM119" s="105"/>
      <c r="FTN119" s="105"/>
      <c r="FTO119" s="105"/>
      <c r="FTP119" s="105"/>
      <c r="FTQ119" s="105"/>
      <c r="FTR119" s="105"/>
      <c r="FTS119" s="105"/>
      <c r="FTT119" s="105"/>
      <c r="FTU119" s="105"/>
      <c r="FTV119" s="105"/>
      <c r="FTW119" s="105"/>
      <c r="FTX119" s="105"/>
      <c r="FTY119" s="105"/>
      <c r="FTZ119" s="105"/>
      <c r="FUA119" s="105"/>
      <c r="FUB119" s="105"/>
      <c r="FUC119" s="105"/>
      <c r="FUD119" s="105"/>
      <c r="FUE119" s="105"/>
      <c r="FUF119" s="105"/>
      <c r="FUG119" s="105"/>
      <c r="FUH119" s="105"/>
      <c r="FUI119" s="105"/>
      <c r="FUJ119" s="105"/>
      <c r="FUK119" s="105"/>
      <c r="FUL119" s="105"/>
      <c r="FUM119" s="105"/>
      <c r="FUN119" s="105"/>
      <c r="FUO119" s="105"/>
      <c r="FUP119" s="105"/>
      <c r="FUQ119" s="105"/>
      <c r="FUR119" s="105"/>
      <c r="FUS119" s="105"/>
      <c r="FUT119" s="105"/>
      <c r="FUU119" s="105"/>
      <c r="FUV119" s="105"/>
      <c r="FUW119" s="105"/>
      <c r="FUX119" s="105"/>
      <c r="FUY119" s="105"/>
      <c r="FUZ119" s="105"/>
      <c r="FVA119" s="105"/>
      <c r="FVB119" s="105"/>
      <c r="FVC119" s="105"/>
      <c r="FVD119" s="105"/>
      <c r="FVE119" s="105"/>
      <c r="FVF119" s="105"/>
      <c r="FVG119" s="105"/>
      <c r="FVH119" s="105"/>
      <c r="FVI119" s="105"/>
      <c r="FVJ119" s="105"/>
      <c r="FVK119" s="105"/>
      <c r="FVL119" s="105"/>
      <c r="FVM119" s="105"/>
      <c r="FVN119" s="105"/>
      <c r="FVO119" s="105"/>
      <c r="FVP119" s="105"/>
      <c r="FVQ119" s="105"/>
      <c r="FVR119" s="105"/>
      <c r="FVS119" s="105"/>
      <c r="FVT119" s="105"/>
      <c r="FVU119" s="105"/>
      <c r="FVV119" s="105"/>
      <c r="FVW119" s="105"/>
      <c r="FVX119" s="105"/>
      <c r="FVY119" s="105"/>
      <c r="FVZ119" s="105"/>
      <c r="FWA119" s="105"/>
      <c r="FWB119" s="105"/>
      <c r="FWC119" s="105"/>
      <c r="FWD119" s="105"/>
      <c r="FWE119" s="105"/>
      <c r="FWF119" s="105"/>
      <c r="FWG119" s="105"/>
      <c r="FWH119" s="105"/>
      <c r="FWI119" s="105"/>
      <c r="FWJ119" s="105"/>
      <c r="FWK119" s="105"/>
      <c r="FWL119" s="105"/>
      <c r="FWM119" s="105"/>
      <c r="FWN119" s="105"/>
      <c r="FWO119" s="105"/>
      <c r="FWP119" s="105"/>
      <c r="FWQ119" s="105"/>
      <c r="FWR119" s="105"/>
      <c r="FWS119" s="105"/>
      <c r="FWT119" s="105"/>
      <c r="FWU119" s="105"/>
      <c r="FWV119" s="105"/>
      <c r="FWW119" s="105"/>
      <c r="FWX119" s="105"/>
      <c r="FWY119" s="105"/>
      <c r="FWZ119" s="105"/>
      <c r="FXA119" s="105"/>
      <c r="FXB119" s="105"/>
      <c r="FXC119" s="105"/>
      <c r="FXD119" s="105"/>
      <c r="FXE119" s="105"/>
      <c r="FXF119" s="105"/>
      <c r="FXG119" s="105"/>
      <c r="FXH119" s="105"/>
      <c r="FXI119" s="105"/>
      <c r="FXJ119" s="105"/>
      <c r="FXK119" s="105"/>
      <c r="FXL119" s="105"/>
      <c r="FXM119" s="105"/>
      <c r="FXN119" s="105"/>
      <c r="FXO119" s="105"/>
      <c r="FXP119" s="105"/>
      <c r="FXQ119" s="105"/>
      <c r="FXR119" s="105"/>
      <c r="FXS119" s="105"/>
      <c r="FXT119" s="105"/>
      <c r="FXU119" s="105"/>
      <c r="FXV119" s="105"/>
      <c r="FXW119" s="105"/>
      <c r="FXX119" s="105"/>
      <c r="FXY119" s="105"/>
      <c r="FXZ119" s="105"/>
      <c r="FYA119" s="105"/>
      <c r="FYB119" s="105"/>
      <c r="FYC119" s="105"/>
      <c r="FYD119" s="105"/>
      <c r="FYE119" s="105"/>
      <c r="FYF119" s="105"/>
      <c r="FYG119" s="105"/>
      <c r="FYH119" s="105"/>
      <c r="FYI119" s="105"/>
      <c r="FYJ119" s="105"/>
      <c r="FYK119" s="105"/>
      <c r="FYL119" s="105"/>
      <c r="FYM119" s="105"/>
      <c r="FYN119" s="105"/>
      <c r="FYO119" s="105"/>
      <c r="FYP119" s="105"/>
      <c r="FYQ119" s="105"/>
      <c r="FYR119" s="105"/>
      <c r="FYS119" s="105"/>
      <c r="FYT119" s="105"/>
      <c r="FYU119" s="105"/>
      <c r="FYV119" s="105"/>
      <c r="FYW119" s="105"/>
      <c r="FYX119" s="105"/>
      <c r="FYY119" s="105"/>
      <c r="FYZ119" s="105"/>
      <c r="FZA119" s="105"/>
      <c r="FZB119" s="105"/>
      <c r="FZC119" s="105"/>
      <c r="FZD119" s="105"/>
      <c r="FZE119" s="105"/>
      <c r="FZF119" s="105"/>
      <c r="FZG119" s="105"/>
      <c r="FZH119" s="105"/>
      <c r="FZI119" s="105"/>
      <c r="FZJ119" s="105"/>
      <c r="FZK119" s="105"/>
      <c r="FZL119" s="105"/>
      <c r="FZM119" s="105"/>
      <c r="FZN119" s="105"/>
      <c r="FZO119" s="105"/>
      <c r="FZP119" s="105"/>
      <c r="FZQ119" s="105"/>
      <c r="FZR119" s="105"/>
      <c r="FZS119" s="105"/>
      <c r="FZT119" s="105"/>
      <c r="FZU119" s="105"/>
      <c r="FZV119" s="105"/>
      <c r="FZW119" s="105"/>
      <c r="FZX119" s="105"/>
      <c r="FZY119" s="105"/>
      <c r="FZZ119" s="105"/>
      <c r="GAA119" s="105"/>
      <c r="GAB119" s="105"/>
      <c r="GAC119" s="105"/>
      <c r="GAD119" s="105"/>
      <c r="GAE119" s="105"/>
      <c r="GAF119" s="105"/>
      <c r="GAG119" s="105"/>
      <c r="GAH119" s="105"/>
      <c r="GAI119" s="105"/>
      <c r="GAJ119" s="105"/>
      <c r="GAK119" s="105"/>
      <c r="GAL119" s="105"/>
      <c r="GAM119" s="105"/>
      <c r="GAN119" s="105"/>
      <c r="GAO119" s="105"/>
      <c r="GAP119" s="105"/>
      <c r="GAQ119" s="105"/>
      <c r="GAR119" s="105"/>
      <c r="GAS119" s="105"/>
      <c r="GAT119" s="105"/>
      <c r="GAU119" s="105"/>
      <c r="GAV119" s="105"/>
      <c r="GAW119" s="105"/>
      <c r="GAX119" s="105"/>
      <c r="GAY119" s="105"/>
      <c r="GAZ119" s="105"/>
      <c r="GBA119" s="105"/>
      <c r="GBB119" s="105"/>
      <c r="GBC119" s="105"/>
      <c r="GBD119" s="105"/>
      <c r="GBE119" s="105"/>
      <c r="GBF119" s="105"/>
      <c r="GBG119" s="105"/>
      <c r="GBH119" s="105"/>
      <c r="GBI119" s="105"/>
      <c r="GBJ119" s="105"/>
      <c r="GBK119" s="105"/>
      <c r="GBL119" s="105"/>
      <c r="GBM119" s="105"/>
      <c r="GBN119" s="105"/>
      <c r="GBO119" s="105"/>
      <c r="GBP119" s="105"/>
      <c r="GBQ119" s="105"/>
      <c r="GBR119" s="105"/>
      <c r="GBS119" s="105"/>
      <c r="GBT119" s="105"/>
      <c r="GBU119" s="105"/>
      <c r="GBV119" s="105"/>
      <c r="GBW119" s="105"/>
      <c r="GBX119" s="105"/>
      <c r="GBY119" s="105"/>
      <c r="GBZ119" s="105"/>
      <c r="GCA119" s="105"/>
      <c r="GCB119" s="105"/>
      <c r="GCC119" s="105"/>
      <c r="GCD119" s="105"/>
      <c r="GCE119" s="105"/>
      <c r="GCF119" s="105"/>
      <c r="GCG119" s="105"/>
      <c r="GCH119" s="105"/>
      <c r="GCI119" s="105"/>
      <c r="GCJ119" s="105"/>
      <c r="GCK119" s="105"/>
      <c r="GCL119" s="105"/>
      <c r="GCM119" s="105"/>
      <c r="GCN119" s="105"/>
      <c r="GCO119" s="105"/>
      <c r="GCP119" s="105"/>
      <c r="GCQ119" s="105"/>
      <c r="GCR119" s="105"/>
      <c r="GCS119" s="105"/>
      <c r="GCT119" s="105"/>
      <c r="GCU119" s="105"/>
      <c r="GCV119" s="105"/>
      <c r="GCW119" s="105"/>
      <c r="GCX119" s="105"/>
      <c r="GCY119" s="105"/>
      <c r="GCZ119" s="105"/>
      <c r="GDA119" s="105"/>
      <c r="GDB119" s="105"/>
      <c r="GDC119" s="105"/>
      <c r="GDD119" s="105"/>
      <c r="GDE119" s="105"/>
      <c r="GDF119" s="105"/>
      <c r="GDG119" s="105"/>
      <c r="GDH119" s="105"/>
      <c r="GDI119" s="105"/>
      <c r="GDJ119" s="105"/>
      <c r="GDK119" s="105"/>
      <c r="GDL119" s="105"/>
      <c r="GDM119" s="105"/>
      <c r="GDN119" s="105"/>
      <c r="GDO119" s="105"/>
      <c r="GDP119" s="105"/>
      <c r="GDQ119" s="105"/>
      <c r="GDR119" s="105"/>
      <c r="GDS119" s="105"/>
      <c r="GDT119" s="105"/>
      <c r="GDU119" s="105"/>
      <c r="GDV119" s="105"/>
      <c r="GDW119" s="105"/>
      <c r="GDX119" s="105"/>
      <c r="GDY119" s="105"/>
      <c r="GDZ119" s="105"/>
      <c r="GEA119" s="105"/>
      <c r="GEB119" s="105"/>
      <c r="GEC119" s="105"/>
      <c r="GED119" s="105"/>
      <c r="GEE119" s="105"/>
      <c r="GEF119" s="105"/>
      <c r="GEG119" s="105"/>
      <c r="GEH119" s="105"/>
      <c r="GEI119" s="105"/>
      <c r="GEJ119" s="105"/>
      <c r="GEK119" s="105"/>
      <c r="GEL119" s="105"/>
      <c r="GEM119" s="105"/>
      <c r="GEN119" s="105"/>
      <c r="GEO119" s="105"/>
      <c r="GEP119" s="105"/>
      <c r="GEQ119" s="105"/>
      <c r="GER119" s="105"/>
      <c r="GES119" s="105"/>
      <c r="GET119" s="105"/>
      <c r="GEU119" s="105"/>
      <c r="GEV119" s="105"/>
      <c r="GEW119" s="105"/>
      <c r="GEX119" s="105"/>
      <c r="GEY119" s="105"/>
      <c r="GEZ119" s="105"/>
      <c r="GFA119" s="105"/>
      <c r="GFB119" s="105"/>
      <c r="GFC119" s="105"/>
      <c r="GFD119" s="105"/>
      <c r="GFE119" s="105"/>
      <c r="GFF119" s="105"/>
      <c r="GFG119" s="105"/>
      <c r="GFH119" s="105"/>
      <c r="GFI119" s="105"/>
      <c r="GFJ119" s="105"/>
      <c r="GFK119" s="105"/>
      <c r="GFL119" s="105"/>
      <c r="GFM119" s="105"/>
      <c r="GFN119" s="105"/>
      <c r="GFO119" s="105"/>
      <c r="GFP119" s="105"/>
      <c r="GFQ119" s="105"/>
      <c r="GFR119" s="105"/>
      <c r="GFS119" s="105"/>
      <c r="GFT119" s="105"/>
      <c r="GFU119" s="105"/>
      <c r="GFV119" s="105"/>
      <c r="GFW119" s="105"/>
      <c r="GFX119" s="105"/>
      <c r="GFY119" s="105"/>
      <c r="GFZ119" s="105"/>
      <c r="GGA119" s="105"/>
      <c r="GGB119" s="105"/>
      <c r="GGC119" s="105"/>
      <c r="GGD119" s="105"/>
      <c r="GGE119" s="105"/>
      <c r="GGF119" s="105"/>
      <c r="GGG119" s="105"/>
      <c r="GGH119" s="105"/>
      <c r="GGI119" s="105"/>
      <c r="GGJ119" s="105"/>
      <c r="GGK119" s="105"/>
      <c r="GGL119" s="105"/>
      <c r="GGM119" s="105"/>
      <c r="GGN119" s="105"/>
      <c r="GGO119" s="105"/>
      <c r="GGP119" s="105"/>
      <c r="GGQ119" s="105"/>
      <c r="GGR119" s="105"/>
      <c r="GGS119" s="105"/>
      <c r="GGT119" s="105"/>
      <c r="GGU119" s="105"/>
      <c r="GGV119" s="105"/>
      <c r="GGW119" s="105"/>
      <c r="GGX119" s="105"/>
      <c r="GGY119" s="105"/>
      <c r="GGZ119" s="105"/>
      <c r="GHA119" s="105"/>
      <c r="GHB119" s="105"/>
      <c r="GHC119" s="105"/>
      <c r="GHD119" s="105"/>
      <c r="GHE119" s="105"/>
      <c r="GHF119" s="105"/>
      <c r="GHG119" s="105"/>
      <c r="GHH119" s="105"/>
      <c r="GHI119" s="105"/>
      <c r="GHJ119" s="105"/>
      <c r="GHK119" s="105"/>
      <c r="GHL119" s="105"/>
      <c r="GHM119" s="105"/>
      <c r="GHN119" s="105"/>
      <c r="GHO119" s="105"/>
      <c r="GHP119" s="105"/>
      <c r="GHQ119" s="105"/>
      <c r="GHR119" s="105"/>
      <c r="GHS119" s="105"/>
      <c r="GHT119" s="105"/>
      <c r="GHU119" s="105"/>
      <c r="GHV119" s="105"/>
      <c r="GHW119" s="105"/>
      <c r="GHX119" s="105"/>
      <c r="GHY119" s="105"/>
      <c r="GHZ119" s="105"/>
      <c r="GIA119" s="105"/>
      <c r="GIB119" s="105"/>
      <c r="GIC119" s="105"/>
      <c r="GID119" s="105"/>
      <c r="GIE119" s="105"/>
      <c r="GIF119" s="105"/>
      <c r="GIG119" s="105"/>
      <c r="GIH119" s="105"/>
      <c r="GII119" s="105"/>
      <c r="GIJ119" s="105"/>
      <c r="GIK119" s="105"/>
      <c r="GIL119" s="105"/>
      <c r="GIM119" s="105"/>
      <c r="GIN119" s="105"/>
      <c r="GIO119" s="105"/>
      <c r="GIP119" s="105"/>
      <c r="GIQ119" s="105"/>
      <c r="GIR119" s="105"/>
      <c r="GIS119" s="105"/>
      <c r="GIT119" s="105"/>
      <c r="GIU119" s="105"/>
      <c r="GIV119" s="105"/>
      <c r="GIW119" s="105"/>
      <c r="GIX119" s="105"/>
      <c r="GIY119" s="105"/>
      <c r="GIZ119" s="105"/>
      <c r="GJA119" s="105"/>
      <c r="GJB119" s="105"/>
      <c r="GJC119" s="105"/>
      <c r="GJD119" s="105"/>
      <c r="GJE119" s="105"/>
      <c r="GJF119" s="105"/>
      <c r="GJG119" s="105"/>
      <c r="GJH119" s="105"/>
      <c r="GJI119" s="105"/>
      <c r="GJJ119" s="105"/>
      <c r="GJK119" s="105"/>
      <c r="GJL119" s="105"/>
      <c r="GJM119" s="105"/>
      <c r="GJN119" s="105"/>
      <c r="GJO119" s="105"/>
      <c r="GJP119" s="105"/>
      <c r="GJQ119" s="105"/>
      <c r="GJR119" s="105"/>
      <c r="GJS119" s="105"/>
      <c r="GJT119" s="105"/>
      <c r="GJU119" s="105"/>
      <c r="GJV119" s="105"/>
      <c r="GJW119" s="105"/>
      <c r="GJX119" s="105"/>
      <c r="GJY119" s="105"/>
      <c r="GJZ119" s="105"/>
      <c r="GKA119" s="105"/>
      <c r="GKB119" s="105"/>
      <c r="GKC119" s="105"/>
      <c r="GKD119" s="105"/>
      <c r="GKE119" s="105"/>
      <c r="GKF119" s="105"/>
      <c r="GKG119" s="105"/>
      <c r="GKH119" s="105"/>
      <c r="GKI119" s="105"/>
      <c r="GKJ119" s="105"/>
      <c r="GKK119" s="105"/>
      <c r="GKL119" s="105"/>
      <c r="GKM119" s="105"/>
      <c r="GKN119" s="105"/>
      <c r="GKO119" s="105"/>
      <c r="GKP119" s="105"/>
      <c r="GKQ119" s="105"/>
      <c r="GKR119" s="105"/>
      <c r="GKS119" s="105"/>
      <c r="GKT119" s="105"/>
      <c r="GKU119" s="105"/>
      <c r="GKV119" s="105"/>
      <c r="GKW119" s="105"/>
      <c r="GKX119" s="105"/>
      <c r="GKY119" s="105"/>
      <c r="GKZ119" s="105"/>
      <c r="GLA119" s="105"/>
      <c r="GLB119" s="105"/>
      <c r="GLC119" s="105"/>
      <c r="GLD119" s="105"/>
      <c r="GLE119" s="105"/>
      <c r="GLF119" s="105"/>
      <c r="GLG119" s="105"/>
      <c r="GLH119" s="105"/>
      <c r="GLI119" s="105"/>
      <c r="GLJ119" s="105"/>
      <c r="GLK119" s="105"/>
      <c r="GLL119" s="105"/>
      <c r="GLM119" s="105"/>
      <c r="GLN119" s="105"/>
      <c r="GLO119" s="105"/>
      <c r="GLP119" s="105"/>
      <c r="GLQ119" s="105"/>
      <c r="GLR119" s="105"/>
      <c r="GLS119" s="105"/>
      <c r="GLT119" s="105"/>
      <c r="GLU119" s="105"/>
      <c r="GLV119" s="105"/>
      <c r="GLW119" s="105"/>
      <c r="GLX119" s="105"/>
      <c r="GLY119" s="105"/>
      <c r="GLZ119" s="105"/>
      <c r="GMA119" s="105"/>
      <c r="GMB119" s="105"/>
      <c r="GMC119" s="105"/>
      <c r="GMD119" s="105"/>
      <c r="GME119" s="105"/>
      <c r="GMF119" s="105"/>
      <c r="GMG119" s="105"/>
      <c r="GMH119" s="105"/>
      <c r="GMI119" s="105"/>
      <c r="GMJ119" s="105"/>
      <c r="GMK119" s="105"/>
      <c r="GML119" s="105"/>
      <c r="GMM119" s="105"/>
      <c r="GMN119" s="105"/>
      <c r="GMO119" s="105"/>
      <c r="GMP119" s="105"/>
      <c r="GMQ119" s="105"/>
      <c r="GMR119" s="105"/>
      <c r="GMS119" s="105"/>
      <c r="GMT119" s="105"/>
      <c r="GMU119" s="105"/>
      <c r="GMV119" s="105"/>
      <c r="GMW119" s="105"/>
      <c r="GMX119" s="105"/>
      <c r="GMY119" s="105"/>
      <c r="GMZ119" s="105"/>
      <c r="GNA119" s="105"/>
      <c r="GNB119" s="105"/>
      <c r="GNC119" s="105"/>
      <c r="GND119" s="105"/>
      <c r="GNE119" s="105"/>
      <c r="GNF119" s="105"/>
      <c r="GNG119" s="105"/>
      <c r="GNH119" s="105"/>
      <c r="GNI119" s="105"/>
      <c r="GNJ119" s="105"/>
      <c r="GNK119" s="105"/>
      <c r="GNL119" s="105"/>
      <c r="GNM119" s="105"/>
      <c r="GNN119" s="105"/>
      <c r="GNO119" s="105"/>
      <c r="GNP119" s="105"/>
      <c r="GNQ119" s="105"/>
      <c r="GNR119" s="105"/>
      <c r="GNS119" s="105"/>
      <c r="GNT119" s="105"/>
      <c r="GNU119" s="105"/>
      <c r="GNV119" s="105"/>
      <c r="GNW119" s="105"/>
      <c r="GNX119" s="105"/>
      <c r="GNY119" s="105"/>
      <c r="GNZ119" s="105"/>
      <c r="GOA119" s="105"/>
      <c r="GOB119" s="105"/>
      <c r="GOC119" s="105"/>
      <c r="GOD119" s="105"/>
      <c r="GOE119" s="105"/>
      <c r="GOF119" s="105"/>
      <c r="GOG119" s="105"/>
      <c r="GOH119" s="105"/>
      <c r="GOI119" s="105"/>
      <c r="GOJ119" s="105"/>
      <c r="GOK119" s="105"/>
      <c r="GOL119" s="105"/>
      <c r="GOM119" s="105"/>
      <c r="GON119" s="105"/>
      <c r="GOO119" s="105"/>
      <c r="GOP119" s="105"/>
      <c r="GOQ119" s="105"/>
      <c r="GOR119" s="105"/>
      <c r="GOS119" s="105"/>
      <c r="GOT119" s="105"/>
      <c r="GOU119" s="105"/>
      <c r="GOV119" s="105"/>
      <c r="GOW119" s="105"/>
      <c r="GOX119" s="105"/>
      <c r="GOY119" s="105"/>
      <c r="GOZ119" s="105"/>
      <c r="GPA119" s="105"/>
      <c r="GPB119" s="105"/>
      <c r="GPC119" s="105"/>
      <c r="GPD119" s="105"/>
      <c r="GPE119" s="105"/>
      <c r="GPF119" s="105"/>
      <c r="GPG119" s="105"/>
      <c r="GPH119" s="105"/>
      <c r="GPI119" s="105"/>
      <c r="GPJ119" s="105"/>
      <c r="GPK119" s="105"/>
      <c r="GPL119" s="105"/>
      <c r="GPM119" s="105"/>
      <c r="GPN119" s="105"/>
      <c r="GPO119" s="105"/>
      <c r="GPP119" s="105"/>
      <c r="GPQ119" s="105"/>
      <c r="GPR119" s="105"/>
      <c r="GPS119" s="105"/>
      <c r="GPT119" s="105"/>
      <c r="GPU119" s="105"/>
      <c r="GPV119" s="105"/>
      <c r="GPW119" s="105"/>
      <c r="GPX119" s="105"/>
      <c r="GPY119" s="105"/>
      <c r="GPZ119" s="105"/>
      <c r="GQA119" s="105"/>
      <c r="GQB119" s="105"/>
      <c r="GQC119" s="105"/>
      <c r="GQD119" s="105"/>
      <c r="GQE119" s="105"/>
      <c r="GQF119" s="105"/>
      <c r="GQG119" s="105"/>
      <c r="GQH119" s="105"/>
      <c r="GQI119" s="105"/>
      <c r="GQJ119" s="105"/>
      <c r="GQK119" s="105"/>
      <c r="GQL119" s="105"/>
      <c r="GQM119" s="105"/>
      <c r="GQN119" s="105"/>
      <c r="GQO119" s="105"/>
      <c r="GQP119" s="105"/>
      <c r="GQQ119" s="105"/>
      <c r="GQR119" s="105"/>
      <c r="GQS119" s="105"/>
      <c r="GQT119" s="105"/>
      <c r="GQU119" s="105"/>
      <c r="GQV119" s="105"/>
      <c r="GQW119" s="105"/>
      <c r="GQX119" s="105"/>
      <c r="GQY119" s="105"/>
      <c r="GQZ119" s="105"/>
      <c r="GRA119" s="105"/>
      <c r="GRB119" s="105"/>
      <c r="GRC119" s="105"/>
      <c r="GRD119" s="105"/>
      <c r="GRE119" s="105"/>
      <c r="GRF119" s="105"/>
      <c r="GRG119" s="105"/>
      <c r="GRH119" s="105"/>
      <c r="GRI119" s="105"/>
      <c r="GRJ119" s="105"/>
      <c r="GRK119" s="105"/>
      <c r="GRL119" s="105"/>
      <c r="GRM119" s="105"/>
      <c r="GRN119" s="105"/>
      <c r="GRO119" s="105"/>
      <c r="GRP119" s="105"/>
      <c r="GRQ119" s="105"/>
      <c r="GRR119" s="105"/>
      <c r="GRS119" s="105"/>
      <c r="GRT119" s="105"/>
      <c r="GRU119" s="105"/>
      <c r="GRV119" s="105"/>
      <c r="GRW119" s="105"/>
      <c r="GRX119" s="105"/>
      <c r="GRY119" s="105"/>
      <c r="GRZ119" s="105"/>
      <c r="GSA119" s="105"/>
      <c r="GSB119" s="105"/>
      <c r="GSC119" s="105"/>
      <c r="GSD119" s="105"/>
      <c r="GSE119" s="105"/>
      <c r="GSF119" s="105"/>
      <c r="GSG119" s="105"/>
      <c r="GSH119" s="105"/>
      <c r="GSI119" s="105"/>
      <c r="GSJ119" s="105"/>
      <c r="GSK119" s="105"/>
      <c r="GSL119" s="105"/>
      <c r="GSM119" s="105"/>
      <c r="GSN119" s="105"/>
      <c r="GSO119" s="105"/>
      <c r="GSP119" s="105"/>
      <c r="GSQ119" s="105"/>
      <c r="GSR119" s="105"/>
      <c r="GSS119" s="105"/>
      <c r="GST119" s="105"/>
      <c r="GSU119" s="105"/>
      <c r="GSV119" s="105"/>
      <c r="GSW119" s="105"/>
      <c r="GSX119" s="105"/>
      <c r="GSY119" s="105"/>
      <c r="GSZ119" s="105"/>
      <c r="GTA119" s="105"/>
      <c r="GTB119" s="105"/>
      <c r="GTC119" s="105"/>
      <c r="GTD119" s="105"/>
      <c r="GTE119" s="105"/>
      <c r="GTF119" s="105"/>
      <c r="GTG119" s="105"/>
      <c r="GTH119" s="105"/>
      <c r="GTI119" s="105"/>
      <c r="GTJ119" s="105"/>
      <c r="GTK119" s="105"/>
      <c r="GTL119" s="105"/>
      <c r="GTM119" s="105"/>
      <c r="GTN119" s="105"/>
      <c r="GTO119" s="105"/>
      <c r="GTP119" s="105"/>
      <c r="GTQ119" s="105"/>
      <c r="GTR119" s="105"/>
      <c r="GTS119" s="105"/>
      <c r="GTT119" s="105"/>
      <c r="GTU119" s="105"/>
      <c r="GTV119" s="105"/>
      <c r="GTW119" s="105"/>
      <c r="GTX119" s="105"/>
      <c r="GTY119" s="105"/>
      <c r="GTZ119" s="105"/>
      <c r="GUA119" s="105"/>
      <c r="GUB119" s="105"/>
      <c r="GUC119" s="105"/>
      <c r="GUD119" s="105"/>
      <c r="GUE119" s="105"/>
      <c r="GUF119" s="105"/>
      <c r="GUG119" s="105"/>
      <c r="GUH119" s="105"/>
      <c r="GUI119" s="105"/>
      <c r="GUJ119" s="105"/>
      <c r="GUK119" s="105"/>
      <c r="GUL119" s="105"/>
      <c r="GUM119" s="105"/>
      <c r="GUN119" s="105"/>
      <c r="GUO119" s="105"/>
      <c r="GUP119" s="105"/>
      <c r="GUQ119" s="105"/>
      <c r="GUR119" s="105"/>
      <c r="GUS119" s="105"/>
      <c r="GUT119" s="105"/>
      <c r="GUU119" s="105"/>
      <c r="GUV119" s="105"/>
      <c r="GUW119" s="105"/>
      <c r="GUX119" s="105"/>
      <c r="GUY119" s="105"/>
      <c r="GUZ119" s="105"/>
      <c r="GVA119" s="105"/>
      <c r="GVB119" s="105"/>
      <c r="GVC119" s="105"/>
      <c r="GVD119" s="105"/>
      <c r="GVE119" s="105"/>
      <c r="GVF119" s="105"/>
      <c r="GVG119" s="105"/>
      <c r="GVH119" s="105"/>
      <c r="GVI119" s="105"/>
      <c r="GVJ119" s="105"/>
      <c r="GVK119" s="105"/>
      <c r="GVL119" s="105"/>
      <c r="GVM119" s="105"/>
      <c r="GVN119" s="105"/>
      <c r="GVO119" s="105"/>
      <c r="GVP119" s="105"/>
      <c r="GVQ119" s="105"/>
      <c r="GVR119" s="105"/>
      <c r="GVS119" s="105"/>
      <c r="GVT119" s="105"/>
      <c r="GVU119" s="105"/>
      <c r="GVV119" s="105"/>
      <c r="GVW119" s="105"/>
      <c r="GVX119" s="105"/>
      <c r="GVY119" s="105"/>
      <c r="GVZ119" s="105"/>
      <c r="GWA119" s="105"/>
      <c r="GWB119" s="105"/>
      <c r="GWC119" s="105"/>
      <c r="GWD119" s="105"/>
      <c r="GWE119" s="105"/>
      <c r="GWF119" s="105"/>
      <c r="GWG119" s="105"/>
      <c r="GWH119" s="105"/>
      <c r="GWI119" s="105"/>
      <c r="GWJ119" s="105"/>
      <c r="GWK119" s="105"/>
      <c r="GWL119" s="105"/>
      <c r="GWM119" s="105"/>
      <c r="GWN119" s="105"/>
      <c r="GWO119" s="105"/>
      <c r="GWP119" s="105"/>
      <c r="GWQ119" s="105"/>
      <c r="GWR119" s="105"/>
      <c r="GWS119" s="105"/>
      <c r="GWT119" s="105"/>
      <c r="GWU119" s="105"/>
      <c r="GWV119" s="105"/>
      <c r="GWW119" s="105"/>
      <c r="GWX119" s="105"/>
      <c r="GWY119" s="105"/>
      <c r="GWZ119" s="105"/>
      <c r="GXA119" s="105"/>
      <c r="GXB119" s="105"/>
      <c r="GXC119" s="105"/>
      <c r="GXD119" s="105"/>
      <c r="GXE119" s="105"/>
      <c r="GXF119" s="105"/>
      <c r="GXG119" s="105"/>
      <c r="GXH119" s="105"/>
      <c r="GXI119" s="105"/>
      <c r="GXJ119" s="105"/>
      <c r="GXK119" s="105"/>
      <c r="GXL119" s="105"/>
      <c r="GXM119" s="105"/>
      <c r="GXN119" s="105"/>
      <c r="GXO119" s="105"/>
      <c r="GXP119" s="105"/>
      <c r="GXQ119" s="105"/>
      <c r="GXR119" s="105"/>
      <c r="GXS119" s="105"/>
      <c r="GXT119" s="105"/>
      <c r="GXU119" s="105"/>
      <c r="GXV119" s="105"/>
      <c r="GXW119" s="105"/>
      <c r="GXX119" s="105"/>
      <c r="GXY119" s="105"/>
      <c r="GXZ119" s="105"/>
      <c r="GYA119" s="105"/>
      <c r="GYB119" s="105"/>
      <c r="GYC119" s="105"/>
      <c r="GYD119" s="105"/>
      <c r="GYE119" s="105"/>
      <c r="GYF119" s="105"/>
      <c r="GYG119" s="105"/>
      <c r="GYH119" s="105"/>
      <c r="GYI119" s="105"/>
      <c r="GYJ119" s="105"/>
      <c r="GYK119" s="105"/>
      <c r="GYL119" s="105"/>
      <c r="GYM119" s="105"/>
      <c r="GYN119" s="105"/>
      <c r="GYO119" s="105"/>
      <c r="GYP119" s="105"/>
      <c r="GYQ119" s="105"/>
      <c r="GYR119" s="105"/>
      <c r="GYS119" s="105"/>
      <c r="GYT119" s="105"/>
      <c r="GYU119" s="105"/>
      <c r="GYV119" s="105"/>
      <c r="GYW119" s="105"/>
      <c r="GYX119" s="105"/>
      <c r="GYY119" s="105"/>
      <c r="GYZ119" s="105"/>
      <c r="GZA119" s="105"/>
      <c r="GZB119" s="105"/>
      <c r="GZC119" s="105"/>
      <c r="GZD119" s="105"/>
      <c r="GZE119" s="105"/>
      <c r="GZF119" s="105"/>
      <c r="GZG119" s="105"/>
      <c r="GZH119" s="105"/>
      <c r="GZI119" s="105"/>
      <c r="GZJ119" s="105"/>
      <c r="GZK119" s="105"/>
      <c r="GZL119" s="105"/>
      <c r="GZM119" s="105"/>
      <c r="GZN119" s="105"/>
      <c r="GZO119" s="105"/>
      <c r="GZP119" s="105"/>
      <c r="GZQ119" s="105"/>
      <c r="GZR119" s="105"/>
      <c r="GZS119" s="105"/>
      <c r="GZT119" s="105"/>
      <c r="GZU119" s="105"/>
      <c r="GZV119" s="105"/>
      <c r="GZW119" s="105"/>
      <c r="GZX119" s="105"/>
      <c r="GZY119" s="105"/>
      <c r="GZZ119" s="105"/>
      <c r="HAA119" s="105"/>
      <c r="HAB119" s="105"/>
      <c r="HAC119" s="105"/>
      <c r="HAD119" s="105"/>
      <c r="HAE119" s="105"/>
      <c r="HAF119" s="105"/>
      <c r="HAG119" s="105"/>
      <c r="HAH119" s="105"/>
      <c r="HAI119" s="105"/>
      <c r="HAJ119" s="105"/>
      <c r="HAK119" s="105"/>
      <c r="HAL119" s="105"/>
      <c r="HAM119" s="105"/>
      <c r="HAN119" s="105"/>
      <c r="HAO119" s="105"/>
      <c r="HAP119" s="105"/>
      <c r="HAQ119" s="105"/>
      <c r="HAR119" s="105"/>
      <c r="HAS119" s="105"/>
      <c r="HAT119" s="105"/>
      <c r="HAU119" s="105"/>
      <c r="HAV119" s="105"/>
      <c r="HAW119" s="105"/>
      <c r="HAX119" s="105"/>
      <c r="HAY119" s="105"/>
      <c r="HAZ119" s="105"/>
      <c r="HBA119" s="105"/>
      <c r="HBB119" s="105"/>
      <c r="HBC119" s="105"/>
      <c r="HBD119" s="105"/>
      <c r="HBE119" s="105"/>
      <c r="HBF119" s="105"/>
      <c r="HBG119" s="105"/>
      <c r="HBH119" s="105"/>
      <c r="HBI119" s="105"/>
      <c r="HBJ119" s="105"/>
      <c r="HBK119" s="105"/>
      <c r="HBL119" s="105"/>
      <c r="HBM119" s="105"/>
      <c r="HBN119" s="105"/>
      <c r="HBO119" s="105"/>
      <c r="HBP119" s="105"/>
      <c r="HBQ119" s="105"/>
      <c r="HBR119" s="105"/>
      <c r="HBS119" s="105"/>
      <c r="HBT119" s="105"/>
      <c r="HBU119" s="105"/>
      <c r="HBV119" s="105"/>
      <c r="HBW119" s="105"/>
      <c r="HBX119" s="105"/>
      <c r="HBY119" s="105"/>
      <c r="HBZ119" s="105"/>
      <c r="HCA119" s="105"/>
      <c r="HCB119" s="105"/>
      <c r="HCC119" s="105"/>
      <c r="HCD119" s="105"/>
      <c r="HCE119" s="105"/>
      <c r="HCF119" s="105"/>
      <c r="HCG119" s="105"/>
      <c r="HCH119" s="105"/>
      <c r="HCI119" s="105"/>
      <c r="HCJ119" s="105"/>
      <c r="HCK119" s="105"/>
      <c r="HCL119" s="105"/>
      <c r="HCM119" s="105"/>
      <c r="HCN119" s="105"/>
      <c r="HCO119" s="105"/>
      <c r="HCP119" s="105"/>
      <c r="HCQ119" s="105"/>
      <c r="HCR119" s="105"/>
      <c r="HCS119" s="105"/>
      <c r="HCT119" s="105"/>
      <c r="HCU119" s="105"/>
      <c r="HCV119" s="105"/>
      <c r="HCW119" s="105"/>
      <c r="HCX119" s="105"/>
      <c r="HCY119" s="105"/>
      <c r="HCZ119" s="105"/>
      <c r="HDA119" s="105"/>
      <c r="HDB119" s="105"/>
      <c r="HDC119" s="105"/>
      <c r="HDD119" s="105"/>
      <c r="HDE119" s="105"/>
      <c r="HDF119" s="105"/>
      <c r="HDG119" s="105"/>
      <c r="HDH119" s="105"/>
      <c r="HDI119" s="105"/>
      <c r="HDJ119" s="105"/>
      <c r="HDK119" s="105"/>
      <c r="HDL119" s="105"/>
      <c r="HDM119" s="105"/>
      <c r="HDN119" s="105"/>
      <c r="HDO119" s="105"/>
      <c r="HDP119" s="105"/>
      <c r="HDQ119" s="105"/>
      <c r="HDR119" s="105"/>
      <c r="HDS119" s="105"/>
      <c r="HDT119" s="105"/>
      <c r="HDU119" s="105"/>
      <c r="HDV119" s="105"/>
      <c r="HDW119" s="105"/>
      <c r="HDX119" s="105"/>
      <c r="HDY119" s="105"/>
      <c r="HDZ119" s="105"/>
      <c r="HEA119" s="105"/>
      <c r="HEB119" s="105"/>
      <c r="HEC119" s="105"/>
      <c r="HED119" s="105"/>
      <c r="HEE119" s="105"/>
      <c r="HEF119" s="105"/>
      <c r="HEG119" s="105"/>
      <c r="HEH119" s="105"/>
      <c r="HEI119" s="105"/>
      <c r="HEJ119" s="105"/>
      <c r="HEK119" s="105"/>
      <c r="HEL119" s="105"/>
      <c r="HEM119" s="105"/>
      <c r="HEN119" s="105"/>
      <c r="HEO119" s="105"/>
      <c r="HEP119" s="105"/>
      <c r="HEQ119" s="105"/>
      <c r="HER119" s="105"/>
      <c r="HES119" s="105"/>
      <c r="HET119" s="105"/>
      <c r="HEU119" s="105"/>
      <c r="HEV119" s="105"/>
      <c r="HEW119" s="105"/>
      <c r="HEX119" s="105"/>
      <c r="HEY119" s="105"/>
      <c r="HEZ119" s="105"/>
      <c r="HFA119" s="105"/>
      <c r="HFB119" s="105"/>
      <c r="HFC119" s="105"/>
      <c r="HFD119" s="105"/>
      <c r="HFE119" s="105"/>
      <c r="HFF119" s="105"/>
      <c r="HFG119" s="105"/>
      <c r="HFH119" s="105"/>
      <c r="HFI119" s="105"/>
      <c r="HFJ119" s="105"/>
      <c r="HFK119" s="105"/>
      <c r="HFL119" s="105"/>
      <c r="HFM119" s="105"/>
      <c r="HFN119" s="105"/>
      <c r="HFO119" s="105"/>
      <c r="HFP119" s="105"/>
      <c r="HFQ119" s="105"/>
      <c r="HFR119" s="105"/>
      <c r="HFS119" s="105"/>
      <c r="HFT119" s="105"/>
      <c r="HFU119" s="105"/>
      <c r="HFV119" s="105"/>
      <c r="HFW119" s="105"/>
      <c r="HFX119" s="105"/>
      <c r="HFY119" s="105"/>
      <c r="HFZ119" s="105"/>
      <c r="HGA119" s="105"/>
      <c r="HGB119" s="105"/>
      <c r="HGC119" s="105"/>
      <c r="HGD119" s="105"/>
      <c r="HGE119" s="105"/>
      <c r="HGF119" s="105"/>
      <c r="HGG119" s="105"/>
      <c r="HGH119" s="105"/>
      <c r="HGI119" s="105"/>
      <c r="HGJ119" s="105"/>
      <c r="HGK119" s="105"/>
      <c r="HGL119" s="105"/>
      <c r="HGM119" s="105"/>
      <c r="HGN119" s="105"/>
      <c r="HGO119" s="105"/>
      <c r="HGP119" s="105"/>
      <c r="HGQ119" s="105"/>
      <c r="HGR119" s="105"/>
      <c r="HGS119" s="105"/>
      <c r="HGT119" s="105"/>
      <c r="HGU119" s="105"/>
      <c r="HGV119" s="105"/>
      <c r="HGW119" s="105"/>
      <c r="HGX119" s="105"/>
      <c r="HGY119" s="105"/>
      <c r="HGZ119" s="105"/>
      <c r="HHA119" s="105"/>
      <c r="HHB119" s="105"/>
      <c r="HHC119" s="105"/>
      <c r="HHD119" s="105"/>
      <c r="HHE119" s="105"/>
      <c r="HHF119" s="105"/>
      <c r="HHG119" s="105"/>
      <c r="HHH119" s="105"/>
      <c r="HHI119" s="105"/>
      <c r="HHJ119" s="105"/>
      <c r="HHK119" s="105"/>
      <c r="HHL119" s="105"/>
      <c r="HHM119" s="105"/>
      <c r="HHN119" s="105"/>
      <c r="HHO119" s="105"/>
      <c r="HHP119" s="105"/>
      <c r="HHQ119" s="105"/>
      <c r="HHR119" s="105"/>
      <c r="HHS119" s="105"/>
      <c r="HHT119" s="105"/>
      <c r="HHU119" s="105"/>
      <c r="HHV119" s="105"/>
      <c r="HHW119" s="105"/>
      <c r="HHX119" s="105"/>
      <c r="HHY119" s="105"/>
      <c r="HHZ119" s="105"/>
      <c r="HIA119" s="105"/>
      <c r="HIB119" s="105"/>
      <c r="HIC119" s="105"/>
      <c r="HID119" s="105"/>
      <c r="HIE119" s="105"/>
      <c r="HIF119" s="105"/>
      <c r="HIG119" s="105"/>
      <c r="HIH119" s="105"/>
      <c r="HII119" s="105"/>
      <c r="HIJ119" s="105"/>
      <c r="HIK119" s="105"/>
      <c r="HIL119" s="105"/>
      <c r="HIM119" s="105"/>
      <c r="HIN119" s="105"/>
      <c r="HIO119" s="105"/>
      <c r="HIP119" s="105"/>
      <c r="HIQ119" s="105"/>
      <c r="HIR119" s="105"/>
      <c r="HIS119" s="105"/>
      <c r="HIT119" s="105"/>
      <c r="HIU119" s="105"/>
      <c r="HIV119" s="105"/>
      <c r="HIW119" s="105"/>
      <c r="HIX119" s="105"/>
      <c r="HIY119" s="105"/>
      <c r="HIZ119" s="105"/>
      <c r="HJA119" s="105"/>
      <c r="HJB119" s="105"/>
      <c r="HJC119" s="105"/>
      <c r="HJD119" s="105"/>
      <c r="HJE119" s="105"/>
      <c r="HJF119" s="105"/>
      <c r="HJG119" s="105"/>
      <c r="HJH119" s="105"/>
      <c r="HJI119" s="105"/>
      <c r="HJJ119" s="105"/>
      <c r="HJK119" s="105"/>
      <c r="HJL119" s="105"/>
      <c r="HJM119" s="105"/>
      <c r="HJN119" s="105"/>
      <c r="HJO119" s="105"/>
      <c r="HJP119" s="105"/>
      <c r="HJQ119" s="105"/>
      <c r="HJR119" s="105"/>
      <c r="HJS119" s="105"/>
      <c r="HJT119" s="105"/>
      <c r="HJU119" s="105"/>
      <c r="HJV119" s="105"/>
      <c r="HJW119" s="105"/>
      <c r="HJX119" s="105"/>
      <c r="HJY119" s="105"/>
      <c r="HJZ119" s="105"/>
      <c r="HKA119" s="105"/>
      <c r="HKB119" s="105"/>
      <c r="HKC119" s="105"/>
      <c r="HKD119" s="105"/>
      <c r="HKE119" s="105"/>
      <c r="HKF119" s="105"/>
      <c r="HKG119" s="105"/>
      <c r="HKH119" s="105"/>
      <c r="HKI119" s="105"/>
      <c r="HKJ119" s="105"/>
      <c r="HKK119" s="105"/>
      <c r="HKL119" s="105"/>
      <c r="HKM119" s="105"/>
      <c r="HKN119" s="105"/>
      <c r="HKO119" s="105"/>
      <c r="HKP119" s="105"/>
      <c r="HKQ119" s="105"/>
      <c r="HKR119" s="105"/>
      <c r="HKS119" s="105"/>
      <c r="HKT119" s="105"/>
      <c r="HKU119" s="105"/>
      <c r="HKV119" s="105"/>
      <c r="HKW119" s="105"/>
      <c r="HKX119" s="105"/>
      <c r="HKY119" s="105"/>
      <c r="HKZ119" s="105"/>
      <c r="HLA119" s="105"/>
      <c r="HLB119" s="105"/>
      <c r="HLC119" s="105"/>
      <c r="HLD119" s="105"/>
      <c r="HLE119" s="105"/>
      <c r="HLF119" s="105"/>
      <c r="HLG119" s="105"/>
      <c r="HLH119" s="105"/>
      <c r="HLI119" s="105"/>
      <c r="HLJ119" s="105"/>
      <c r="HLK119" s="105"/>
      <c r="HLL119" s="105"/>
      <c r="HLM119" s="105"/>
      <c r="HLN119" s="105"/>
      <c r="HLO119" s="105"/>
      <c r="HLP119" s="105"/>
      <c r="HLQ119" s="105"/>
      <c r="HLR119" s="105"/>
      <c r="HLS119" s="105"/>
      <c r="HLT119" s="105"/>
      <c r="HLU119" s="105"/>
      <c r="HLV119" s="105"/>
      <c r="HLW119" s="105"/>
      <c r="HLX119" s="105"/>
      <c r="HLY119" s="105"/>
      <c r="HLZ119" s="105"/>
      <c r="HMA119" s="105"/>
      <c r="HMB119" s="105"/>
      <c r="HMC119" s="105"/>
      <c r="HMD119" s="105"/>
      <c r="HME119" s="105"/>
      <c r="HMF119" s="105"/>
      <c r="HMG119" s="105"/>
      <c r="HMH119" s="105"/>
      <c r="HMI119" s="105"/>
      <c r="HMJ119" s="105"/>
      <c r="HMK119" s="105"/>
      <c r="HML119" s="105"/>
      <c r="HMM119" s="105"/>
      <c r="HMN119" s="105"/>
      <c r="HMO119" s="105"/>
      <c r="HMP119" s="105"/>
      <c r="HMQ119" s="105"/>
      <c r="HMR119" s="105"/>
      <c r="HMS119" s="105"/>
      <c r="HMT119" s="105"/>
      <c r="HMU119" s="105"/>
      <c r="HMV119" s="105"/>
      <c r="HMW119" s="105"/>
      <c r="HMX119" s="105"/>
      <c r="HMY119" s="105"/>
      <c r="HMZ119" s="105"/>
      <c r="HNA119" s="105"/>
      <c r="HNB119" s="105"/>
      <c r="HNC119" s="105"/>
      <c r="HND119" s="105"/>
      <c r="HNE119" s="105"/>
      <c r="HNF119" s="105"/>
      <c r="HNG119" s="105"/>
      <c r="HNH119" s="105"/>
      <c r="HNI119" s="105"/>
      <c r="HNJ119" s="105"/>
      <c r="HNK119" s="105"/>
      <c r="HNL119" s="105"/>
      <c r="HNM119" s="105"/>
      <c r="HNN119" s="105"/>
      <c r="HNO119" s="105"/>
      <c r="HNP119" s="105"/>
      <c r="HNQ119" s="105"/>
      <c r="HNR119" s="105"/>
      <c r="HNS119" s="105"/>
      <c r="HNT119" s="105"/>
      <c r="HNU119" s="105"/>
      <c r="HNV119" s="105"/>
      <c r="HNW119" s="105"/>
      <c r="HNX119" s="105"/>
      <c r="HNY119" s="105"/>
      <c r="HNZ119" s="105"/>
      <c r="HOA119" s="105"/>
      <c r="HOB119" s="105"/>
      <c r="HOC119" s="105"/>
      <c r="HOD119" s="105"/>
      <c r="HOE119" s="105"/>
      <c r="HOF119" s="105"/>
      <c r="HOG119" s="105"/>
      <c r="HOH119" s="105"/>
      <c r="HOI119" s="105"/>
      <c r="HOJ119" s="105"/>
      <c r="HOK119" s="105"/>
      <c r="HOL119" s="105"/>
      <c r="HOM119" s="105"/>
      <c r="HON119" s="105"/>
      <c r="HOO119" s="105"/>
      <c r="HOP119" s="105"/>
      <c r="HOQ119" s="105"/>
      <c r="HOR119" s="105"/>
      <c r="HOS119" s="105"/>
      <c r="HOT119" s="105"/>
      <c r="HOU119" s="105"/>
      <c r="HOV119" s="105"/>
      <c r="HOW119" s="105"/>
      <c r="HOX119" s="105"/>
      <c r="HOY119" s="105"/>
      <c r="HOZ119" s="105"/>
      <c r="HPA119" s="105"/>
      <c r="HPB119" s="105"/>
      <c r="HPC119" s="105"/>
      <c r="HPD119" s="105"/>
      <c r="HPE119" s="105"/>
      <c r="HPF119" s="105"/>
      <c r="HPG119" s="105"/>
      <c r="HPH119" s="105"/>
      <c r="HPI119" s="105"/>
      <c r="HPJ119" s="105"/>
      <c r="HPK119" s="105"/>
      <c r="HPL119" s="105"/>
      <c r="HPM119" s="105"/>
      <c r="HPN119" s="105"/>
      <c r="HPO119" s="105"/>
      <c r="HPP119" s="105"/>
      <c r="HPQ119" s="105"/>
      <c r="HPR119" s="105"/>
      <c r="HPS119" s="105"/>
      <c r="HPT119" s="105"/>
      <c r="HPU119" s="105"/>
      <c r="HPV119" s="105"/>
      <c r="HPW119" s="105"/>
      <c r="HPX119" s="105"/>
      <c r="HPY119" s="105"/>
      <c r="HPZ119" s="105"/>
      <c r="HQA119" s="105"/>
      <c r="HQB119" s="105"/>
      <c r="HQC119" s="105"/>
      <c r="HQD119" s="105"/>
      <c r="HQE119" s="105"/>
      <c r="HQF119" s="105"/>
      <c r="HQG119" s="105"/>
      <c r="HQH119" s="105"/>
      <c r="HQI119" s="105"/>
      <c r="HQJ119" s="105"/>
      <c r="HQK119" s="105"/>
      <c r="HQL119" s="105"/>
      <c r="HQM119" s="105"/>
      <c r="HQN119" s="105"/>
      <c r="HQO119" s="105"/>
      <c r="HQP119" s="105"/>
      <c r="HQQ119" s="105"/>
      <c r="HQR119" s="105"/>
      <c r="HQS119" s="105"/>
      <c r="HQT119" s="105"/>
      <c r="HQU119" s="105"/>
      <c r="HQV119" s="105"/>
      <c r="HQW119" s="105"/>
      <c r="HQX119" s="105"/>
      <c r="HQY119" s="105"/>
      <c r="HQZ119" s="105"/>
      <c r="HRA119" s="105"/>
      <c r="HRB119" s="105"/>
      <c r="HRC119" s="105"/>
      <c r="HRD119" s="105"/>
      <c r="HRE119" s="105"/>
      <c r="HRF119" s="105"/>
      <c r="HRG119" s="105"/>
      <c r="HRH119" s="105"/>
      <c r="HRI119" s="105"/>
      <c r="HRJ119" s="105"/>
      <c r="HRK119" s="105"/>
      <c r="HRL119" s="105"/>
      <c r="HRM119" s="105"/>
      <c r="HRN119" s="105"/>
      <c r="HRO119" s="105"/>
      <c r="HRP119" s="105"/>
      <c r="HRQ119" s="105"/>
      <c r="HRR119" s="105"/>
      <c r="HRS119" s="105"/>
      <c r="HRT119" s="105"/>
      <c r="HRU119" s="105"/>
      <c r="HRV119" s="105"/>
      <c r="HRW119" s="105"/>
      <c r="HRX119" s="105"/>
      <c r="HRY119" s="105"/>
      <c r="HRZ119" s="105"/>
      <c r="HSA119" s="105"/>
      <c r="HSB119" s="105"/>
      <c r="HSC119" s="105"/>
      <c r="HSD119" s="105"/>
      <c r="HSE119" s="105"/>
      <c r="HSF119" s="105"/>
      <c r="HSG119" s="105"/>
      <c r="HSH119" s="105"/>
      <c r="HSI119" s="105"/>
      <c r="HSJ119" s="105"/>
      <c r="HSK119" s="105"/>
      <c r="HSL119" s="105"/>
      <c r="HSM119" s="105"/>
      <c r="HSN119" s="105"/>
      <c r="HSO119" s="105"/>
      <c r="HSP119" s="105"/>
      <c r="HSQ119" s="105"/>
      <c r="HSR119" s="105"/>
      <c r="HSS119" s="105"/>
      <c r="HST119" s="105"/>
      <c r="HSU119" s="105"/>
      <c r="HSV119" s="105"/>
      <c r="HSW119" s="105"/>
      <c r="HSX119" s="105"/>
      <c r="HSY119" s="105"/>
      <c r="HSZ119" s="105"/>
      <c r="HTA119" s="105"/>
      <c r="HTB119" s="105"/>
      <c r="HTC119" s="105"/>
      <c r="HTD119" s="105"/>
      <c r="HTE119" s="105"/>
      <c r="HTF119" s="105"/>
      <c r="HTG119" s="105"/>
      <c r="HTH119" s="105"/>
      <c r="HTI119" s="105"/>
      <c r="HTJ119" s="105"/>
      <c r="HTK119" s="105"/>
      <c r="HTL119" s="105"/>
      <c r="HTM119" s="105"/>
      <c r="HTN119" s="105"/>
      <c r="HTO119" s="105"/>
      <c r="HTP119" s="105"/>
      <c r="HTQ119" s="105"/>
      <c r="HTR119" s="105"/>
      <c r="HTS119" s="105"/>
      <c r="HTT119" s="105"/>
      <c r="HTU119" s="105"/>
      <c r="HTV119" s="105"/>
      <c r="HTW119" s="105"/>
      <c r="HTX119" s="105"/>
      <c r="HTY119" s="105"/>
      <c r="HTZ119" s="105"/>
      <c r="HUA119" s="105"/>
      <c r="HUB119" s="105"/>
      <c r="HUC119" s="105"/>
      <c r="HUD119" s="105"/>
      <c r="HUE119" s="105"/>
      <c r="HUF119" s="105"/>
      <c r="HUG119" s="105"/>
      <c r="HUH119" s="105"/>
      <c r="HUI119" s="105"/>
      <c r="HUJ119" s="105"/>
      <c r="HUK119" s="105"/>
      <c r="HUL119" s="105"/>
      <c r="HUM119" s="105"/>
      <c r="HUN119" s="105"/>
      <c r="HUO119" s="105"/>
      <c r="HUP119" s="105"/>
      <c r="HUQ119" s="105"/>
      <c r="HUR119" s="105"/>
      <c r="HUS119" s="105"/>
      <c r="HUT119" s="105"/>
      <c r="HUU119" s="105"/>
      <c r="HUV119" s="105"/>
      <c r="HUW119" s="105"/>
      <c r="HUX119" s="105"/>
      <c r="HUY119" s="105"/>
      <c r="HUZ119" s="105"/>
      <c r="HVA119" s="105"/>
      <c r="HVB119" s="105"/>
      <c r="HVC119" s="105"/>
      <c r="HVD119" s="105"/>
      <c r="HVE119" s="105"/>
      <c r="HVF119" s="105"/>
      <c r="HVG119" s="105"/>
      <c r="HVH119" s="105"/>
      <c r="HVI119" s="105"/>
      <c r="HVJ119" s="105"/>
      <c r="HVK119" s="105"/>
      <c r="HVL119" s="105"/>
      <c r="HVM119" s="105"/>
      <c r="HVN119" s="105"/>
      <c r="HVO119" s="105"/>
      <c r="HVP119" s="105"/>
      <c r="HVQ119" s="105"/>
      <c r="HVR119" s="105"/>
      <c r="HVS119" s="105"/>
      <c r="HVT119" s="105"/>
      <c r="HVU119" s="105"/>
      <c r="HVV119" s="105"/>
      <c r="HVW119" s="105"/>
      <c r="HVX119" s="105"/>
      <c r="HVY119" s="105"/>
      <c r="HVZ119" s="105"/>
      <c r="HWA119" s="105"/>
      <c r="HWB119" s="105"/>
      <c r="HWC119" s="105"/>
      <c r="HWD119" s="105"/>
      <c r="HWE119" s="105"/>
      <c r="HWF119" s="105"/>
      <c r="HWG119" s="105"/>
      <c r="HWH119" s="105"/>
      <c r="HWI119" s="105"/>
      <c r="HWJ119" s="105"/>
      <c r="HWK119" s="105"/>
      <c r="HWL119" s="105"/>
      <c r="HWM119" s="105"/>
      <c r="HWN119" s="105"/>
      <c r="HWO119" s="105"/>
      <c r="HWP119" s="105"/>
      <c r="HWQ119" s="105"/>
      <c r="HWR119" s="105"/>
      <c r="HWS119" s="105"/>
      <c r="HWT119" s="105"/>
      <c r="HWU119" s="105"/>
      <c r="HWV119" s="105"/>
      <c r="HWW119" s="105"/>
      <c r="HWX119" s="105"/>
      <c r="HWY119" s="105"/>
      <c r="HWZ119" s="105"/>
      <c r="HXA119" s="105"/>
      <c r="HXB119" s="105"/>
      <c r="HXC119" s="105"/>
      <c r="HXD119" s="105"/>
      <c r="HXE119" s="105"/>
      <c r="HXF119" s="105"/>
      <c r="HXG119" s="105"/>
      <c r="HXH119" s="105"/>
      <c r="HXI119" s="105"/>
      <c r="HXJ119" s="105"/>
      <c r="HXK119" s="105"/>
      <c r="HXL119" s="105"/>
      <c r="HXM119" s="105"/>
      <c r="HXN119" s="105"/>
      <c r="HXO119" s="105"/>
      <c r="HXP119" s="105"/>
      <c r="HXQ119" s="105"/>
      <c r="HXR119" s="105"/>
      <c r="HXS119" s="105"/>
      <c r="HXT119" s="105"/>
      <c r="HXU119" s="105"/>
      <c r="HXV119" s="105"/>
      <c r="HXW119" s="105"/>
      <c r="HXX119" s="105"/>
      <c r="HXY119" s="105"/>
      <c r="HXZ119" s="105"/>
      <c r="HYA119" s="105"/>
      <c r="HYB119" s="105"/>
      <c r="HYC119" s="105"/>
      <c r="HYD119" s="105"/>
      <c r="HYE119" s="105"/>
      <c r="HYF119" s="105"/>
      <c r="HYG119" s="105"/>
      <c r="HYH119" s="105"/>
      <c r="HYI119" s="105"/>
      <c r="HYJ119" s="105"/>
      <c r="HYK119" s="105"/>
      <c r="HYL119" s="105"/>
      <c r="HYM119" s="105"/>
      <c r="HYN119" s="105"/>
      <c r="HYO119" s="105"/>
      <c r="HYP119" s="105"/>
      <c r="HYQ119" s="105"/>
      <c r="HYR119" s="105"/>
      <c r="HYS119" s="105"/>
      <c r="HYT119" s="105"/>
      <c r="HYU119" s="105"/>
      <c r="HYV119" s="105"/>
      <c r="HYW119" s="105"/>
      <c r="HYX119" s="105"/>
      <c r="HYY119" s="105"/>
      <c r="HYZ119" s="105"/>
      <c r="HZA119" s="105"/>
      <c r="HZB119" s="105"/>
      <c r="HZC119" s="105"/>
      <c r="HZD119" s="105"/>
      <c r="HZE119" s="105"/>
      <c r="HZF119" s="105"/>
      <c r="HZG119" s="105"/>
      <c r="HZH119" s="105"/>
      <c r="HZI119" s="105"/>
      <c r="HZJ119" s="105"/>
      <c r="HZK119" s="105"/>
      <c r="HZL119" s="105"/>
      <c r="HZM119" s="105"/>
      <c r="HZN119" s="105"/>
      <c r="HZO119" s="105"/>
      <c r="HZP119" s="105"/>
      <c r="HZQ119" s="105"/>
      <c r="HZR119" s="105"/>
      <c r="HZS119" s="105"/>
      <c r="HZT119" s="105"/>
      <c r="HZU119" s="105"/>
      <c r="HZV119" s="105"/>
      <c r="HZW119" s="105"/>
      <c r="HZX119" s="105"/>
      <c r="HZY119" s="105"/>
      <c r="HZZ119" s="105"/>
      <c r="IAA119" s="105"/>
      <c r="IAB119" s="105"/>
      <c r="IAC119" s="105"/>
      <c r="IAD119" s="105"/>
      <c r="IAE119" s="105"/>
      <c r="IAF119" s="105"/>
      <c r="IAG119" s="105"/>
      <c r="IAH119" s="105"/>
      <c r="IAI119" s="105"/>
      <c r="IAJ119" s="105"/>
      <c r="IAK119" s="105"/>
      <c r="IAL119" s="105"/>
      <c r="IAM119" s="105"/>
      <c r="IAN119" s="105"/>
      <c r="IAO119" s="105"/>
      <c r="IAP119" s="105"/>
      <c r="IAQ119" s="105"/>
      <c r="IAR119" s="105"/>
      <c r="IAS119" s="105"/>
      <c r="IAT119" s="105"/>
      <c r="IAU119" s="105"/>
      <c r="IAV119" s="105"/>
      <c r="IAW119" s="105"/>
      <c r="IAX119" s="105"/>
      <c r="IAY119" s="105"/>
      <c r="IAZ119" s="105"/>
      <c r="IBA119" s="105"/>
      <c r="IBB119" s="105"/>
      <c r="IBC119" s="105"/>
      <c r="IBD119" s="105"/>
      <c r="IBE119" s="105"/>
      <c r="IBF119" s="105"/>
      <c r="IBG119" s="105"/>
      <c r="IBH119" s="105"/>
      <c r="IBI119" s="105"/>
      <c r="IBJ119" s="105"/>
      <c r="IBK119" s="105"/>
      <c r="IBL119" s="105"/>
      <c r="IBM119" s="105"/>
      <c r="IBN119" s="105"/>
      <c r="IBO119" s="105"/>
      <c r="IBP119" s="105"/>
      <c r="IBQ119" s="105"/>
      <c r="IBR119" s="105"/>
      <c r="IBS119" s="105"/>
      <c r="IBT119" s="105"/>
      <c r="IBU119" s="105"/>
      <c r="IBV119" s="105"/>
      <c r="IBW119" s="105"/>
      <c r="IBX119" s="105"/>
      <c r="IBY119" s="105"/>
      <c r="IBZ119" s="105"/>
      <c r="ICA119" s="105"/>
      <c r="ICB119" s="105"/>
      <c r="ICC119" s="105"/>
      <c r="ICD119" s="105"/>
      <c r="ICE119" s="105"/>
      <c r="ICF119" s="105"/>
      <c r="ICG119" s="105"/>
      <c r="ICH119" s="105"/>
      <c r="ICI119" s="105"/>
      <c r="ICJ119" s="105"/>
      <c r="ICK119" s="105"/>
      <c r="ICL119" s="105"/>
      <c r="ICM119" s="105"/>
      <c r="ICN119" s="105"/>
      <c r="ICO119" s="105"/>
      <c r="ICP119" s="105"/>
      <c r="ICQ119" s="105"/>
      <c r="ICR119" s="105"/>
      <c r="ICS119" s="105"/>
      <c r="ICT119" s="105"/>
      <c r="ICU119" s="105"/>
      <c r="ICV119" s="105"/>
      <c r="ICW119" s="105"/>
      <c r="ICX119" s="105"/>
      <c r="ICY119" s="105"/>
      <c r="ICZ119" s="105"/>
      <c r="IDA119" s="105"/>
      <c r="IDB119" s="105"/>
      <c r="IDC119" s="105"/>
      <c r="IDD119" s="105"/>
      <c r="IDE119" s="105"/>
      <c r="IDF119" s="105"/>
      <c r="IDG119" s="105"/>
      <c r="IDH119" s="105"/>
      <c r="IDI119" s="105"/>
      <c r="IDJ119" s="105"/>
      <c r="IDK119" s="105"/>
      <c r="IDL119" s="105"/>
      <c r="IDM119" s="105"/>
      <c r="IDN119" s="105"/>
      <c r="IDO119" s="105"/>
      <c r="IDP119" s="105"/>
      <c r="IDQ119" s="105"/>
      <c r="IDR119" s="105"/>
      <c r="IDS119" s="105"/>
      <c r="IDT119" s="105"/>
      <c r="IDU119" s="105"/>
      <c r="IDV119" s="105"/>
      <c r="IDW119" s="105"/>
      <c r="IDX119" s="105"/>
      <c r="IDY119" s="105"/>
      <c r="IDZ119" s="105"/>
      <c r="IEA119" s="105"/>
      <c r="IEB119" s="105"/>
      <c r="IEC119" s="105"/>
      <c r="IED119" s="105"/>
      <c r="IEE119" s="105"/>
      <c r="IEF119" s="105"/>
      <c r="IEG119" s="105"/>
      <c r="IEH119" s="105"/>
      <c r="IEI119" s="105"/>
      <c r="IEJ119" s="105"/>
      <c r="IEK119" s="105"/>
      <c r="IEL119" s="105"/>
      <c r="IEM119" s="105"/>
      <c r="IEN119" s="105"/>
      <c r="IEO119" s="105"/>
      <c r="IEP119" s="105"/>
      <c r="IEQ119" s="105"/>
      <c r="IER119" s="105"/>
      <c r="IES119" s="105"/>
      <c r="IET119" s="105"/>
      <c r="IEU119" s="105"/>
      <c r="IEV119" s="105"/>
      <c r="IEW119" s="105"/>
      <c r="IEX119" s="105"/>
      <c r="IEY119" s="105"/>
      <c r="IEZ119" s="105"/>
      <c r="IFA119" s="105"/>
      <c r="IFB119" s="105"/>
      <c r="IFC119" s="105"/>
      <c r="IFD119" s="105"/>
      <c r="IFE119" s="105"/>
      <c r="IFF119" s="105"/>
      <c r="IFG119" s="105"/>
      <c r="IFH119" s="105"/>
      <c r="IFI119" s="105"/>
      <c r="IFJ119" s="105"/>
      <c r="IFK119" s="105"/>
      <c r="IFL119" s="105"/>
      <c r="IFM119" s="105"/>
      <c r="IFN119" s="105"/>
      <c r="IFO119" s="105"/>
      <c r="IFP119" s="105"/>
      <c r="IFQ119" s="105"/>
      <c r="IFR119" s="105"/>
      <c r="IFS119" s="105"/>
      <c r="IFT119" s="105"/>
      <c r="IFU119" s="105"/>
      <c r="IFV119" s="105"/>
      <c r="IFW119" s="105"/>
      <c r="IFX119" s="105"/>
      <c r="IFY119" s="105"/>
      <c r="IFZ119" s="105"/>
      <c r="IGA119" s="105"/>
      <c r="IGB119" s="105"/>
      <c r="IGC119" s="105"/>
      <c r="IGD119" s="105"/>
      <c r="IGE119" s="105"/>
      <c r="IGF119" s="105"/>
      <c r="IGG119" s="105"/>
      <c r="IGH119" s="105"/>
      <c r="IGI119" s="105"/>
      <c r="IGJ119" s="105"/>
      <c r="IGK119" s="105"/>
      <c r="IGL119" s="105"/>
      <c r="IGM119" s="105"/>
      <c r="IGN119" s="105"/>
      <c r="IGO119" s="105"/>
      <c r="IGP119" s="105"/>
      <c r="IGQ119" s="105"/>
      <c r="IGR119" s="105"/>
      <c r="IGS119" s="105"/>
      <c r="IGT119" s="105"/>
      <c r="IGU119" s="105"/>
      <c r="IGV119" s="105"/>
      <c r="IGW119" s="105"/>
      <c r="IGX119" s="105"/>
      <c r="IGY119" s="105"/>
      <c r="IGZ119" s="105"/>
      <c r="IHA119" s="105"/>
      <c r="IHB119" s="105"/>
      <c r="IHC119" s="105"/>
      <c r="IHD119" s="105"/>
      <c r="IHE119" s="105"/>
      <c r="IHF119" s="105"/>
      <c r="IHG119" s="105"/>
      <c r="IHH119" s="105"/>
      <c r="IHI119" s="105"/>
      <c r="IHJ119" s="105"/>
      <c r="IHK119" s="105"/>
      <c r="IHL119" s="105"/>
      <c r="IHM119" s="105"/>
      <c r="IHN119" s="105"/>
      <c r="IHO119" s="105"/>
      <c r="IHP119" s="105"/>
      <c r="IHQ119" s="105"/>
      <c r="IHR119" s="105"/>
      <c r="IHS119" s="105"/>
      <c r="IHT119" s="105"/>
      <c r="IHU119" s="105"/>
      <c r="IHV119" s="105"/>
      <c r="IHW119" s="105"/>
      <c r="IHX119" s="105"/>
      <c r="IHY119" s="105"/>
      <c r="IHZ119" s="105"/>
      <c r="IIA119" s="105"/>
      <c r="IIB119" s="105"/>
      <c r="IIC119" s="105"/>
      <c r="IID119" s="105"/>
      <c r="IIE119" s="105"/>
      <c r="IIF119" s="105"/>
      <c r="IIG119" s="105"/>
      <c r="IIH119" s="105"/>
      <c r="III119" s="105"/>
      <c r="IIJ119" s="105"/>
      <c r="IIK119" s="105"/>
      <c r="IIL119" s="105"/>
      <c r="IIM119" s="105"/>
      <c r="IIN119" s="105"/>
      <c r="IIO119" s="105"/>
      <c r="IIP119" s="105"/>
      <c r="IIQ119" s="105"/>
      <c r="IIR119" s="105"/>
      <c r="IIS119" s="105"/>
      <c r="IIT119" s="105"/>
      <c r="IIU119" s="105"/>
      <c r="IIV119" s="105"/>
      <c r="IIW119" s="105"/>
      <c r="IIX119" s="105"/>
      <c r="IIY119" s="105"/>
      <c r="IIZ119" s="105"/>
      <c r="IJA119" s="105"/>
      <c r="IJB119" s="105"/>
      <c r="IJC119" s="105"/>
      <c r="IJD119" s="105"/>
      <c r="IJE119" s="105"/>
      <c r="IJF119" s="105"/>
      <c r="IJG119" s="105"/>
      <c r="IJH119" s="105"/>
      <c r="IJI119" s="105"/>
      <c r="IJJ119" s="105"/>
      <c r="IJK119" s="105"/>
      <c r="IJL119" s="105"/>
      <c r="IJM119" s="105"/>
      <c r="IJN119" s="105"/>
      <c r="IJO119" s="105"/>
      <c r="IJP119" s="105"/>
      <c r="IJQ119" s="105"/>
      <c r="IJR119" s="105"/>
      <c r="IJS119" s="105"/>
      <c r="IJT119" s="105"/>
      <c r="IJU119" s="105"/>
      <c r="IJV119" s="105"/>
      <c r="IJW119" s="105"/>
      <c r="IJX119" s="105"/>
      <c r="IJY119" s="105"/>
      <c r="IJZ119" s="105"/>
      <c r="IKA119" s="105"/>
      <c r="IKB119" s="105"/>
      <c r="IKC119" s="105"/>
      <c r="IKD119" s="105"/>
      <c r="IKE119" s="105"/>
      <c r="IKF119" s="105"/>
      <c r="IKG119" s="105"/>
      <c r="IKH119" s="105"/>
      <c r="IKI119" s="105"/>
      <c r="IKJ119" s="105"/>
      <c r="IKK119" s="105"/>
      <c r="IKL119" s="105"/>
      <c r="IKM119" s="105"/>
      <c r="IKN119" s="105"/>
      <c r="IKO119" s="105"/>
      <c r="IKP119" s="105"/>
      <c r="IKQ119" s="105"/>
      <c r="IKR119" s="105"/>
      <c r="IKS119" s="105"/>
      <c r="IKT119" s="105"/>
      <c r="IKU119" s="105"/>
      <c r="IKV119" s="105"/>
      <c r="IKW119" s="105"/>
      <c r="IKX119" s="105"/>
      <c r="IKY119" s="105"/>
      <c r="IKZ119" s="105"/>
      <c r="ILA119" s="105"/>
      <c r="ILB119" s="105"/>
      <c r="ILC119" s="105"/>
      <c r="ILD119" s="105"/>
      <c r="ILE119" s="105"/>
      <c r="ILF119" s="105"/>
      <c r="ILG119" s="105"/>
      <c r="ILH119" s="105"/>
      <c r="ILI119" s="105"/>
      <c r="ILJ119" s="105"/>
      <c r="ILK119" s="105"/>
      <c r="ILL119" s="105"/>
      <c r="ILM119" s="105"/>
      <c r="ILN119" s="105"/>
      <c r="ILO119" s="105"/>
      <c r="ILP119" s="105"/>
      <c r="ILQ119" s="105"/>
      <c r="ILR119" s="105"/>
      <c r="ILS119" s="105"/>
      <c r="ILT119" s="105"/>
      <c r="ILU119" s="105"/>
      <c r="ILV119" s="105"/>
      <c r="ILW119" s="105"/>
      <c r="ILX119" s="105"/>
      <c r="ILY119" s="105"/>
      <c r="ILZ119" s="105"/>
      <c r="IMA119" s="105"/>
      <c r="IMB119" s="105"/>
      <c r="IMC119" s="105"/>
      <c r="IMD119" s="105"/>
      <c r="IME119" s="105"/>
      <c r="IMF119" s="105"/>
      <c r="IMG119" s="105"/>
      <c r="IMH119" s="105"/>
      <c r="IMI119" s="105"/>
      <c r="IMJ119" s="105"/>
      <c r="IMK119" s="105"/>
      <c r="IML119" s="105"/>
      <c r="IMM119" s="105"/>
      <c r="IMN119" s="105"/>
      <c r="IMO119" s="105"/>
      <c r="IMP119" s="105"/>
      <c r="IMQ119" s="105"/>
      <c r="IMR119" s="105"/>
      <c r="IMS119" s="105"/>
      <c r="IMT119" s="105"/>
      <c r="IMU119" s="105"/>
      <c r="IMV119" s="105"/>
      <c r="IMW119" s="105"/>
      <c r="IMX119" s="105"/>
      <c r="IMY119" s="105"/>
      <c r="IMZ119" s="105"/>
      <c r="INA119" s="105"/>
      <c r="INB119" s="105"/>
      <c r="INC119" s="105"/>
      <c r="IND119" s="105"/>
      <c r="INE119" s="105"/>
      <c r="INF119" s="105"/>
      <c r="ING119" s="105"/>
      <c r="INH119" s="105"/>
      <c r="INI119" s="105"/>
      <c r="INJ119" s="105"/>
      <c r="INK119" s="105"/>
      <c r="INL119" s="105"/>
      <c r="INM119" s="105"/>
      <c r="INN119" s="105"/>
      <c r="INO119" s="105"/>
      <c r="INP119" s="105"/>
      <c r="INQ119" s="105"/>
      <c r="INR119" s="105"/>
      <c r="INS119" s="105"/>
      <c r="INT119" s="105"/>
      <c r="INU119" s="105"/>
      <c r="INV119" s="105"/>
      <c r="INW119" s="105"/>
      <c r="INX119" s="105"/>
      <c r="INY119" s="105"/>
      <c r="INZ119" s="105"/>
      <c r="IOA119" s="105"/>
      <c r="IOB119" s="105"/>
      <c r="IOC119" s="105"/>
      <c r="IOD119" s="105"/>
      <c r="IOE119" s="105"/>
      <c r="IOF119" s="105"/>
      <c r="IOG119" s="105"/>
      <c r="IOH119" s="105"/>
      <c r="IOI119" s="105"/>
      <c r="IOJ119" s="105"/>
      <c r="IOK119" s="105"/>
      <c r="IOL119" s="105"/>
      <c r="IOM119" s="105"/>
      <c r="ION119" s="105"/>
      <c r="IOO119" s="105"/>
      <c r="IOP119" s="105"/>
      <c r="IOQ119" s="105"/>
      <c r="IOR119" s="105"/>
      <c r="IOS119" s="105"/>
      <c r="IOT119" s="105"/>
      <c r="IOU119" s="105"/>
      <c r="IOV119" s="105"/>
      <c r="IOW119" s="105"/>
      <c r="IOX119" s="105"/>
      <c r="IOY119" s="105"/>
      <c r="IOZ119" s="105"/>
      <c r="IPA119" s="105"/>
      <c r="IPB119" s="105"/>
      <c r="IPC119" s="105"/>
      <c r="IPD119" s="105"/>
      <c r="IPE119" s="105"/>
      <c r="IPF119" s="105"/>
      <c r="IPG119" s="105"/>
      <c r="IPH119" s="105"/>
      <c r="IPI119" s="105"/>
      <c r="IPJ119" s="105"/>
      <c r="IPK119" s="105"/>
      <c r="IPL119" s="105"/>
      <c r="IPM119" s="105"/>
      <c r="IPN119" s="105"/>
      <c r="IPO119" s="105"/>
      <c r="IPP119" s="105"/>
      <c r="IPQ119" s="105"/>
      <c r="IPR119" s="105"/>
      <c r="IPS119" s="105"/>
      <c r="IPT119" s="105"/>
      <c r="IPU119" s="105"/>
      <c r="IPV119" s="105"/>
      <c r="IPW119" s="105"/>
      <c r="IPX119" s="105"/>
      <c r="IPY119" s="105"/>
      <c r="IPZ119" s="105"/>
      <c r="IQA119" s="105"/>
      <c r="IQB119" s="105"/>
      <c r="IQC119" s="105"/>
      <c r="IQD119" s="105"/>
      <c r="IQE119" s="105"/>
      <c r="IQF119" s="105"/>
      <c r="IQG119" s="105"/>
      <c r="IQH119" s="105"/>
      <c r="IQI119" s="105"/>
      <c r="IQJ119" s="105"/>
      <c r="IQK119" s="105"/>
      <c r="IQL119" s="105"/>
      <c r="IQM119" s="105"/>
      <c r="IQN119" s="105"/>
      <c r="IQO119" s="105"/>
      <c r="IQP119" s="105"/>
      <c r="IQQ119" s="105"/>
      <c r="IQR119" s="105"/>
      <c r="IQS119" s="105"/>
      <c r="IQT119" s="105"/>
      <c r="IQU119" s="105"/>
      <c r="IQV119" s="105"/>
      <c r="IQW119" s="105"/>
      <c r="IQX119" s="105"/>
      <c r="IQY119" s="105"/>
      <c r="IQZ119" s="105"/>
      <c r="IRA119" s="105"/>
      <c r="IRB119" s="105"/>
      <c r="IRC119" s="105"/>
      <c r="IRD119" s="105"/>
      <c r="IRE119" s="105"/>
      <c r="IRF119" s="105"/>
      <c r="IRG119" s="105"/>
      <c r="IRH119" s="105"/>
      <c r="IRI119" s="105"/>
      <c r="IRJ119" s="105"/>
      <c r="IRK119" s="105"/>
      <c r="IRL119" s="105"/>
      <c r="IRM119" s="105"/>
      <c r="IRN119" s="105"/>
      <c r="IRO119" s="105"/>
      <c r="IRP119" s="105"/>
      <c r="IRQ119" s="105"/>
      <c r="IRR119" s="105"/>
      <c r="IRS119" s="105"/>
      <c r="IRT119" s="105"/>
      <c r="IRU119" s="105"/>
      <c r="IRV119" s="105"/>
      <c r="IRW119" s="105"/>
      <c r="IRX119" s="105"/>
      <c r="IRY119" s="105"/>
      <c r="IRZ119" s="105"/>
      <c r="ISA119" s="105"/>
      <c r="ISB119" s="105"/>
      <c r="ISC119" s="105"/>
      <c r="ISD119" s="105"/>
      <c r="ISE119" s="105"/>
      <c r="ISF119" s="105"/>
      <c r="ISG119" s="105"/>
      <c r="ISH119" s="105"/>
      <c r="ISI119" s="105"/>
      <c r="ISJ119" s="105"/>
      <c r="ISK119" s="105"/>
      <c r="ISL119" s="105"/>
      <c r="ISM119" s="105"/>
      <c r="ISN119" s="105"/>
      <c r="ISO119" s="105"/>
      <c r="ISP119" s="105"/>
      <c r="ISQ119" s="105"/>
      <c r="ISR119" s="105"/>
      <c r="ISS119" s="105"/>
      <c r="IST119" s="105"/>
      <c r="ISU119" s="105"/>
      <c r="ISV119" s="105"/>
      <c r="ISW119" s="105"/>
      <c r="ISX119" s="105"/>
      <c r="ISY119" s="105"/>
      <c r="ISZ119" s="105"/>
      <c r="ITA119" s="105"/>
      <c r="ITB119" s="105"/>
      <c r="ITC119" s="105"/>
      <c r="ITD119" s="105"/>
      <c r="ITE119" s="105"/>
      <c r="ITF119" s="105"/>
      <c r="ITG119" s="105"/>
      <c r="ITH119" s="105"/>
      <c r="ITI119" s="105"/>
      <c r="ITJ119" s="105"/>
      <c r="ITK119" s="105"/>
      <c r="ITL119" s="105"/>
      <c r="ITM119" s="105"/>
      <c r="ITN119" s="105"/>
      <c r="ITO119" s="105"/>
      <c r="ITP119" s="105"/>
      <c r="ITQ119" s="105"/>
      <c r="ITR119" s="105"/>
      <c r="ITS119" s="105"/>
      <c r="ITT119" s="105"/>
      <c r="ITU119" s="105"/>
      <c r="ITV119" s="105"/>
      <c r="ITW119" s="105"/>
      <c r="ITX119" s="105"/>
      <c r="ITY119" s="105"/>
      <c r="ITZ119" s="105"/>
      <c r="IUA119" s="105"/>
      <c r="IUB119" s="105"/>
      <c r="IUC119" s="105"/>
      <c r="IUD119" s="105"/>
      <c r="IUE119" s="105"/>
      <c r="IUF119" s="105"/>
      <c r="IUG119" s="105"/>
      <c r="IUH119" s="105"/>
      <c r="IUI119" s="105"/>
      <c r="IUJ119" s="105"/>
      <c r="IUK119" s="105"/>
      <c r="IUL119" s="105"/>
      <c r="IUM119" s="105"/>
      <c r="IUN119" s="105"/>
      <c r="IUO119" s="105"/>
      <c r="IUP119" s="105"/>
      <c r="IUQ119" s="105"/>
      <c r="IUR119" s="105"/>
      <c r="IUS119" s="105"/>
      <c r="IUT119" s="105"/>
      <c r="IUU119" s="105"/>
      <c r="IUV119" s="105"/>
      <c r="IUW119" s="105"/>
      <c r="IUX119" s="105"/>
      <c r="IUY119" s="105"/>
      <c r="IUZ119" s="105"/>
      <c r="IVA119" s="105"/>
      <c r="IVB119" s="105"/>
      <c r="IVC119" s="105"/>
      <c r="IVD119" s="105"/>
      <c r="IVE119" s="105"/>
      <c r="IVF119" s="105"/>
      <c r="IVG119" s="105"/>
      <c r="IVH119" s="105"/>
      <c r="IVI119" s="105"/>
      <c r="IVJ119" s="105"/>
      <c r="IVK119" s="105"/>
      <c r="IVL119" s="105"/>
      <c r="IVM119" s="105"/>
      <c r="IVN119" s="105"/>
      <c r="IVO119" s="105"/>
      <c r="IVP119" s="105"/>
      <c r="IVQ119" s="105"/>
      <c r="IVR119" s="105"/>
      <c r="IVS119" s="105"/>
      <c r="IVT119" s="105"/>
      <c r="IVU119" s="105"/>
      <c r="IVV119" s="105"/>
      <c r="IVW119" s="105"/>
      <c r="IVX119" s="105"/>
      <c r="IVY119" s="105"/>
      <c r="IVZ119" s="105"/>
      <c r="IWA119" s="105"/>
      <c r="IWB119" s="105"/>
      <c r="IWC119" s="105"/>
      <c r="IWD119" s="105"/>
      <c r="IWE119" s="105"/>
      <c r="IWF119" s="105"/>
      <c r="IWG119" s="105"/>
      <c r="IWH119" s="105"/>
      <c r="IWI119" s="105"/>
      <c r="IWJ119" s="105"/>
      <c r="IWK119" s="105"/>
      <c r="IWL119" s="105"/>
      <c r="IWM119" s="105"/>
      <c r="IWN119" s="105"/>
      <c r="IWO119" s="105"/>
      <c r="IWP119" s="105"/>
      <c r="IWQ119" s="105"/>
      <c r="IWR119" s="105"/>
      <c r="IWS119" s="105"/>
      <c r="IWT119" s="105"/>
      <c r="IWU119" s="105"/>
      <c r="IWV119" s="105"/>
      <c r="IWW119" s="105"/>
      <c r="IWX119" s="105"/>
      <c r="IWY119" s="105"/>
      <c r="IWZ119" s="105"/>
      <c r="IXA119" s="105"/>
      <c r="IXB119" s="105"/>
      <c r="IXC119" s="105"/>
      <c r="IXD119" s="105"/>
      <c r="IXE119" s="105"/>
      <c r="IXF119" s="105"/>
      <c r="IXG119" s="105"/>
      <c r="IXH119" s="105"/>
      <c r="IXI119" s="105"/>
      <c r="IXJ119" s="105"/>
      <c r="IXK119" s="105"/>
      <c r="IXL119" s="105"/>
      <c r="IXM119" s="105"/>
      <c r="IXN119" s="105"/>
      <c r="IXO119" s="105"/>
      <c r="IXP119" s="105"/>
      <c r="IXQ119" s="105"/>
      <c r="IXR119" s="105"/>
      <c r="IXS119" s="105"/>
      <c r="IXT119" s="105"/>
      <c r="IXU119" s="105"/>
      <c r="IXV119" s="105"/>
      <c r="IXW119" s="105"/>
      <c r="IXX119" s="105"/>
      <c r="IXY119" s="105"/>
      <c r="IXZ119" s="105"/>
      <c r="IYA119" s="105"/>
      <c r="IYB119" s="105"/>
      <c r="IYC119" s="105"/>
      <c r="IYD119" s="105"/>
      <c r="IYE119" s="105"/>
      <c r="IYF119" s="105"/>
      <c r="IYG119" s="105"/>
      <c r="IYH119" s="105"/>
      <c r="IYI119" s="105"/>
      <c r="IYJ119" s="105"/>
      <c r="IYK119" s="105"/>
      <c r="IYL119" s="105"/>
      <c r="IYM119" s="105"/>
      <c r="IYN119" s="105"/>
      <c r="IYO119" s="105"/>
      <c r="IYP119" s="105"/>
      <c r="IYQ119" s="105"/>
      <c r="IYR119" s="105"/>
      <c r="IYS119" s="105"/>
      <c r="IYT119" s="105"/>
      <c r="IYU119" s="105"/>
      <c r="IYV119" s="105"/>
      <c r="IYW119" s="105"/>
      <c r="IYX119" s="105"/>
      <c r="IYY119" s="105"/>
      <c r="IYZ119" s="105"/>
      <c r="IZA119" s="105"/>
      <c r="IZB119" s="105"/>
      <c r="IZC119" s="105"/>
      <c r="IZD119" s="105"/>
      <c r="IZE119" s="105"/>
      <c r="IZF119" s="105"/>
      <c r="IZG119" s="105"/>
      <c r="IZH119" s="105"/>
      <c r="IZI119" s="105"/>
      <c r="IZJ119" s="105"/>
      <c r="IZK119" s="105"/>
      <c r="IZL119" s="105"/>
      <c r="IZM119" s="105"/>
      <c r="IZN119" s="105"/>
      <c r="IZO119" s="105"/>
      <c r="IZP119" s="105"/>
      <c r="IZQ119" s="105"/>
      <c r="IZR119" s="105"/>
      <c r="IZS119" s="105"/>
      <c r="IZT119" s="105"/>
      <c r="IZU119" s="105"/>
      <c r="IZV119" s="105"/>
      <c r="IZW119" s="105"/>
      <c r="IZX119" s="105"/>
      <c r="IZY119" s="105"/>
      <c r="IZZ119" s="105"/>
      <c r="JAA119" s="105"/>
      <c r="JAB119" s="105"/>
      <c r="JAC119" s="105"/>
      <c r="JAD119" s="105"/>
      <c r="JAE119" s="105"/>
      <c r="JAF119" s="105"/>
      <c r="JAG119" s="105"/>
      <c r="JAH119" s="105"/>
      <c r="JAI119" s="105"/>
      <c r="JAJ119" s="105"/>
      <c r="JAK119" s="105"/>
      <c r="JAL119" s="105"/>
      <c r="JAM119" s="105"/>
      <c r="JAN119" s="105"/>
      <c r="JAO119" s="105"/>
      <c r="JAP119" s="105"/>
      <c r="JAQ119" s="105"/>
      <c r="JAR119" s="105"/>
      <c r="JAS119" s="105"/>
      <c r="JAT119" s="105"/>
      <c r="JAU119" s="105"/>
      <c r="JAV119" s="105"/>
      <c r="JAW119" s="105"/>
      <c r="JAX119" s="105"/>
      <c r="JAY119" s="105"/>
      <c r="JAZ119" s="105"/>
      <c r="JBA119" s="105"/>
      <c r="JBB119" s="105"/>
      <c r="JBC119" s="105"/>
      <c r="JBD119" s="105"/>
      <c r="JBE119" s="105"/>
      <c r="JBF119" s="105"/>
      <c r="JBG119" s="105"/>
      <c r="JBH119" s="105"/>
      <c r="JBI119" s="105"/>
      <c r="JBJ119" s="105"/>
      <c r="JBK119" s="105"/>
      <c r="JBL119" s="105"/>
      <c r="JBM119" s="105"/>
      <c r="JBN119" s="105"/>
      <c r="JBO119" s="105"/>
      <c r="JBP119" s="105"/>
      <c r="JBQ119" s="105"/>
      <c r="JBR119" s="105"/>
      <c r="JBS119" s="105"/>
      <c r="JBT119" s="105"/>
      <c r="JBU119" s="105"/>
      <c r="JBV119" s="105"/>
      <c r="JBW119" s="105"/>
      <c r="JBX119" s="105"/>
      <c r="JBY119" s="105"/>
      <c r="JBZ119" s="105"/>
      <c r="JCA119" s="105"/>
      <c r="JCB119" s="105"/>
      <c r="JCC119" s="105"/>
      <c r="JCD119" s="105"/>
      <c r="JCE119" s="105"/>
      <c r="JCF119" s="105"/>
      <c r="JCG119" s="105"/>
      <c r="JCH119" s="105"/>
      <c r="JCI119" s="105"/>
      <c r="JCJ119" s="105"/>
      <c r="JCK119" s="105"/>
      <c r="JCL119" s="105"/>
      <c r="JCM119" s="105"/>
      <c r="JCN119" s="105"/>
      <c r="JCO119" s="105"/>
      <c r="JCP119" s="105"/>
      <c r="JCQ119" s="105"/>
      <c r="JCR119" s="105"/>
      <c r="JCS119" s="105"/>
      <c r="JCT119" s="105"/>
      <c r="JCU119" s="105"/>
      <c r="JCV119" s="105"/>
      <c r="JCW119" s="105"/>
      <c r="JCX119" s="105"/>
      <c r="JCY119" s="105"/>
      <c r="JCZ119" s="105"/>
      <c r="JDA119" s="105"/>
      <c r="JDB119" s="105"/>
      <c r="JDC119" s="105"/>
      <c r="JDD119" s="105"/>
      <c r="JDE119" s="105"/>
      <c r="JDF119" s="105"/>
      <c r="JDG119" s="105"/>
      <c r="JDH119" s="105"/>
      <c r="JDI119" s="105"/>
      <c r="JDJ119" s="105"/>
      <c r="JDK119" s="105"/>
      <c r="JDL119" s="105"/>
      <c r="JDM119" s="105"/>
      <c r="JDN119" s="105"/>
      <c r="JDO119" s="105"/>
      <c r="JDP119" s="105"/>
      <c r="JDQ119" s="105"/>
      <c r="JDR119" s="105"/>
      <c r="JDS119" s="105"/>
      <c r="JDT119" s="105"/>
      <c r="JDU119" s="105"/>
      <c r="JDV119" s="105"/>
      <c r="JDW119" s="105"/>
      <c r="JDX119" s="105"/>
      <c r="JDY119" s="105"/>
      <c r="JDZ119" s="105"/>
      <c r="JEA119" s="105"/>
      <c r="JEB119" s="105"/>
      <c r="JEC119" s="105"/>
      <c r="JED119" s="105"/>
      <c r="JEE119" s="105"/>
      <c r="JEF119" s="105"/>
      <c r="JEG119" s="105"/>
      <c r="JEH119" s="105"/>
      <c r="JEI119" s="105"/>
      <c r="JEJ119" s="105"/>
      <c r="JEK119" s="105"/>
      <c r="JEL119" s="105"/>
      <c r="JEM119" s="105"/>
      <c r="JEN119" s="105"/>
      <c r="JEO119" s="105"/>
      <c r="JEP119" s="105"/>
      <c r="JEQ119" s="105"/>
      <c r="JER119" s="105"/>
      <c r="JES119" s="105"/>
      <c r="JET119" s="105"/>
      <c r="JEU119" s="105"/>
      <c r="JEV119" s="105"/>
      <c r="JEW119" s="105"/>
      <c r="JEX119" s="105"/>
      <c r="JEY119" s="105"/>
      <c r="JEZ119" s="105"/>
      <c r="JFA119" s="105"/>
      <c r="JFB119" s="105"/>
      <c r="JFC119" s="105"/>
      <c r="JFD119" s="105"/>
      <c r="JFE119" s="105"/>
      <c r="JFF119" s="105"/>
      <c r="JFG119" s="105"/>
      <c r="JFH119" s="105"/>
      <c r="JFI119" s="105"/>
      <c r="JFJ119" s="105"/>
      <c r="JFK119" s="105"/>
      <c r="JFL119" s="105"/>
      <c r="JFM119" s="105"/>
      <c r="JFN119" s="105"/>
      <c r="JFO119" s="105"/>
      <c r="JFP119" s="105"/>
      <c r="JFQ119" s="105"/>
      <c r="JFR119" s="105"/>
      <c r="JFS119" s="105"/>
      <c r="JFT119" s="105"/>
      <c r="JFU119" s="105"/>
      <c r="JFV119" s="105"/>
      <c r="JFW119" s="105"/>
      <c r="JFX119" s="105"/>
      <c r="JFY119" s="105"/>
      <c r="JFZ119" s="105"/>
      <c r="JGA119" s="105"/>
      <c r="JGB119" s="105"/>
      <c r="JGC119" s="105"/>
      <c r="JGD119" s="105"/>
      <c r="JGE119" s="105"/>
      <c r="JGF119" s="105"/>
      <c r="JGG119" s="105"/>
      <c r="JGH119" s="105"/>
      <c r="JGI119" s="105"/>
      <c r="JGJ119" s="105"/>
      <c r="JGK119" s="105"/>
      <c r="JGL119" s="105"/>
      <c r="JGM119" s="105"/>
      <c r="JGN119" s="105"/>
      <c r="JGO119" s="105"/>
      <c r="JGP119" s="105"/>
      <c r="JGQ119" s="105"/>
      <c r="JGR119" s="105"/>
      <c r="JGS119" s="105"/>
      <c r="JGT119" s="105"/>
      <c r="JGU119" s="105"/>
      <c r="JGV119" s="105"/>
      <c r="JGW119" s="105"/>
      <c r="JGX119" s="105"/>
      <c r="JGY119" s="105"/>
      <c r="JGZ119" s="105"/>
      <c r="JHA119" s="105"/>
      <c r="JHB119" s="105"/>
      <c r="JHC119" s="105"/>
      <c r="JHD119" s="105"/>
      <c r="JHE119" s="105"/>
      <c r="JHF119" s="105"/>
      <c r="JHG119" s="105"/>
      <c r="JHH119" s="105"/>
      <c r="JHI119" s="105"/>
      <c r="JHJ119" s="105"/>
      <c r="JHK119" s="105"/>
      <c r="JHL119" s="105"/>
      <c r="JHM119" s="105"/>
      <c r="JHN119" s="105"/>
      <c r="JHO119" s="105"/>
      <c r="JHP119" s="105"/>
      <c r="JHQ119" s="105"/>
      <c r="JHR119" s="105"/>
      <c r="JHS119" s="105"/>
      <c r="JHT119" s="105"/>
      <c r="JHU119" s="105"/>
      <c r="JHV119" s="105"/>
      <c r="JHW119" s="105"/>
      <c r="JHX119" s="105"/>
      <c r="JHY119" s="105"/>
      <c r="JHZ119" s="105"/>
      <c r="JIA119" s="105"/>
      <c r="JIB119" s="105"/>
      <c r="JIC119" s="105"/>
      <c r="JID119" s="105"/>
      <c r="JIE119" s="105"/>
      <c r="JIF119" s="105"/>
      <c r="JIG119" s="105"/>
      <c r="JIH119" s="105"/>
      <c r="JII119" s="105"/>
      <c r="JIJ119" s="105"/>
      <c r="JIK119" s="105"/>
      <c r="JIL119" s="105"/>
      <c r="JIM119" s="105"/>
      <c r="JIN119" s="105"/>
      <c r="JIO119" s="105"/>
      <c r="JIP119" s="105"/>
      <c r="JIQ119" s="105"/>
      <c r="JIR119" s="105"/>
      <c r="JIS119" s="105"/>
      <c r="JIT119" s="105"/>
      <c r="JIU119" s="105"/>
      <c r="JIV119" s="105"/>
      <c r="JIW119" s="105"/>
      <c r="JIX119" s="105"/>
      <c r="JIY119" s="105"/>
      <c r="JIZ119" s="105"/>
      <c r="JJA119" s="105"/>
      <c r="JJB119" s="105"/>
      <c r="JJC119" s="105"/>
      <c r="JJD119" s="105"/>
      <c r="JJE119" s="105"/>
      <c r="JJF119" s="105"/>
      <c r="JJG119" s="105"/>
      <c r="JJH119" s="105"/>
      <c r="JJI119" s="105"/>
      <c r="JJJ119" s="105"/>
      <c r="JJK119" s="105"/>
      <c r="JJL119" s="105"/>
      <c r="JJM119" s="105"/>
      <c r="JJN119" s="105"/>
      <c r="JJO119" s="105"/>
      <c r="JJP119" s="105"/>
      <c r="JJQ119" s="105"/>
      <c r="JJR119" s="105"/>
      <c r="JJS119" s="105"/>
      <c r="JJT119" s="105"/>
      <c r="JJU119" s="105"/>
      <c r="JJV119" s="105"/>
      <c r="JJW119" s="105"/>
      <c r="JJX119" s="105"/>
      <c r="JJY119" s="105"/>
      <c r="JJZ119" s="105"/>
      <c r="JKA119" s="105"/>
      <c r="JKB119" s="105"/>
      <c r="JKC119" s="105"/>
      <c r="JKD119" s="105"/>
      <c r="JKE119" s="105"/>
      <c r="JKF119" s="105"/>
      <c r="JKG119" s="105"/>
      <c r="JKH119" s="105"/>
      <c r="JKI119" s="105"/>
      <c r="JKJ119" s="105"/>
      <c r="JKK119" s="105"/>
      <c r="JKL119" s="105"/>
      <c r="JKM119" s="105"/>
      <c r="JKN119" s="105"/>
      <c r="JKO119" s="105"/>
      <c r="JKP119" s="105"/>
      <c r="JKQ119" s="105"/>
      <c r="JKR119" s="105"/>
      <c r="JKS119" s="105"/>
      <c r="JKT119" s="105"/>
      <c r="JKU119" s="105"/>
      <c r="JKV119" s="105"/>
      <c r="JKW119" s="105"/>
      <c r="JKX119" s="105"/>
      <c r="JKY119" s="105"/>
      <c r="JKZ119" s="105"/>
      <c r="JLA119" s="105"/>
      <c r="JLB119" s="105"/>
      <c r="JLC119" s="105"/>
      <c r="JLD119" s="105"/>
      <c r="JLE119" s="105"/>
      <c r="JLF119" s="105"/>
      <c r="JLG119" s="105"/>
      <c r="JLH119" s="105"/>
      <c r="JLI119" s="105"/>
      <c r="JLJ119" s="105"/>
      <c r="JLK119" s="105"/>
      <c r="JLL119" s="105"/>
      <c r="JLM119" s="105"/>
      <c r="JLN119" s="105"/>
      <c r="JLO119" s="105"/>
      <c r="JLP119" s="105"/>
      <c r="JLQ119" s="105"/>
      <c r="JLR119" s="105"/>
      <c r="JLS119" s="105"/>
      <c r="JLT119" s="105"/>
      <c r="JLU119" s="105"/>
      <c r="JLV119" s="105"/>
      <c r="JLW119" s="105"/>
      <c r="JLX119" s="105"/>
      <c r="JLY119" s="105"/>
      <c r="JLZ119" s="105"/>
      <c r="JMA119" s="105"/>
      <c r="JMB119" s="105"/>
      <c r="JMC119" s="105"/>
      <c r="JMD119" s="105"/>
      <c r="JME119" s="105"/>
      <c r="JMF119" s="105"/>
      <c r="JMG119" s="105"/>
      <c r="JMH119" s="105"/>
      <c r="JMI119" s="105"/>
      <c r="JMJ119" s="105"/>
      <c r="JMK119" s="105"/>
      <c r="JML119" s="105"/>
      <c r="JMM119" s="105"/>
      <c r="JMN119" s="105"/>
      <c r="JMO119" s="105"/>
      <c r="JMP119" s="105"/>
      <c r="JMQ119" s="105"/>
      <c r="JMR119" s="105"/>
      <c r="JMS119" s="105"/>
      <c r="JMT119" s="105"/>
      <c r="JMU119" s="105"/>
      <c r="JMV119" s="105"/>
      <c r="JMW119" s="105"/>
      <c r="JMX119" s="105"/>
      <c r="JMY119" s="105"/>
      <c r="JMZ119" s="105"/>
      <c r="JNA119" s="105"/>
      <c r="JNB119" s="105"/>
      <c r="JNC119" s="105"/>
      <c r="JND119" s="105"/>
      <c r="JNE119" s="105"/>
      <c r="JNF119" s="105"/>
      <c r="JNG119" s="105"/>
      <c r="JNH119" s="105"/>
      <c r="JNI119" s="105"/>
      <c r="JNJ119" s="105"/>
      <c r="JNK119" s="105"/>
      <c r="JNL119" s="105"/>
      <c r="JNM119" s="105"/>
      <c r="JNN119" s="105"/>
      <c r="JNO119" s="105"/>
      <c r="JNP119" s="105"/>
      <c r="JNQ119" s="105"/>
      <c r="JNR119" s="105"/>
      <c r="JNS119" s="105"/>
      <c r="JNT119" s="105"/>
      <c r="JNU119" s="105"/>
      <c r="JNV119" s="105"/>
      <c r="JNW119" s="105"/>
      <c r="JNX119" s="105"/>
      <c r="JNY119" s="105"/>
      <c r="JNZ119" s="105"/>
      <c r="JOA119" s="105"/>
      <c r="JOB119" s="105"/>
      <c r="JOC119" s="105"/>
      <c r="JOD119" s="105"/>
      <c r="JOE119" s="105"/>
      <c r="JOF119" s="105"/>
      <c r="JOG119" s="105"/>
      <c r="JOH119" s="105"/>
      <c r="JOI119" s="105"/>
      <c r="JOJ119" s="105"/>
      <c r="JOK119" s="105"/>
      <c r="JOL119" s="105"/>
      <c r="JOM119" s="105"/>
      <c r="JON119" s="105"/>
      <c r="JOO119" s="105"/>
      <c r="JOP119" s="105"/>
      <c r="JOQ119" s="105"/>
      <c r="JOR119" s="105"/>
      <c r="JOS119" s="105"/>
      <c r="JOT119" s="105"/>
      <c r="JOU119" s="105"/>
      <c r="JOV119" s="105"/>
      <c r="JOW119" s="105"/>
      <c r="JOX119" s="105"/>
      <c r="JOY119" s="105"/>
      <c r="JOZ119" s="105"/>
      <c r="JPA119" s="105"/>
      <c r="JPB119" s="105"/>
      <c r="JPC119" s="105"/>
      <c r="JPD119" s="105"/>
      <c r="JPE119" s="105"/>
      <c r="JPF119" s="105"/>
      <c r="JPG119" s="105"/>
      <c r="JPH119" s="105"/>
      <c r="JPI119" s="105"/>
      <c r="JPJ119" s="105"/>
      <c r="JPK119" s="105"/>
      <c r="JPL119" s="105"/>
      <c r="JPM119" s="105"/>
      <c r="JPN119" s="105"/>
      <c r="JPO119" s="105"/>
      <c r="JPP119" s="105"/>
      <c r="JPQ119" s="105"/>
      <c r="JPR119" s="105"/>
      <c r="JPS119" s="105"/>
      <c r="JPT119" s="105"/>
      <c r="JPU119" s="105"/>
      <c r="JPV119" s="105"/>
      <c r="JPW119" s="105"/>
      <c r="JPX119" s="105"/>
      <c r="JPY119" s="105"/>
      <c r="JPZ119" s="105"/>
      <c r="JQA119" s="105"/>
      <c r="JQB119" s="105"/>
      <c r="JQC119" s="105"/>
      <c r="JQD119" s="105"/>
      <c r="JQE119" s="105"/>
      <c r="JQF119" s="105"/>
      <c r="JQG119" s="105"/>
      <c r="JQH119" s="105"/>
      <c r="JQI119" s="105"/>
      <c r="JQJ119" s="105"/>
      <c r="JQK119" s="105"/>
      <c r="JQL119" s="105"/>
      <c r="JQM119" s="105"/>
      <c r="JQN119" s="105"/>
      <c r="JQO119" s="105"/>
      <c r="JQP119" s="105"/>
      <c r="JQQ119" s="105"/>
      <c r="JQR119" s="105"/>
      <c r="JQS119" s="105"/>
      <c r="JQT119" s="105"/>
      <c r="JQU119" s="105"/>
      <c r="JQV119" s="105"/>
      <c r="JQW119" s="105"/>
      <c r="JQX119" s="105"/>
      <c r="JQY119" s="105"/>
      <c r="JQZ119" s="105"/>
      <c r="JRA119" s="105"/>
      <c r="JRB119" s="105"/>
      <c r="JRC119" s="105"/>
      <c r="JRD119" s="105"/>
      <c r="JRE119" s="105"/>
      <c r="JRF119" s="105"/>
      <c r="JRG119" s="105"/>
      <c r="JRH119" s="105"/>
      <c r="JRI119" s="105"/>
      <c r="JRJ119" s="105"/>
      <c r="JRK119" s="105"/>
      <c r="JRL119" s="105"/>
      <c r="JRM119" s="105"/>
      <c r="JRN119" s="105"/>
      <c r="JRO119" s="105"/>
      <c r="JRP119" s="105"/>
      <c r="JRQ119" s="105"/>
      <c r="JRR119" s="105"/>
      <c r="JRS119" s="105"/>
      <c r="JRT119" s="105"/>
      <c r="JRU119" s="105"/>
      <c r="JRV119" s="105"/>
      <c r="JRW119" s="105"/>
      <c r="JRX119" s="105"/>
      <c r="JRY119" s="105"/>
      <c r="JRZ119" s="105"/>
      <c r="JSA119" s="105"/>
      <c r="JSB119" s="105"/>
      <c r="JSC119" s="105"/>
      <c r="JSD119" s="105"/>
      <c r="JSE119" s="105"/>
      <c r="JSF119" s="105"/>
      <c r="JSG119" s="105"/>
      <c r="JSH119" s="105"/>
      <c r="JSI119" s="105"/>
      <c r="JSJ119" s="105"/>
      <c r="JSK119" s="105"/>
      <c r="JSL119" s="105"/>
      <c r="JSM119" s="105"/>
      <c r="JSN119" s="105"/>
      <c r="JSO119" s="105"/>
      <c r="JSP119" s="105"/>
      <c r="JSQ119" s="105"/>
      <c r="JSR119" s="105"/>
      <c r="JSS119" s="105"/>
      <c r="JST119" s="105"/>
      <c r="JSU119" s="105"/>
      <c r="JSV119" s="105"/>
      <c r="JSW119" s="105"/>
      <c r="JSX119" s="105"/>
      <c r="JSY119" s="105"/>
      <c r="JSZ119" s="105"/>
      <c r="JTA119" s="105"/>
      <c r="JTB119" s="105"/>
      <c r="JTC119" s="105"/>
      <c r="JTD119" s="105"/>
      <c r="JTE119" s="105"/>
      <c r="JTF119" s="105"/>
      <c r="JTG119" s="105"/>
      <c r="JTH119" s="105"/>
      <c r="JTI119" s="105"/>
      <c r="JTJ119" s="105"/>
      <c r="JTK119" s="105"/>
      <c r="JTL119" s="105"/>
      <c r="JTM119" s="105"/>
      <c r="JTN119" s="105"/>
      <c r="JTO119" s="105"/>
      <c r="JTP119" s="105"/>
      <c r="JTQ119" s="105"/>
      <c r="JTR119" s="105"/>
      <c r="JTS119" s="105"/>
      <c r="JTT119" s="105"/>
      <c r="JTU119" s="105"/>
      <c r="JTV119" s="105"/>
      <c r="JTW119" s="105"/>
      <c r="JTX119" s="105"/>
      <c r="JTY119" s="105"/>
      <c r="JTZ119" s="105"/>
      <c r="JUA119" s="105"/>
      <c r="JUB119" s="105"/>
      <c r="JUC119" s="105"/>
      <c r="JUD119" s="105"/>
      <c r="JUE119" s="105"/>
      <c r="JUF119" s="105"/>
      <c r="JUG119" s="105"/>
      <c r="JUH119" s="105"/>
      <c r="JUI119" s="105"/>
      <c r="JUJ119" s="105"/>
      <c r="JUK119" s="105"/>
      <c r="JUL119" s="105"/>
      <c r="JUM119" s="105"/>
      <c r="JUN119" s="105"/>
      <c r="JUO119" s="105"/>
      <c r="JUP119" s="105"/>
      <c r="JUQ119" s="105"/>
      <c r="JUR119" s="105"/>
      <c r="JUS119" s="105"/>
      <c r="JUT119" s="105"/>
      <c r="JUU119" s="105"/>
      <c r="JUV119" s="105"/>
      <c r="JUW119" s="105"/>
      <c r="JUX119" s="105"/>
      <c r="JUY119" s="105"/>
      <c r="JUZ119" s="105"/>
      <c r="JVA119" s="105"/>
      <c r="JVB119" s="105"/>
      <c r="JVC119" s="105"/>
      <c r="JVD119" s="105"/>
      <c r="JVE119" s="105"/>
      <c r="JVF119" s="105"/>
      <c r="JVG119" s="105"/>
      <c r="JVH119" s="105"/>
      <c r="JVI119" s="105"/>
      <c r="JVJ119" s="105"/>
      <c r="JVK119" s="105"/>
      <c r="JVL119" s="105"/>
      <c r="JVM119" s="105"/>
      <c r="JVN119" s="105"/>
      <c r="JVO119" s="105"/>
      <c r="JVP119" s="105"/>
      <c r="JVQ119" s="105"/>
      <c r="JVR119" s="105"/>
      <c r="JVS119" s="105"/>
      <c r="JVT119" s="105"/>
      <c r="JVU119" s="105"/>
      <c r="JVV119" s="105"/>
      <c r="JVW119" s="105"/>
      <c r="JVX119" s="105"/>
      <c r="JVY119" s="105"/>
      <c r="JVZ119" s="105"/>
      <c r="JWA119" s="105"/>
      <c r="JWB119" s="105"/>
      <c r="JWC119" s="105"/>
      <c r="JWD119" s="105"/>
      <c r="JWE119" s="105"/>
      <c r="JWF119" s="105"/>
      <c r="JWG119" s="105"/>
      <c r="JWH119" s="105"/>
      <c r="JWI119" s="105"/>
      <c r="JWJ119" s="105"/>
      <c r="JWK119" s="105"/>
      <c r="JWL119" s="105"/>
      <c r="JWM119" s="105"/>
      <c r="JWN119" s="105"/>
      <c r="JWO119" s="105"/>
      <c r="JWP119" s="105"/>
      <c r="JWQ119" s="105"/>
      <c r="JWR119" s="105"/>
      <c r="JWS119" s="105"/>
      <c r="JWT119" s="105"/>
      <c r="JWU119" s="105"/>
      <c r="JWV119" s="105"/>
      <c r="JWW119" s="105"/>
      <c r="JWX119" s="105"/>
      <c r="JWY119" s="105"/>
      <c r="JWZ119" s="105"/>
      <c r="JXA119" s="105"/>
      <c r="JXB119" s="105"/>
      <c r="JXC119" s="105"/>
      <c r="JXD119" s="105"/>
      <c r="JXE119" s="105"/>
      <c r="JXF119" s="105"/>
      <c r="JXG119" s="105"/>
      <c r="JXH119" s="105"/>
      <c r="JXI119" s="105"/>
      <c r="JXJ119" s="105"/>
      <c r="JXK119" s="105"/>
      <c r="JXL119" s="105"/>
      <c r="JXM119" s="105"/>
      <c r="JXN119" s="105"/>
      <c r="JXO119" s="105"/>
      <c r="JXP119" s="105"/>
      <c r="JXQ119" s="105"/>
      <c r="JXR119" s="105"/>
      <c r="JXS119" s="105"/>
      <c r="JXT119" s="105"/>
      <c r="JXU119" s="105"/>
      <c r="JXV119" s="105"/>
      <c r="JXW119" s="105"/>
      <c r="JXX119" s="105"/>
      <c r="JXY119" s="105"/>
      <c r="JXZ119" s="105"/>
      <c r="JYA119" s="105"/>
      <c r="JYB119" s="105"/>
      <c r="JYC119" s="105"/>
      <c r="JYD119" s="105"/>
      <c r="JYE119" s="105"/>
      <c r="JYF119" s="105"/>
      <c r="JYG119" s="105"/>
      <c r="JYH119" s="105"/>
      <c r="JYI119" s="105"/>
      <c r="JYJ119" s="105"/>
      <c r="JYK119" s="105"/>
      <c r="JYL119" s="105"/>
      <c r="JYM119" s="105"/>
      <c r="JYN119" s="105"/>
      <c r="JYO119" s="105"/>
      <c r="JYP119" s="105"/>
      <c r="JYQ119" s="105"/>
      <c r="JYR119" s="105"/>
      <c r="JYS119" s="105"/>
      <c r="JYT119" s="105"/>
      <c r="JYU119" s="105"/>
      <c r="JYV119" s="105"/>
      <c r="JYW119" s="105"/>
      <c r="JYX119" s="105"/>
      <c r="JYY119" s="105"/>
      <c r="JYZ119" s="105"/>
      <c r="JZA119" s="105"/>
      <c r="JZB119" s="105"/>
      <c r="JZC119" s="105"/>
      <c r="JZD119" s="105"/>
      <c r="JZE119" s="105"/>
      <c r="JZF119" s="105"/>
      <c r="JZG119" s="105"/>
      <c r="JZH119" s="105"/>
      <c r="JZI119" s="105"/>
      <c r="JZJ119" s="105"/>
      <c r="JZK119" s="105"/>
      <c r="JZL119" s="105"/>
      <c r="JZM119" s="105"/>
      <c r="JZN119" s="105"/>
      <c r="JZO119" s="105"/>
      <c r="JZP119" s="105"/>
      <c r="JZQ119" s="105"/>
      <c r="JZR119" s="105"/>
      <c r="JZS119" s="105"/>
      <c r="JZT119" s="105"/>
      <c r="JZU119" s="105"/>
      <c r="JZV119" s="105"/>
      <c r="JZW119" s="105"/>
      <c r="JZX119" s="105"/>
      <c r="JZY119" s="105"/>
      <c r="JZZ119" s="105"/>
      <c r="KAA119" s="105"/>
      <c r="KAB119" s="105"/>
      <c r="KAC119" s="105"/>
      <c r="KAD119" s="105"/>
      <c r="KAE119" s="105"/>
      <c r="KAF119" s="105"/>
      <c r="KAG119" s="105"/>
      <c r="KAH119" s="105"/>
      <c r="KAI119" s="105"/>
      <c r="KAJ119" s="105"/>
      <c r="KAK119" s="105"/>
      <c r="KAL119" s="105"/>
      <c r="KAM119" s="105"/>
      <c r="KAN119" s="105"/>
      <c r="KAO119" s="105"/>
      <c r="KAP119" s="105"/>
      <c r="KAQ119" s="105"/>
      <c r="KAR119" s="105"/>
      <c r="KAS119" s="105"/>
      <c r="KAT119" s="105"/>
      <c r="KAU119" s="105"/>
      <c r="KAV119" s="105"/>
      <c r="KAW119" s="105"/>
      <c r="KAX119" s="105"/>
      <c r="KAY119" s="105"/>
      <c r="KAZ119" s="105"/>
      <c r="KBA119" s="105"/>
      <c r="KBB119" s="105"/>
      <c r="KBC119" s="105"/>
      <c r="KBD119" s="105"/>
      <c r="KBE119" s="105"/>
      <c r="KBF119" s="105"/>
      <c r="KBG119" s="105"/>
      <c r="KBH119" s="105"/>
      <c r="KBI119" s="105"/>
      <c r="KBJ119" s="105"/>
      <c r="KBK119" s="105"/>
      <c r="KBL119" s="105"/>
      <c r="KBM119" s="105"/>
      <c r="KBN119" s="105"/>
      <c r="KBO119" s="105"/>
      <c r="KBP119" s="105"/>
      <c r="KBQ119" s="105"/>
      <c r="KBR119" s="105"/>
      <c r="KBS119" s="105"/>
      <c r="KBT119" s="105"/>
      <c r="KBU119" s="105"/>
      <c r="KBV119" s="105"/>
      <c r="KBW119" s="105"/>
      <c r="KBX119" s="105"/>
      <c r="KBY119" s="105"/>
      <c r="KBZ119" s="105"/>
      <c r="KCA119" s="105"/>
      <c r="KCB119" s="105"/>
      <c r="KCC119" s="105"/>
      <c r="KCD119" s="105"/>
      <c r="KCE119" s="105"/>
      <c r="KCF119" s="105"/>
      <c r="KCG119" s="105"/>
      <c r="KCH119" s="105"/>
      <c r="KCI119" s="105"/>
      <c r="KCJ119" s="105"/>
      <c r="KCK119" s="105"/>
      <c r="KCL119" s="105"/>
      <c r="KCM119" s="105"/>
      <c r="KCN119" s="105"/>
      <c r="KCO119" s="105"/>
      <c r="KCP119" s="105"/>
      <c r="KCQ119" s="105"/>
      <c r="KCR119" s="105"/>
      <c r="KCS119" s="105"/>
      <c r="KCT119" s="105"/>
      <c r="KCU119" s="105"/>
      <c r="KCV119" s="105"/>
      <c r="KCW119" s="105"/>
      <c r="KCX119" s="105"/>
      <c r="KCY119" s="105"/>
      <c r="KCZ119" s="105"/>
      <c r="KDA119" s="105"/>
      <c r="KDB119" s="105"/>
      <c r="KDC119" s="105"/>
      <c r="KDD119" s="105"/>
      <c r="KDE119" s="105"/>
      <c r="KDF119" s="105"/>
      <c r="KDG119" s="105"/>
      <c r="KDH119" s="105"/>
      <c r="KDI119" s="105"/>
      <c r="KDJ119" s="105"/>
      <c r="KDK119" s="105"/>
      <c r="KDL119" s="105"/>
      <c r="KDM119" s="105"/>
      <c r="KDN119" s="105"/>
      <c r="KDO119" s="105"/>
      <c r="KDP119" s="105"/>
      <c r="KDQ119" s="105"/>
      <c r="KDR119" s="105"/>
      <c r="KDS119" s="105"/>
      <c r="KDT119" s="105"/>
      <c r="KDU119" s="105"/>
      <c r="KDV119" s="105"/>
      <c r="KDW119" s="105"/>
      <c r="KDX119" s="105"/>
      <c r="KDY119" s="105"/>
      <c r="KDZ119" s="105"/>
      <c r="KEA119" s="105"/>
      <c r="KEB119" s="105"/>
      <c r="KEC119" s="105"/>
      <c r="KED119" s="105"/>
      <c r="KEE119" s="105"/>
      <c r="KEF119" s="105"/>
      <c r="KEG119" s="105"/>
      <c r="KEH119" s="105"/>
      <c r="KEI119" s="105"/>
      <c r="KEJ119" s="105"/>
      <c r="KEK119" s="105"/>
      <c r="KEL119" s="105"/>
      <c r="KEM119" s="105"/>
      <c r="KEN119" s="105"/>
      <c r="KEO119" s="105"/>
      <c r="KEP119" s="105"/>
      <c r="KEQ119" s="105"/>
      <c r="KER119" s="105"/>
      <c r="KES119" s="105"/>
      <c r="KET119" s="105"/>
      <c r="KEU119" s="105"/>
      <c r="KEV119" s="105"/>
      <c r="KEW119" s="105"/>
      <c r="KEX119" s="105"/>
      <c r="KEY119" s="105"/>
      <c r="KEZ119" s="105"/>
      <c r="KFA119" s="105"/>
      <c r="KFB119" s="105"/>
      <c r="KFC119" s="105"/>
      <c r="KFD119" s="105"/>
      <c r="KFE119" s="105"/>
      <c r="KFF119" s="105"/>
      <c r="KFG119" s="105"/>
      <c r="KFH119" s="105"/>
      <c r="KFI119" s="105"/>
      <c r="KFJ119" s="105"/>
      <c r="KFK119" s="105"/>
      <c r="KFL119" s="105"/>
      <c r="KFM119" s="105"/>
      <c r="KFN119" s="105"/>
      <c r="KFO119" s="105"/>
      <c r="KFP119" s="105"/>
      <c r="KFQ119" s="105"/>
      <c r="KFR119" s="105"/>
      <c r="KFS119" s="105"/>
      <c r="KFT119" s="105"/>
      <c r="KFU119" s="105"/>
      <c r="KFV119" s="105"/>
      <c r="KFW119" s="105"/>
      <c r="KFX119" s="105"/>
      <c r="KFY119" s="105"/>
      <c r="KFZ119" s="105"/>
      <c r="KGA119" s="105"/>
      <c r="KGB119" s="105"/>
      <c r="KGC119" s="105"/>
      <c r="KGD119" s="105"/>
      <c r="KGE119" s="105"/>
      <c r="KGF119" s="105"/>
      <c r="KGG119" s="105"/>
      <c r="KGH119" s="105"/>
      <c r="KGI119" s="105"/>
      <c r="KGJ119" s="105"/>
      <c r="KGK119" s="105"/>
      <c r="KGL119" s="105"/>
      <c r="KGM119" s="105"/>
      <c r="KGN119" s="105"/>
      <c r="KGO119" s="105"/>
      <c r="KGP119" s="105"/>
      <c r="KGQ119" s="105"/>
      <c r="KGR119" s="105"/>
      <c r="KGS119" s="105"/>
      <c r="KGT119" s="105"/>
      <c r="KGU119" s="105"/>
      <c r="KGV119" s="105"/>
      <c r="KGW119" s="105"/>
      <c r="KGX119" s="105"/>
      <c r="KGY119" s="105"/>
      <c r="KGZ119" s="105"/>
      <c r="KHA119" s="105"/>
      <c r="KHB119" s="105"/>
      <c r="KHC119" s="105"/>
      <c r="KHD119" s="105"/>
      <c r="KHE119" s="105"/>
      <c r="KHF119" s="105"/>
      <c r="KHG119" s="105"/>
      <c r="KHH119" s="105"/>
      <c r="KHI119" s="105"/>
      <c r="KHJ119" s="105"/>
      <c r="KHK119" s="105"/>
      <c r="KHL119" s="105"/>
      <c r="KHM119" s="105"/>
      <c r="KHN119" s="105"/>
      <c r="KHO119" s="105"/>
      <c r="KHP119" s="105"/>
      <c r="KHQ119" s="105"/>
      <c r="KHR119" s="105"/>
      <c r="KHS119" s="105"/>
      <c r="KHT119" s="105"/>
      <c r="KHU119" s="105"/>
      <c r="KHV119" s="105"/>
      <c r="KHW119" s="105"/>
      <c r="KHX119" s="105"/>
      <c r="KHY119" s="105"/>
      <c r="KHZ119" s="105"/>
      <c r="KIA119" s="105"/>
      <c r="KIB119" s="105"/>
      <c r="KIC119" s="105"/>
      <c r="KID119" s="105"/>
      <c r="KIE119" s="105"/>
      <c r="KIF119" s="105"/>
      <c r="KIG119" s="105"/>
      <c r="KIH119" s="105"/>
      <c r="KII119" s="105"/>
      <c r="KIJ119" s="105"/>
      <c r="KIK119" s="105"/>
      <c r="KIL119" s="105"/>
      <c r="KIM119" s="105"/>
      <c r="KIN119" s="105"/>
      <c r="KIO119" s="105"/>
      <c r="KIP119" s="105"/>
      <c r="KIQ119" s="105"/>
      <c r="KIR119" s="105"/>
      <c r="KIS119" s="105"/>
      <c r="KIT119" s="105"/>
      <c r="KIU119" s="105"/>
      <c r="KIV119" s="105"/>
      <c r="KIW119" s="105"/>
      <c r="KIX119" s="105"/>
      <c r="KIY119" s="105"/>
      <c r="KIZ119" s="105"/>
      <c r="KJA119" s="105"/>
      <c r="KJB119" s="105"/>
      <c r="KJC119" s="105"/>
      <c r="KJD119" s="105"/>
      <c r="KJE119" s="105"/>
      <c r="KJF119" s="105"/>
      <c r="KJG119" s="105"/>
      <c r="KJH119" s="105"/>
      <c r="KJI119" s="105"/>
      <c r="KJJ119" s="105"/>
      <c r="KJK119" s="105"/>
      <c r="KJL119" s="105"/>
      <c r="KJM119" s="105"/>
      <c r="KJN119" s="105"/>
      <c r="KJO119" s="105"/>
      <c r="KJP119" s="105"/>
      <c r="KJQ119" s="105"/>
      <c r="KJR119" s="105"/>
      <c r="KJS119" s="105"/>
      <c r="KJT119" s="105"/>
      <c r="KJU119" s="105"/>
      <c r="KJV119" s="105"/>
      <c r="KJW119" s="105"/>
      <c r="KJX119" s="105"/>
      <c r="KJY119" s="105"/>
      <c r="KJZ119" s="105"/>
      <c r="KKA119" s="105"/>
      <c r="KKB119" s="105"/>
      <c r="KKC119" s="105"/>
      <c r="KKD119" s="105"/>
      <c r="KKE119" s="105"/>
      <c r="KKF119" s="105"/>
      <c r="KKG119" s="105"/>
      <c r="KKH119" s="105"/>
      <c r="KKI119" s="105"/>
      <c r="KKJ119" s="105"/>
      <c r="KKK119" s="105"/>
      <c r="KKL119" s="105"/>
      <c r="KKM119" s="105"/>
      <c r="KKN119" s="105"/>
      <c r="KKO119" s="105"/>
      <c r="KKP119" s="105"/>
      <c r="KKQ119" s="105"/>
      <c r="KKR119" s="105"/>
      <c r="KKS119" s="105"/>
      <c r="KKT119" s="105"/>
      <c r="KKU119" s="105"/>
      <c r="KKV119" s="105"/>
      <c r="KKW119" s="105"/>
      <c r="KKX119" s="105"/>
      <c r="KKY119" s="105"/>
      <c r="KKZ119" s="105"/>
      <c r="KLA119" s="105"/>
      <c r="KLB119" s="105"/>
      <c r="KLC119" s="105"/>
      <c r="KLD119" s="105"/>
      <c r="KLE119" s="105"/>
      <c r="KLF119" s="105"/>
      <c r="KLG119" s="105"/>
      <c r="KLH119" s="105"/>
      <c r="KLI119" s="105"/>
      <c r="KLJ119" s="105"/>
      <c r="KLK119" s="105"/>
      <c r="KLL119" s="105"/>
      <c r="KLM119" s="105"/>
      <c r="KLN119" s="105"/>
      <c r="KLO119" s="105"/>
      <c r="KLP119" s="105"/>
      <c r="KLQ119" s="105"/>
      <c r="KLR119" s="105"/>
      <c r="KLS119" s="105"/>
      <c r="KLT119" s="105"/>
      <c r="KLU119" s="105"/>
      <c r="KLV119" s="105"/>
      <c r="KLW119" s="105"/>
      <c r="KLX119" s="105"/>
      <c r="KLY119" s="105"/>
      <c r="KLZ119" s="105"/>
      <c r="KMA119" s="105"/>
      <c r="KMB119" s="105"/>
      <c r="KMC119" s="105"/>
      <c r="KMD119" s="105"/>
      <c r="KME119" s="105"/>
      <c r="KMF119" s="105"/>
      <c r="KMG119" s="105"/>
      <c r="KMH119" s="105"/>
      <c r="KMI119" s="105"/>
      <c r="KMJ119" s="105"/>
      <c r="KMK119" s="105"/>
      <c r="KML119" s="105"/>
      <c r="KMM119" s="105"/>
      <c r="KMN119" s="105"/>
      <c r="KMO119" s="105"/>
      <c r="KMP119" s="105"/>
      <c r="KMQ119" s="105"/>
      <c r="KMR119" s="105"/>
      <c r="KMS119" s="105"/>
      <c r="KMT119" s="105"/>
      <c r="KMU119" s="105"/>
      <c r="KMV119" s="105"/>
      <c r="KMW119" s="105"/>
      <c r="KMX119" s="105"/>
      <c r="KMY119" s="105"/>
      <c r="KMZ119" s="105"/>
      <c r="KNA119" s="105"/>
      <c r="KNB119" s="105"/>
      <c r="KNC119" s="105"/>
      <c r="KND119" s="105"/>
      <c r="KNE119" s="105"/>
      <c r="KNF119" s="105"/>
      <c r="KNG119" s="105"/>
      <c r="KNH119" s="105"/>
      <c r="KNI119" s="105"/>
      <c r="KNJ119" s="105"/>
      <c r="KNK119" s="105"/>
      <c r="KNL119" s="105"/>
      <c r="KNM119" s="105"/>
      <c r="KNN119" s="105"/>
      <c r="KNO119" s="105"/>
      <c r="KNP119" s="105"/>
      <c r="KNQ119" s="105"/>
      <c r="KNR119" s="105"/>
      <c r="KNS119" s="105"/>
      <c r="KNT119" s="105"/>
      <c r="KNU119" s="105"/>
      <c r="KNV119" s="105"/>
      <c r="KNW119" s="105"/>
      <c r="KNX119" s="105"/>
      <c r="KNY119" s="105"/>
      <c r="KNZ119" s="105"/>
      <c r="KOA119" s="105"/>
      <c r="KOB119" s="105"/>
      <c r="KOC119" s="105"/>
      <c r="KOD119" s="105"/>
      <c r="KOE119" s="105"/>
      <c r="KOF119" s="105"/>
      <c r="KOG119" s="105"/>
      <c r="KOH119" s="105"/>
      <c r="KOI119" s="105"/>
      <c r="KOJ119" s="105"/>
      <c r="KOK119" s="105"/>
      <c r="KOL119" s="105"/>
      <c r="KOM119" s="105"/>
      <c r="KON119" s="105"/>
      <c r="KOO119" s="105"/>
      <c r="KOP119" s="105"/>
      <c r="KOQ119" s="105"/>
      <c r="KOR119" s="105"/>
      <c r="KOS119" s="105"/>
      <c r="KOT119" s="105"/>
      <c r="KOU119" s="105"/>
      <c r="KOV119" s="105"/>
      <c r="KOW119" s="105"/>
      <c r="KOX119" s="105"/>
      <c r="KOY119" s="105"/>
      <c r="KOZ119" s="105"/>
      <c r="KPA119" s="105"/>
      <c r="KPB119" s="105"/>
      <c r="KPC119" s="105"/>
      <c r="KPD119" s="105"/>
      <c r="KPE119" s="105"/>
      <c r="KPF119" s="105"/>
      <c r="KPG119" s="105"/>
      <c r="KPH119" s="105"/>
      <c r="KPI119" s="105"/>
      <c r="KPJ119" s="105"/>
      <c r="KPK119" s="105"/>
      <c r="KPL119" s="105"/>
      <c r="KPM119" s="105"/>
      <c r="KPN119" s="105"/>
      <c r="KPO119" s="105"/>
      <c r="KPP119" s="105"/>
      <c r="KPQ119" s="105"/>
      <c r="KPR119" s="105"/>
      <c r="KPS119" s="105"/>
      <c r="KPT119" s="105"/>
      <c r="KPU119" s="105"/>
      <c r="KPV119" s="105"/>
      <c r="KPW119" s="105"/>
      <c r="KPX119" s="105"/>
      <c r="KPY119" s="105"/>
      <c r="KPZ119" s="105"/>
      <c r="KQA119" s="105"/>
      <c r="KQB119" s="105"/>
      <c r="KQC119" s="105"/>
      <c r="KQD119" s="105"/>
      <c r="KQE119" s="105"/>
      <c r="KQF119" s="105"/>
      <c r="KQG119" s="105"/>
      <c r="KQH119" s="105"/>
      <c r="KQI119" s="105"/>
      <c r="KQJ119" s="105"/>
      <c r="KQK119" s="105"/>
      <c r="KQL119" s="105"/>
      <c r="KQM119" s="105"/>
      <c r="KQN119" s="105"/>
      <c r="KQO119" s="105"/>
      <c r="KQP119" s="105"/>
      <c r="KQQ119" s="105"/>
      <c r="KQR119" s="105"/>
      <c r="KQS119" s="105"/>
      <c r="KQT119" s="105"/>
      <c r="KQU119" s="105"/>
      <c r="KQV119" s="105"/>
      <c r="KQW119" s="105"/>
      <c r="KQX119" s="105"/>
      <c r="KQY119" s="105"/>
      <c r="KQZ119" s="105"/>
      <c r="KRA119" s="105"/>
      <c r="KRB119" s="105"/>
      <c r="KRC119" s="105"/>
      <c r="KRD119" s="105"/>
      <c r="KRE119" s="105"/>
      <c r="KRF119" s="105"/>
      <c r="KRG119" s="105"/>
      <c r="KRH119" s="105"/>
      <c r="KRI119" s="105"/>
      <c r="KRJ119" s="105"/>
      <c r="KRK119" s="105"/>
      <c r="KRL119" s="105"/>
      <c r="KRM119" s="105"/>
      <c r="KRN119" s="105"/>
      <c r="KRO119" s="105"/>
      <c r="KRP119" s="105"/>
      <c r="KRQ119" s="105"/>
      <c r="KRR119" s="105"/>
      <c r="KRS119" s="105"/>
      <c r="KRT119" s="105"/>
      <c r="KRU119" s="105"/>
      <c r="KRV119" s="105"/>
      <c r="KRW119" s="105"/>
      <c r="KRX119" s="105"/>
      <c r="KRY119" s="105"/>
      <c r="KRZ119" s="105"/>
      <c r="KSA119" s="105"/>
      <c r="KSB119" s="105"/>
      <c r="KSC119" s="105"/>
      <c r="KSD119" s="105"/>
      <c r="KSE119" s="105"/>
      <c r="KSF119" s="105"/>
      <c r="KSG119" s="105"/>
      <c r="KSH119" s="105"/>
      <c r="KSI119" s="105"/>
      <c r="KSJ119" s="105"/>
      <c r="KSK119" s="105"/>
      <c r="KSL119" s="105"/>
      <c r="KSM119" s="105"/>
      <c r="KSN119" s="105"/>
      <c r="KSO119" s="105"/>
      <c r="KSP119" s="105"/>
      <c r="KSQ119" s="105"/>
      <c r="KSR119" s="105"/>
      <c r="KSS119" s="105"/>
      <c r="KST119" s="105"/>
      <c r="KSU119" s="105"/>
      <c r="KSV119" s="105"/>
      <c r="KSW119" s="105"/>
      <c r="KSX119" s="105"/>
      <c r="KSY119" s="105"/>
      <c r="KSZ119" s="105"/>
      <c r="KTA119" s="105"/>
      <c r="KTB119" s="105"/>
      <c r="KTC119" s="105"/>
      <c r="KTD119" s="105"/>
      <c r="KTE119" s="105"/>
      <c r="KTF119" s="105"/>
      <c r="KTG119" s="105"/>
      <c r="KTH119" s="105"/>
      <c r="KTI119" s="105"/>
      <c r="KTJ119" s="105"/>
      <c r="KTK119" s="105"/>
      <c r="KTL119" s="105"/>
      <c r="KTM119" s="105"/>
      <c r="KTN119" s="105"/>
      <c r="KTO119" s="105"/>
      <c r="KTP119" s="105"/>
      <c r="KTQ119" s="105"/>
      <c r="KTR119" s="105"/>
      <c r="KTS119" s="105"/>
      <c r="KTT119" s="105"/>
      <c r="KTU119" s="105"/>
      <c r="KTV119" s="105"/>
      <c r="KTW119" s="105"/>
      <c r="KTX119" s="105"/>
      <c r="KTY119" s="105"/>
      <c r="KTZ119" s="105"/>
      <c r="KUA119" s="105"/>
      <c r="KUB119" s="105"/>
      <c r="KUC119" s="105"/>
      <c r="KUD119" s="105"/>
      <c r="KUE119" s="105"/>
      <c r="KUF119" s="105"/>
      <c r="KUG119" s="105"/>
      <c r="KUH119" s="105"/>
      <c r="KUI119" s="105"/>
      <c r="KUJ119" s="105"/>
      <c r="KUK119" s="105"/>
      <c r="KUL119" s="105"/>
      <c r="KUM119" s="105"/>
      <c r="KUN119" s="105"/>
      <c r="KUO119" s="105"/>
      <c r="KUP119" s="105"/>
      <c r="KUQ119" s="105"/>
      <c r="KUR119" s="105"/>
      <c r="KUS119" s="105"/>
      <c r="KUT119" s="105"/>
      <c r="KUU119" s="105"/>
      <c r="KUV119" s="105"/>
      <c r="KUW119" s="105"/>
      <c r="KUX119" s="105"/>
      <c r="KUY119" s="105"/>
      <c r="KUZ119" s="105"/>
      <c r="KVA119" s="105"/>
      <c r="KVB119" s="105"/>
      <c r="KVC119" s="105"/>
      <c r="KVD119" s="105"/>
      <c r="KVE119" s="105"/>
      <c r="KVF119" s="105"/>
      <c r="KVG119" s="105"/>
      <c r="KVH119" s="105"/>
      <c r="KVI119" s="105"/>
      <c r="KVJ119" s="105"/>
      <c r="KVK119" s="105"/>
      <c r="KVL119" s="105"/>
      <c r="KVM119" s="105"/>
      <c r="KVN119" s="105"/>
      <c r="KVO119" s="105"/>
      <c r="KVP119" s="105"/>
      <c r="KVQ119" s="105"/>
      <c r="KVR119" s="105"/>
      <c r="KVS119" s="105"/>
      <c r="KVT119" s="105"/>
      <c r="KVU119" s="105"/>
      <c r="KVV119" s="105"/>
      <c r="KVW119" s="105"/>
      <c r="KVX119" s="105"/>
      <c r="KVY119" s="105"/>
      <c r="KVZ119" s="105"/>
      <c r="KWA119" s="105"/>
      <c r="KWB119" s="105"/>
      <c r="KWC119" s="105"/>
      <c r="KWD119" s="105"/>
      <c r="KWE119" s="105"/>
      <c r="KWF119" s="105"/>
      <c r="KWG119" s="105"/>
      <c r="KWH119" s="105"/>
      <c r="KWI119" s="105"/>
      <c r="KWJ119" s="105"/>
      <c r="KWK119" s="105"/>
      <c r="KWL119" s="105"/>
      <c r="KWM119" s="105"/>
      <c r="KWN119" s="105"/>
      <c r="KWO119" s="105"/>
      <c r="KWP119" s="105"/>
      <c r="KWQ119" s="105"/>
      <c r="KWR119" s="105"/>
      <c r="KWS119" s="105"/>
      <c r="KWT119" s="105"/>
      <c r="KWU119" s="105"/>
      <c r="KWV119" s="105"/>
      <c r="KWW119" s="105"/>
      <c r="KWX119" s="105"/>
      <c r="KWY119" s="105"/>
      <c r="KWZ119" s="105"/>
      <c r="KXA119" s="105"/>
      <c r="KXB119" s="105"/>
      <c r="KXC119" s="105"/>
      <c r="KXD119" s="105"/>
      <c r="KXE119" s="105"/>
      <c r="KXF119" s="105"/>
      <c r="KXG119" s="105"/>
      <c r="KXH119" s="105"/>
      <c r="KXI119" s="105"/>
      <c r="KXJ119" s="105"/>
      <c r="KXK119" s="105"/>
      <c r="KXL119" s="105"/>
      <c r="KXM119" s="105"/>
      <c r="KXN119" s="105"/>
      <c r="KXO119" s="105"/>
      <c r="KXP119" s="105"/>
      <c r="KXQ119" s="105"/>
      <c r="KXR119" s="105"/>
      <c r="KXS119" s="105"/>
      <c r="KXT119" s="105"/>
      <c r="KXU119" s="105"/>
      <c r="KXV119" s="105"/>
      <c r="KXW119" s="105"/>
      <c r="KXX119" s="105"/>
      <c r="KXY119" s="105"/>
      <c r="KXZ119" s="105"/>
      <c r="KYA119" s="105"/>
      <c r="KYB119" s="105"/>
      <c r="KYC119" s="105"/>
      <c r="KYD119" s="105"/>
      <c r="KYE119" s="105"/>
      <c r="KYF119" s="105"/>
      <c r="KYG119" s="105"/>
      <c r="KYH119" s="105"/>
      <c r="KYI119" s="105"/>
      <c r="KYJ119" s="105"/>
      <c r="KYK119" s="105"/>
      <c r="KYL119" s="105"/>
      <c r="KYM119" s="105"/>
      <c r="KYN119" s="105"/>
      <c r="KYO119" s="105"/>
      <c r="KYP119" s="105"/>
      <c r="KYQ119" s="105"/>
      <c r="KYR119" s="105"/>
      <c r="KYS119" s="105"/>
      <c r="KYT119" s="105"/>
      <c r="KYU119" s="105"/>
      <c r="KYV119" s="105"/>
      <c r="KYW119" s="105"/>
      <c r="KYX119" s="105"/>
      <c r="KYY119" s="105"/>
      <c r="KYZ119" s="105"/>
      <c r="KZA119" s="105"/>
      <c r="KZB119" s="105"/>
      <c r="KZC119" s="105"/>
      <c r="KZD119" s="105"/>
      <c r="KZE119" s="105"/>
      <c r="KZF119" s="105"/>
      <c r="KZG119" s="105"/>
      <c r="KZH119" s="105"/>
      <c r="KZI119" s="105"/>
      <c r="KZJ119" s="105"/>
      <c r="KZK119" s="105"/>
      <c r="KZL119" s="105"/>
      <c r="KZM119" s="105"/>
      <c r="KZN119" s="105"/>
      <c r="KZO119" s="105"/>
      <c r="KZP119" s="105"/>
      <c r="KZQ119" s="105"/>
      <c r="KZR119" s="105"/>
      <c r="KZS119" s="105"/>
      <c r="KZT119" s="105"/>
      <c r="KZU119" s="105"/>
      <c r="KZV119" s="105"/>
      <c r="KZW119" s="105"/>
      <c r="KZX119" s="105"/>
      <c r="KZY119" s="105"/>
      <c r="KZZ119" s="105"/>
      <c r="LAA119" s="105"/>
      <c r="LAB119" s="105"/>
      <c r="LAC119" s="105"/>
      <c r="LAD119" s="105"/>
      <c r="LAE119" s="105"/>
      <c r="LAF119" s="105"/>
      <c r="LAG119" s="105"/>
      <c r="LAH119" s="105"/>
      <c r="LAI119" s="105"/>
      <c r="LAJ119" s="105"/>
      <c r="LAK119" s="105"/>
      <c r="LAL119" s="105"/>
      <c r="LAM119" s="105"/>
      <c r="LAN119" s="105"/>
      <c r="LAO119" s="105"/>
      <c r="LAP119" s="105"/>
      <c r="LAQ119" s="105"/>
      <c r="LAR119" s="105"/>
      <c r="LAS119" s="105"/>
      <c r="LAT119" s="105"/>
      <c r="LAU119" s="105"/>
      <c r="LAV119" s="105"/>
      <c r="LAW119" s="105"/>
      <c r="LAX119" s="105"/>
      <c r="LAY119" s="105"/>
      <c r="LAZ119" s="105"/>
      <c r="LBA119" s="105"/>
      <c r="LBB119" s="105"/>
      <c r="LBC119" s="105"/>
      <c r="LBD119" s="105"/>
      <c r="LBE119" s="105"/>
      <c r="LBF119" s="105"/>
      <c r="LBG119" s="105"/>
      <c r="LBH119" s="105"/>
      <c r="LBI119" s="105"/>
      <c r="LBJ119" s="105"/>
      <c r="LBK119" s="105"/>
      <c r="LBL119" s="105"/>
      <c r="LBM119" s="105"/>
      <c r="LBN119" s="105"/>
      <c r="LBO119" s="105"/>
      <c r="LBP119" s="105"/>
      <c r="LBQ119" s="105"/>
      <c r="LBR119" s="105"/>
      <c r="LBS119" s="105"/>
      <c r="LBT119" s="105"/>
      <c r="LBU119" s="105"/>
      <c r="LBV119" s="105"/>
      <c r="LBW119" s="105"/>
      <c r="LBX119" s="105"/>
      <c r="LBY119" s="105"/>
      <c r="LBZ119" s="105"/>
      <c r="LCA119" s="105"/>
      <c r="LCB119" s="105"/>
      <c r="LCC119" s="105"/>
      <c r="LCD119" s="105"/>
      <c r="LCE119" s="105"/>
      <c r="LCF119" s="105"/>
      <c r="LCG119" s="105"/>
      <c r="LCH119" s="105"/>
      <c r="LCI119" s="105"/>
      <c r="LCJ119" s="105"/>
      <c r="LCK119" s="105"/>
      <c r="LCL119" s="105"/>
      <c r="LCM119" s="105"/>
      <c r="LCN119" s="105"/>
      <c r="LCO119" s="105"/>
      <c r="LCP119" s="105"/>
      <c r="LCQ119" s="105"/>
      <c r="LCR119" s="105"/>
      <c r="LCS119" s="105"/>
      <c r="LCT119" s="105"/>
      <c r="LCU119" s="105"/>
      <c r="LCV119" s="105"/>
      <c r="LCW119" s="105"/>
      <c r="LCX119" s="105"/>
      <c r="LCY119" s="105"/>
      <c r="LCZ119" s="105"/>
      <c r="LDA119" s="105"/>
      <c r="LDB119" s="105"/>
      <c r="LDC119" s="105"/>
      <c r="LDD119" s="105"/>
      <c r="LDE119" s="105"/>
      <c r="LDF119" s="105"/>
      <c r="LDG119" s="105"/>
      <c r="LDH119" s="105"/>
      <c r="LDI119" s="105"/>
      <c r="LDJ119" s="105"/>
      <c r="LDK119" s="105"/>
      <c r="LDL119" s="105"/>
      <c r="LDM119" s="105"/>
      <c r="LDN119" s="105"/>
      <c r="LDO119" s="105"/>
      <c r="LDP119" s="105"/>
      <c r="LDQ119" s="105"/>
      <c r="LDR119" s="105"/>
      <c r="LDS119" s="105"/>
      <c r="LDT119" s="105"/>
      <c r="LDU119" s="105"/>
      <c r="LDV119" s="105"/>
      <c r="LDW119" s="105"/>
      <c r="LDX119" s="105"/>
      <c r="LDY119" s="105"/>
      <c r="LDZ119" s="105"/>
      <c r="LEA119" s="105"/>
      <c r="LEB119" s="105"/>
      <c r="LEC119" s="105"/>
      <c r="LED119" s="105"/>
      <c r="LEE119" s="105"/>
      <c r="LEF119" s="105"/>
      <c r="LEG119" s="105"/>
      <c r="LEH119" s="105"/>
      <c r="LEI119" s="105"/>
      <c r="LEJ119" s="105"/>
      <c r="LEK119" s="105"/>
      <c r="LEL119" s="105"/>
      <c r="LEM119" s="105"/>
      <c r="LEN119" s="105"/>
      <c r="LEO119" s="105"/>
      <c r="LEP119" s="105"/>
      <c r="LEQ119" s="105"/>
      <c r="LER119" s="105"/>
      <c r="LES119" s="105"/>
      <c r="LET119" s="105"/>
      <c r="LEU119" s="105"/>
      <c r="LEV119" s="105"/>
      <c r="LEW119" s="105"/>
      <c r="LEX119" s="105"/>
      <c r="LEY119" s="105"/>
      <c r="LEZ119" s="105"/>
      <c r="LFA119" s="105"/>
      <c r="LFB119" s="105"/>
      <c r="LFC119" s="105"/>
      <c r="LFD119" s="105"/>
      <c r="LFE119" s="105"/>
      <c r="LFF119" s="105"/>
      <c r="LFG119" s="105"/>
      <c r="LFH119" s="105"/>
      <c r="LFI119" s="105"/>
      <c r="LFJ119" s="105"/>
      <c r="LFK119" s="105"/>
      <c r="LFL119" s="105"/>
      <c r="LFM119" s="105"/>
      <c r="LFN119" s="105"/>
      <c r="LFO119" s="105"/>
      <c r="LFP119" s="105"/>
      <c r="LFQ119" s="105"/>
      <c r="LFR119" s="105"/>
      <c r="LFS119" s="105"/>
      <c r="LFT119" s="105"/>
      <c r="LFU119" s="105"/>
      <c r="LFV119" s="105"/>
      <c r="LFW119" s="105"/>
      <c r="LFX119" s="105"/>
      <c r="LFY119" s="105"/>
      <c r="LFZ119" s="105"/>
      <c r="LGA119" s="105"/>
      <c r="LGB119" s="105"/>
      <c r="LGC119" s="105"/>
      <c r="LGD119" s="105"/>
      <c r="LGE119" s="105"/>
      <c r="LGF119" s="105"/>
      <c r="LGG119" s="105"/>
      <c r="LGH119" s="105"/>
      <c r="LGI119" s="105"/>
      <c r="LGJ119" s="105"/>
      <c r="LGK119" s="105"/>
      <c r="LGL119" s="105"/>
      <c r="LGM119" s="105"/>
      <c r="LGN119" s="105"/>
      <c r="LGO119" s="105"/>
      <c r="LGP119" s="105"/>
      <c r="LGQ119" s="105"/>
      <c r="LGR119" s="105"/>
      <c r="LGS119" s="105"/>
      <c r="LGT119" s="105"/>
      <c r="LGU119" s="105"/>
      <c r="LGV119" s="105"/>
      <c r="LGW119" s="105"/>
      <c r="LGX119" s="105"/>
      <c r="LGY119" s="105"/>
      <c r="LGZ119" s="105"/>
      <c r="LHA119" s="105"/>
      <c r="LHB119" s="105"/>
      <c r="LHC119" s="105"/>
      <c r="LHD119" s="105"/>
      <c r="LHE119" s="105"/>
      <c r="LHF119" s="105"/>
      <c r="LHG119" s="105"/>
      <c r="LHH119" s="105"/>
      <c r="LHI119" s="105"/>
      <c r="LHJ119" s="105"/>
      <c r="LHK119" s="105"/>
      <c r="LHL119" s="105"/>
      <c r="LHM119" s="105"/>
      <c r="LHN119" s="105"/>
      <c r="LHO119" s="105"/>
      <c r="LHP119" s="105"/>
      <c r="LHQ119" s="105"/>
      <c r="LHR119" s="105"/>
      <c r="LHS119" s="105"/>
      <c r="LHT119" s="105"/>
      <c r="LHU119" s="105"/>
      <c r="LHV119" s="105"/>
      <c r="LHW119" s="105"/>
      <c r="LHX119" s="105"/>
      <c r="LHY119" s="105"/>
      <c r="LHZ119" s="105"/>
      <c r="LIA119" s="105"/>
      <c r="LIB119" s="105"/>
      <c r="LIC119" s="105"/>
      <c r="LID119" s="105"/>
      <c r="LIE119" s="105"/>
      <c r="LIF119" s="105"/>
      <c r="LIG119" s="105"/>
      <c r="LIH119" s="105"/>
      <c r="LII119" s="105"/>
      <c r="LIJ119" s="105"/>
      <c r="LIK119" s="105"/>
      <c r="LIL119" s="105"/>
      <c r="LIM119" s="105"/>
      <c r="LIN119" s="105"/>
      <c r="LIO119" s="105"/>
      <c r="LIP119" s="105"/>
      <c r="LIQ119" s="105"/>
      <c r="LIR119" s="105"/>
      <c r="LIS119" s="105"/>
      <c r="LIT119" s="105"/>
      <c r="LIU119" s="105"/>
      <c r="LIV119" s="105"/>
      <c r="LIW119" s="105"/>
      <c r="LIX119" s="105"/>
      <c r="LIY119" s="105"/>
      <c r="LIZ119" s="105"/>
      <c r="LJA119" s="105"/>
      <c r="LJB119" s="105"/>
      <c r="LJC119" s="105"/>
      <c r="LJD119" s="105"/>
      <c r="LJE119" s="105"/>
      <c r="LJF119" s="105"/>
      <c r="LJG119" s="105"/>
      <c r="LJH119" s="105"/>
      <c r="LJI119" s="105"/>
      <c r="LJJ119" s="105"/>
      <c r="LJK119" s="105"/>
      <c r="LJL119" s="105"/>
      <c r="LJM119" s="105"/>
      <c r="LJN119" s="105"/>
      <c r="LJO119" s="105"/>
      <c r="LJP119" s="105"/>
      <c r="LJQ119" s="105"/>
      <c r="LJR119" s="105"/>
      <c r="LJS119" s="105"/>
      <c r="LJT119" s="105"/>
      <c r="LJU119" s="105"/>
      <c r="LJV119" s="105"/>
      <c r="LJW119" s="105"/>
      <c r="LJX119" s="105"/>
      <c r="LJY119" s="105"/>
      <c r="LJZ119" s="105"/>
      <c r="LKA119" s="105"/>
      <c r="LKB119" s="105"/>
      <c r="LKC119" s="105"/>
      <c r="LKD119" s="105"/>
      <c r="LKE119" s="105"/>
      <c r="LKF119" s="105"/>
      <c r="LKG119" s="105"/>
      <c r="LKH119" s="105"/>
      <c r="LKI119" s="105"/>
      <c r="LKJ119" s="105"/>
      <c r="LKK119" s="105"/>
      <c r="LKL119" s="105"/>
      <c r="LKM119" s="105"/>
      <c r="LKN119" s="105"/>
      <c r="LKO119" s="105"/>
      <c r="LKP119" s="105"/>
      <c r="LKQ119" s="105"/>
      <c r="LKR119" s="105"/>
      <c r="LKS119" s="105"/>
      <c r="LKT119" s="105"/>
      <c r="LKU119" s="105"/>
      <c r="LKV119" s="105"/>
      <c r="LKW119" s="105"/>
      <c r="LKX119" s="105"/>
      <c r="LKY119" s="105"/>
      <c r="LKZ119" s="105"/>
      <c r="LLA119" s="105"/>
      <c r="LLB119" s="105"/>
      <c r="LLC119" s="105"/>
      <c r="LLD119" s="105"/>
      <c r="LLE119" s="105"/>
      <c r="LLF119" s="105"/>
      <c r="LLG119" s="105"/>
      <c r="LLH119" s="105"/>
      <c r="LLI119" s="105"/>
      <c r="LLJ119" s="105"/>
      <c r="LLK119" s="105"/>
      <c r="LLL119" s="105"/>
      <c r="LLM119" s="105"/>
      <c r="LLN119" s="105"/>
      <c r="LLO119" s="105"/>
      <c r="LLP119" s="105"/>
      <c r="LLQ119" s="105"/>
      <c r="LLR119" s="105"/>
      <c r="LLS119" s="105"/>
      <c r="LLT119" s="105"/>
      <c r="LLU119" s="105"/>
      <c r="LLV119" s="105"/>
      <c r="LLW119" s="105"/>
      <c r="LLX119" s="105"/>
      <c r="LLY119" s="105"/>
      <c r="LLZ119" s="105"/>
      <c r="LMA119" s="105"/>
      <c r="LMB119" s="105"/>
      <c r="LMC119" s="105"/>
      <c r="LMD119" s="105"/>
      <c r="LME119" s="105"/>
      <c r="LMF119" s="105"/>
      <c r="LMG119" s="105"/>
      <c r="LMH119" s="105"/>
      <c r="LMI119" s="105"/>
      <c r="LMJ119" s="105"/>
      <c r="LMK119" s="105"/>
      <c r="LML119" s="105"/>
      <c r="LMM119" s="105"/>
      <c r="LMN119" s="105"/>
      <c r="LMO119" s="105"/>
      <c r="LMP119" s="105"/>
      <c r="LMQ119" s="105"/>
      <c r="LMR119" s="105"/>
      <c r="LMS119" s="105"/>
      <c r="LMT119" s="105"/>
      <c r="LMU119" s="105"/>
      <c r="LMV119" s="105"/>
      <c r="LMW119" s="105"/>
      <c r="LMX119" s="105"/>
      <c r="LMY119" s="105"/>
      <c r="LMZ119" s="105"/>
      <c r="LNA119" s="105"/>
      <c r="LNB119" s="105"/>
      <c r="LNC119" s="105"/>
      <c r="LND119" s="105"/>
      <c r="LNE119" s="105"/>
      <c r="LNF119" s="105"/>
      <c r="LNG119" s="105"/>
      <c r="LNH119" s="105"/>
      <c r="LNI119" s="105"/>
      <c r="LNJ119" s="105"/>
      <c r="LNK119" s="105"/>
      <c r="LNL119" s="105"/>
      <c r="LNM119" s="105"/>
      <c r="LNN119" s="105"/>
      <c r="LNO119" s="105"/>
      <c r="LNP119" s="105"/>
      <c r="LNQ119" s="105"/>
      <c r="LNR119" s="105"/>
      <c r="LNS119" s="105"/>
      <c r="LNT119" s="105"/>
      <c r="LNU119" s="105"/>
      <c r="LNV119" s="105"/>
      <c r="LNW119" s="105"/>
      <c r="LNX119" s="105"/>
      <c r="LNY119" s="105"/>
      <c r="LNZ119" s="105"/>
      <c r="LOA119" s="105"/>
      <c r="LOB119" s="105"/>
      <c r="LOC119" s="105"/>
      <c r="LOD119" s="105"/>
      <c r="LOE119" s="105"/>
      <c r="LOF119" s="105"/>
      <c r="LOG119" s="105"/>
      <c r="LOH119" s="105"/>
      <c r="LOI119" s="105"/>
      <c r="LOJ119" s="105"/>
      <c r="LOK119" s="105"/>
      <c r="LOL119" s="105"/>
      <c r="LOM119" s="105"/>
      <c r="LON119" s="105"/>
      <c r="LOO119" s="105"/>
      <c r="LOP119" s="105"/>
      <c r="LOQ119" s="105"/>
      <c r="LOR119" s="105"/>
      <c r="LOS119" s="105"/>
      <c r="LOT119" s="105"/>
      <c r="LOU119" s="105"/>
      <c r="LOV119" s="105"/>
      <c r="LOW119" s="105"/>
      <c r="LOX119" s="105"/>
      <c r="LOY119" s="105"/>
      <c r="LOZ119" s="105"/>
      <c r="LPA119" s="105"/>
      <c r="LPB119" s="105"/>
      <c r="LPC119" s="105"/>
      <c r="LPD119" s="105"/>
      <c r="LPE119" s="105"/>
      <c r="LPF119" s="105"/>
      <c r="LPG119" s="105"/>
      <c r="LPH119" s="105"/>
      <c r="LPI119" s="105"/>
      <c r="LPJ119" s="105"/>
      <c r="LPK119" s="105"/>
      <c r="LPL119" s="105"/>
      <c r="LPM119" s="105"/>
      <c r="LPN119" s="105"/>
      <c r="LPO119" s="105"/>
      <c r="LPP119" s="105"/>
      <c r="LPQ119" s="105"/>
      <c r="LPR119" s="105"/>
      <c r="LPS119" s="105"/>
      <c r="LPT119" s="105"/>
      <c r="LPU119" s="105"/>
      <c r="LPV119" s="105"/>
      <c r="LPW119" s="105"/>
      <c r="LPX119" s="105"/>
      <c r="LPY119" s="105"/>
      <c r="LPZ119" s="105"/>
      <c r="LQA119" s="105"/>
      <c r="LQB119" s="105"/>
      <c r="LQC119" s="105"/>
      <c r="LQD119" s="105"/>
      <c r="LQE119" s="105"/>
      <c r="LQF119" s="105"/>
      <c r="LQG119" s="105"/>
      <c r="LQH119" s="105"/>
      <c r="LQI119" s="105"/>
      <c r="LQJ119" s="105"/>
      <c r="LQK119" s="105"/>
      <c r="LQL119" s="105"/>
      <c r="LQM119" s="105"/>
      <c r="LQN119" s="105"/>
      <c r="LQO119" s="105"/>
      <c r="LQP119" s="105"/>
      <c r="LQQ119" s="105"/>
      <c r="LQR119" s="105"/>
      <c r="LQS119" s="105"/>
      <c r="LQT119" s="105"/>
      <c r="LQU119" s="105"/>
      <c r="LQV119" s="105"/>
      <c r="LQW119" s="105"/>
      <c r="LQX119" s="105"/>
      <c r="LQY119" s="105"/>
      <c r="LQZ119" s="105"/>
      <c r="LRA119" s="105"/>
      <c r="LRB119" s="105"/>
      <c r="LRC119" s="105"/>
      <c r="LRD119" s="105"/>
      <c r="LRE119" s="105"/>
      <c r="LRF119" s="105"/>
      <c r="LRG119" s="105"/>
      <c r="LRH119" s="105"/>
      <c r="LRI119" s="105"/>
      <c r="LRJ119" s="105"/>
      <c r="LRK119" s="105"/>
      <c r="LRL119" s="105"/>
      <c r="LRM119" s="105"/>
      <c r="LRN119" s="105"/>
      <c r="LRO119" s="105"/>
      <c r="LRP119" s="105"/>
      <c r="LRQ119" s="105"/>
      <c r="LRR119" s="105"/>
      <c r="LRS119" s="105"/>
      <c r="LRT119" s="105"/>
      <c r="LRU119" s="105"/>
      <c r="LRV119" s="105"/>
      <c r="LRW119" s="105"/>
      <c r="LRX119" s="105"/>
      <c r="LRY119" s="105"/>
      <c r="LRZ119" s="105"/>
      <c r="LSA119" s="105"/>
      <c r="LSB119" s="105"/>
      <c r="LSC119" s="105"/>
      <c r="LSD119" s="105"/>
      <c r="LSE119" s="105"/>
      <c r="LSF119" s="105"/>
      <c r="LSG119" s="105"/>
      <c r="LSH119" s="105"/>
      <c r="LSI119" s="105"/>
      <c r="LSJ119" s="105"/>
      <c r="LSK119" s="105"/>
      <c r="LSL119" s="105"/>
      <c r="LSM119" s="105"/>
      <c r="LSN119" s="105"/>
      <c r="LSO119" s="105"/>
      <c r="LSP119" s="105"/>
      <c r="LSQ119" s="105"/>
      <c r="LSR119" s="105"/>
      <c r="LSS119" s="105"/>
      <c r="LST119" s="105"/>
      <c r="LSU119" s="105"/>
      <c r="LSV119" s="105"/>
      <c r="LSW119" s="105"/>
      <c r="LSX119" s="105"/>
      <c r="LSY119" s="105"/>
      <c r="LSZ119" s="105"/>
      <c r="LTA119" s="105"/>
      <c r="LTB119" s="105"/>
      <c r="LTC119" s="105"/>
      <c r="LTD119" s="105"/>
      <c r="LTE119" s="105"/>
      <c r="LTF119" s="105"/>
      <c r="LTG119" s="105"/>
      <c r="LTH119" s="105"/>
      <c r="LTI119" s="105"/>
      <c r="LTJ119" s="105"/>
      <c r="LTK119" s="105"/>
      <c r="LTL119" s="105"/>
      <c r="LTM119" s="105"/>
      <c r="LTN119" s="105"/>
      <c r="LTO119" s="105"/>
      <c r="LTP119" s="105"/>
      <c r="LTQ119" s="105"/>
      <c r="LTR119" s="105"/>
      <c r="LTS119" s="105"/>
      <c r="LTT119" s="105"/>
      <c r="LTU119" s="105"/>
      <c r="LTV119" s="105"/>
      <c r="LTW119" s="105"/>
      <c r="LTX119" s="105"/>
      <c r="LTY119" s="105"/>
      <c r="LTZ119" s="105"/>
      <c r="LUA119" s="105"/>
      <c r="LUB119" s="105"/>
      <c r="LUC119" s="105"/>
      <c r="LUD119" s="105"/>
      <c r="LUE119" s="105"/>
      <c r="LUF119" s="105"/>
      <c r="LUG119" s="105"/>
      <c r="LUH119" s="105"/>
      <c r="LUI119" s="105"/>
      <c r="LUJ119" s="105"/>
      <c r="LUK119" s="105"/>
      <c r="LUL119" s="105"/>
      <c r="LUM119" s="105"/>
      <c r="LUN119" s="105"/>
      <c r="LUO119" s="105"/>
      <c r="LUP119" s="105"/>
      <c r="LUQ119" s="105"/>
      <c r="LUR119" s="105"/>
      <c r="LUS119" s="105"/>
      <c r="LUT119" s="105"/>
      <c r="LUU119" s="105"/>
      <c r="LUV119" s="105"/>
      <c r="LUW119" s="105"/>
      <c r="LUX119" s="105"/>
      <c r="LUY119" s="105"/>
      <c r="LUZ119" s="105"/>
      <c r="LVA119" s="105"/>
      <c r="LVB119" s="105"/>
      <c r="LVC119" s="105"/>
      <c r="LVD119" s="105"/>
      <c r="LVE119" s="105"/>
      <c r="LVF119" s="105"/>
      <c r="LVG119" s="105"/>
      <c r="LVH119" s="105"/>
      <c r="LVI119" s="105"/>
      <c r="LVJ119" s="105"/>
      <c r="LVK119" s="105"/>
      <c r="LVL119" s="105"/>
      <c r="LVM119" s="105"/>
      <c r="LVN119" s="105"/>
      <c r="LVO119" s="105"/>
      <c r="LVP119" s="105"/>
      <c r="LVQ119" s="105"/>
      <c r="LVR119" s="105"/>
      <c r="LVS119" s="105"/>
      <c r="LVT119" s="105"/>
      <c r="LVU119" s="105"/>
      <c r="LVV119" s="105"/>
      <c r="LVW119" s="105"/>
      <c r="LVX119" s="105"/>
      <c r="LVY119" s="105"/>
      <c r="LVZ119" s="105"/>
      <c r="LWA119" s="105"/>
      <c r="LWB119" s="105"/>
      <c r="LWC119" s="105"/>
      <c r="LWD119" s="105"/>
      <c r="LWE119" s="105"/>
      <c r="LWF119" s="105"/>
      <c r="LWG119" s="105"/>
      <c r="LWH119" s="105"/>
      <c r="LWI119" s="105"/>
      <c r="LWJ119" s="105"/>
      <c r="LWK119" s="105"/>
      <c r="LWL119" s="105"/>
      <c r="LWM119" s="105"/>
      <c r="LWN119" s="105"/>
      <c r="LWO119" s="105"/>
      <c r="LWP119" s="105"/>
      <c r="LWQ119" s="105"/>
      <c r="LWR119" s="105"/>
      <c r="LWS119" s="105"/>
      <c r="LWT119" s="105"/>
      <c r="LWU119" s="105"/>
      <c r="LWV119" s="105"/>
      <c r="LWW119" s="105"/>
      <c r="LWX119" s="105"/>
      <c r="LWY119" s="105"/>
      <c r="LWZ119" s="105"/>
      <c r="LXA119" s="105"/>
      <c r="LXB119" s="105"/>
      <c r="LXC119" s="105"/>
      <c r="LXD119" s="105"/>
      <c r="LXE119" s="105"/>
      <c r="LXF119" s="105"/>
      <c r="LXG119" s="105"/>
      <c r="LXH119" s="105"/>
      <c r="LXI119" s="105"/>
      <c r="LXJ119" s="105"/>
      <c r="LXK119" s="105"/>
      <c r="LXL119" s="105"/>
      <c r="LXM119" s="105"/>
      <c r="LXN119" s="105"/>
      <c r="LXO119" s="105"/>
      <c r="LXP119" s="105"/>
      <c r="LXQ119" s="105"/>
      <c r="LXR119" s="105"/>
      <c r="LXS119" s="105"/>
      <c r="LXT119" s="105"/>
      <c r="LXU119" s="105"/>
      <c r="LXV119" s="105"/>
      <c r="LXW119" s="105"/>
      <c r="LXX119" s="105"/>
      <c r="LXY119" s="105"/>
      <c r="LXZ119" s="105"/>
      <c r="LYA119" s="105"/>
      <c r="LYB119" s="105"/>
      <c r="LYC119" s="105"/>
      <c r="LYD119" s="105"/>
      <c r="LYE119" s="105"/>
      <c r="LYF119" s="105"/>
      <c r="LYG119" s="105"/>
      <c r="LYH119" s="105"/>
      <c r="LYI119" s="105"/>
      <c r="LYJ119" s="105"/>
      <c r="LYK119" s="105"/>
      <c r="LYL119" s="105"/>
      <c r="LYM119" s="105"/>
      <c r="LYN119" s="105"/>
      <c r="LYO119" s="105"/>
      <c r="LYP119" s="105"/>
      <c r="LYQ119" s="105"/>
      <c r="LYR119" s="105"/>
      <c r="LYS119" s="105"/>
      <c r="LYT119" s="105"/>
      <c r="LYU119" s="105"/>
      <c r="LYV119" s="105"/>
      <c r="LYW119" s="105"/>
      <c r="LYX119" s="105"/>
      <c r="LYY119" s="105"/>
      <c r="LYZ119" s="105"/>
      <c r="LZA119" s="105"/>
      <c r="LZB119" s="105"/>
      <c r="LZC119" s="105"/>
      <c r="LZD119" s="105"/>
      <c r="LZE119" s="105"/>
      <c r="LZF119" s="105"/>
      <c r="LZG119" s="105"/>
      <c r="LZH119" s="105"/>
      <c r="LZI119" s="105"/>
      <c r="LZJ119" s="105"/>
      <c r="LZK119" s="105"/>
      <c r="LZL119" s="105"/>
      <c r="LZM119" s="105"/>
      <c r="LZN119" s="105"/>
      <c r="LZO119" s="105"/>
      <c r="LZP119" s="105"/>
      <c r="LZQ119" s="105"/>
      <c r="LZR119" s="105"/>
      <c r="LZS119" s="105"/>
      <c r="LZT119" s="105"/>
      <c r="LZU119" s="105"/>
      <c r="LZV119" s="105"/>
      <c r="LZW119" s="105"/>
      <c r="LZX119" s="105"/>
      <c r="LZY119" s="105"/>
      <c r="LZZ119" s="105"/>
      <c r="MAA119" s="105"/>
      <c r="MAB119" s="105"/>
      <c r="MAC119" s="105"/>
      <c r="MAD119" s="105"/>
      <c r="MAE119" s="105"/>
      <c r="MAF119" s="105"/>
      <c r="MAG119" s="105"/>
      <c r="MAH119" s="105"/>
      <c r="MAI119" s="105"/>
      <c r="MAJ119" s="105"/>
      <c r="MAK119" s="105"/>
      <c r="MAL119" s="105"/>
      <c r="MAM119" s="105"/>
      <c r="MAN119" s="105"/>
      <c r="MAO119" s="105"/>
      <c r="MAP119" s="105"/>
      <c r="MAQ119" s="105"/>
      <c r="MAR119" s="105"/>
      <c r="MAS119" s="105"/>
      <c r="MAT119" s="105"/>
      <c r="MAU119" s="105"/>
      <c r="MAV119" s="105"/>
      <c r="MAW119" s="105"/>
      <c r="MAX119" s="105"/>
      <c r="MAY119" s="105"/>
      <c r="MAZ119" s="105"/>
      <c r="MBA119" s="105"/>
      <c r="MBB119" s="105"/>
      <c r="MBC119" s="105"/>
      <c r="MBD119" s="105"/>
      <c r="MBE119" s="105"/>
      <c r="MBF119" s="105"/>
      <c r="MBG119" s="105"/>
      <c r="MBH119" s="105"/>
      <c r="MBI119" s="105"/>
      <c r="MBJ119" s="105"/>
      <c r="MBK119" s="105"/>
      <c r="MBL119" s="105"/>
      <c r="MBM119" s="105"/>
      <c r="MBN119" s="105"/>
      <c r="MBO119" s="105"/>
      <c r="MBP119" s="105"/>
      <c r="MBQ119" s="105"/>
      <c r="MBR119" s="105"/>
      <c r="MBS119" s="105"/>
      <c r="MBT119" s="105"/>
      <c r="MBU119" s="105"/>
      <c r="MBV119" s="105"/>
      <c r="MBW119" s="105"/>
      <c r="MBX119" s="105"/>
      <c r="MBY119" s="105"/>
      <c r="MBZ119" s="105"/>
      <c r="MCA119" s="105"/>
      <c r="MCB119" s="105"/>
      <c r="MCC119" s="105"/>
      <c r="MCD119" s="105"/>
      <c r="MCE119" s="105"/>
      <c r="MCF119" s="105"/>
      <c r="MCG119" s="105"/>
      <c r="MCH119" s="105"/>
      <c r="MCI119" s="105"/>
      <c r="MCJ119" s="105"/>
      <c r="MCK119" s="105"/>
      <c r="MCL119" s="105"/>
      <c r="MCM119" s="105"/>
      <c r="MCN119" s="105"/>
      <c r="MCO119" s="105"/>
      <c r="MCP119" s="105"/>
      <c r="MCQ119" s="105"/>
      <c r="MCR119" s="105"/>
      <c r="MCS119" s="105"/>
      <c r="MCT119" s="105"/>
      <c r="MCU119" s="105"/>
      <c r="MCV119" s="105"/>
      <c r="MCW119" s="105"/>
      <c r="MCX119" s="105"/>
      <c r="MCY119" s="105"/>
      <c r="MCZ119" s="105"/>
      <c r="MDA119" s="105"/>
      <c r="MDB119" s="105"/>
      <c r="MDC119" s="105"/>
      <c r="MDD119" s="105"/>
      <c r="MDE119" s="105"/>
      <c r="MDF119" s="105"/>
      <c r="MDG119" s="105"/>
      <c r="MDH119" s="105"/>
      <c r="MDI119" s="105"/>
      <c r="MDJ119" s="105"/>
      <c r="MDK119" s="105"/>
      <c r="MDL119" s="105"/>
      <c r="MDM119" s="105"/>
      <c r="MDN119" s="105"/>
      <c r="MDO119" s="105"/>
      <c r="MDP119" s="105"/>
      <c r="MDQ119" s="105"/>
      <c r="MDR119" s="105"/>
      <c r="MDS119" s="105"/>
      <c r="MDT119" s="105"/>
      <c r="MDU119" s="105"/>
      <c r="MDV119" s="105"/>
      <c r="MDW119" s="105"/>
      <c r="MDX119" s="105"/>
      <c r="MDY119" s="105"/>
      <c r="MDZ119" s="105"/>
      <c r="MEA119" s="105"/>
      <c r="MEB119" s="105"/>
      <c r="MEC119" s="105"/>
      <c r="MED119" s="105"/>
      <c r="MEE119" s="105"/>
      <c r="MEF119" s="105"/>
      <c r="MEG119" s="105"/>
      <c r="MEH119" s="105"/>
      <c r="MEI119" s="105"/>
      <c r="MEJ119" s="105"/>
      <c r="MEK119" s="105"/>
      <c r="MEL119" s="105"/>
      <c r="MEM119" s="105"/>
      <c r="MEN119" s="105"/>
      <c r="MEO119" s="105"/>
      <c r="MEP119" s="105"/>
      <c r="MEQ119" s="105"/>
      <c r="MER119" s="105"/>
      <c r="MES119" s="105"/>
      <c r="MET119" s="105"/>
      <c r="MEU119" s="105"/>
      <c r="MEV119" s="105"/>
      <c r="MEW119" s="105"/>
      <c r="MEX119" s="105"/>
      <c r="MEY119" s="105"/>
      <c r="MEZ119" s="105"/>
      <c r="MFA119" s="105"/>
      <c r="MFB119" s="105"/>
      <c r="MFC119" s="105"/>
      <c r="MFD119" s="105"/>
      <c r="MFE119" s="105"/>
      <c r="MFF119" s="105"/>
      <c r="MFG119" s="105"/>
      <c r="MFH119" s="105"/>
      <c r="MFI119" s="105"/>
      <c r="MFJ119" s="105"/>
      <c r="MFK119" s="105"/>
      <c r="MFL119" s="105"/>
      <c r="MFM119" s="105"/>
      <c r="MFN119" s="105"/>
      <c r="MFO119" s="105"/>
      <c r="MFP119" s="105"/>
      <c r="MFQ119" s="105"/>
      <c r="MFR119" s="105"/>
      <c r="MFS119" s="105"/>
      <c r="MFT119" s="105"/>
      <c r="MFU119" s="105"/>
      <c r="MFV119" s="105"/>
      <c r="MFW119" s="105"/>
      <c r="MFX119" s="105"/>
      <c r="MFY119" s="105"/>
      <c r="MFZ119" s="105"/>
      <c r="MGA119" s="105"/>
      <c r="MGB119" s="105"/>
      <c r="MGC119" s="105"/>
      <c r="MGD119" s="105"/>
      <c r="MGE119" s="105"/>
      <c r="MGF119" s="105"/>
      <c r="MGG119" s="105"/>
      <c r="MGH119" s="105"/>
      <c r="MGI119" s="105"/>
      <c r="MGJ119" s="105"/>
      <c r="MGK119" s="105"/>
      <c r="MGL119" s="105"/>
      <c r="MGM119" s="105"/>
      <c r="MGN119" s="105"/>
      <c r="MGO119" s="105"/>
      <c r="MGP119" s="105"/>
      <c r="MGQ119" s="105"/>
      <c r="MGR119" s="105"/>
      <c r="MGS119" s="105"/>
      <c r="MGT119" s="105"/>
      <c r="MGU119" s="105"/>
      <c r="MGV119" s="105"/>
      <c r="MGW119" s="105"/>
      <c r="MGX119" s="105"/>
      <c r="MGY119" s="105"/>
      <c r="MGZ119" s="105"/>
      <c r="MHA119" s="105"/>
      <c r="MHB119" s="105"/>
      <c r="MHC119" s="105"/>
      <c r="MHD119" s="105"/>
      <c r="MHE119" s="105"/>
      <c r="MHF119" s="105"/>
      <c r="MHG119" s="105"/>
      <c r="MHH119" s="105"/>
      <c r="MHI119" s="105"/>
      <c r="MHJ119" s="105"/>
      <c r="MHK119" s="105"/>
      <c r="MHL119" s="105"/>
      <c r="MHM119" s="105"/>
      <c r="MHN119" s="105"/>
      <c r="MHO119" s="105"/>
      <c r="MHP119" s="105"/>
      <c r="MHQ119" s="105"/>
      <c r="MHR119" s="105"/>
      <c r="MHS119" s="105"/>
      <c r="MHT119" s="105"/>
      <c r="MHU119" s="105"/>
      <c r="MHV119" s="105"/>
      <c r="MHW119" s="105"/>
      <c r="MHX119" s="105"/>
      <c r="MHY119" s="105"/>
      <c r="MHZ119" s="105"/>
      <c r="MIA119" s="105"/>
      <c r="MIB119" s="105"/>
      <c r="MIC119" s="105"/>
      <c r="MID119" s="105"/>
      <c r="MIE119" s="105"/>
      <c r="MIF119" s="105"/>
      <c r="MIG119" s="105"/>
      <c r="MIH119" s="105"/>
      <c r="MII119" s="105"/>
      <c r="MIJ119" s="105"/>
      <c r="MIK119" s="105"/>
      <c r="MIL119" s="105"/>
      <c r="MIM119" s="105"/>
      <c r="MIN119" s="105"/>
      <c r="MIO119" s="105"/>
      <c r="MIP119" s="105"/>
      <c r="MIQ119" s="105"/>
      <c r="MIR119" s="105"/>
      <c r="MIS119" s="105"/>
      <c r="MIT119" s="105"/>
      <c r="MIU119" s="105"/>
      <c r="MIV119" s="105"/>
      <c r="MIW119" s="105"/>
      <c r="MIX119" s="105"/>
      <c r="MIY119" s="105"/>
      <c r="MIZ119" s="105"/>
      <c r="MJA119" s="105"/>
      <c r="MJB119" s="105"/>
      <c r="MJC119" s="105"/>
      <c r="MJD119" s="105"/>
      <c r="MJE119" s="105"/>
      <c r="MJF119" s="105"/>
      <c r="MJG119" s="105"/>
      <c r="MJH119" s="105"/>
      <c r="MJI119" s="105"/>
      <c r="MJJ119" s="105"/>
      <c r="MJK119" s="105"/>
      <c r="MJL119" s="105"/>
      <c r="MJM119" s="105"/>
      <c r="MJN119" s="105"/>
      <c r="MJO119" s="105"/>
      <c r="MJP119" s="105"/>
      <c r="MJQ119" s="105"/>
      <c r="MJR119" s="105"/>
      <c r="MJS119" s="105"/>
      <c r="MJT119" s="105"/>
      <c r="MJU119" s="105"/>
      <c r="MJV119" s="105"/>
      <c r="MJW119" s="105"/>
      <c r="MJX119" s="105"/>
      <c r="MJY119" s="105"/>
      <c r="MJZ119" s="105"/>
      <c r="MKA119" s="105"/>
      <c r="MKB119" s="105"/>
      <c r="MKC119" s="105"/>
      <c r="MKD119" s="105"/>
      <c r="MKE119" s="105"/>
      <c r="MKF119" s="105"/>
      <c r="MKG119" s="105"/>
      <c r="MKH119" s="105"/>
      <c r="MKI119" s="105"/>
      <c r="MKJ119" s="105"/>
      <c r="MKK119" s="105"/>
      <c r="MKL119" s="105"/>
      <c r="MKM119" s="105"/>
      <c r="MKN119" s="105"/>
      <c r="MKO119" s="105"/>
      <c r="MKP119" s="105"/>
      <c r="MKQ119" s="105"/>
      <c r="MKR119" s="105"/>
      <c r="MKS119" s="105"/>
      <c r="MKT119" s="105"/>
      <c r="MKU119" s="105"/>
      <c r="MKV119" s="105"/>
      <c r="MKW119" s="105"/>
      <c r="MKX119" s="105"/>
      <c r="MKY119" s="105"/>
      <c r="MKZ119" s="105"/>
      <c r="MLA119" s="105"/>
      <c r="MLB119" s="105"/>
      <c r="MLC119" s="105"/>
      <c r="MLD119" s="105"/>
      <c r="MLE119" s="105"/>
      <c r="MLF119" s="105"/>
      <c r="MLG119" s="105"/>
      <c r="MLH119" s="105"/>
      <c r="MLI119" s="105"/>
      <c r="MLJ119" s="105"/>
      <c r="MLK119" s="105"/>
      <c r="MLL119" s="105"/>
      <c r="MLM119" s="105"/>
      <c r="MLN119" s="105"/>
      <c r="MLO119" s="105"/>
      <c r="MLP119" s="105"/>
      <c r="MLQ119" s="105"/>
      <c r="MLR119" s="105"/>
      <c r="MLS119" s="105"/>
      <c r="MLT119" s="105"/>
      <c r="MLU119" s="105"/>
      <c r="MLV119" s="105"/>
      <c r="MLW119" s="105"/>
      <c r="MLX119" s="105"/>
      <c r="MLY119" s="105"/>
      <c r="MLZ119" s="105"/>
      <c r="MMA119" s="105"/>
      <c r="MMB119" s="105"/>
      <c r="MMC119" s="105"/>
      <c r="MMD119" s="105"/>
      <c r="MME119" s="105"/>
      <c r="MMF119" s="105"/>
      <c r="MMG119" s="105"/>
      <c r="MMH119" s="105"/>
      <c r="MMI119" s="105"/>
      <c r="MMJ119" s="105"/>
      <c r="MMK119" s="105"/>
      <c r="MML119" s="105"/>
      <c r="MMM119" s="105"/>
      <c r="MMN119" s="105"/>
      <c r="MMO119" s="105"/>
      <c r="MMP119" s="105"/>
      <c r="MMQ119" s="105"/>
      <c r="MMR119" s="105"/>
      <c r="MMS119" s="105"/>
      <c r="MMT119" s="105"/>
      <c r="MMU119" s="105"/>
      <c r="MMV119" s="105"/>
      <c r="MMW119" s="105"/>
      <c r="MMX119" s="105"/>
      <c r="MMY119" s="105"/>
      <c r="MMZ119" s="105"/>
      <c r="MNA119" s="105"/>
      <c r="MNB119" s="105"/>
      <c r="MNC119" s="105"/>
      <c r="MND119" s="105"/>
      <c r="MNE119" s="105"/>
      <c r="MNF119" s="105"/>
      <c r="MNG119" s="105"/>
      <c r="MNH119" s="105"/>
      <c r="MNI119" s="105"/>
      <c r="MNJ119" s="105"/>
      <c r="MNK119" s="105"/>
      <c r="MNL119" s="105"/>
      <c r="MNM119" s="105"/>
      <c r="MNN119" s="105"/>
      <c r="MNO119" s="105"/>
      <c r="MNP119" s="105"/>
      <c r="MNQ119" s="105"/>
      <c r="MNR119" s="105"/>
      <c r="MNS119" s="105"/>
      <c r="MNT119" s="105"/>
      <c r="MNU119" s="105"/>
      <c r="MNV119" s="105"/>
      <c r="MNW119" s="105"/>
      <c r="MNX119" s="105"/>
      <c r="MNY119" s="105"/>
      <c r="MNZ119" s="105"/>
      <c r="MOA119" s="105"/>
      <c r="MOB119" s="105"/>
      <c r="MOC119" s="105"/>
      <c r="MOD119" s="105"/>
      <c r="MOE119" s="105"/>
      <c r="MOF119" s="105"/>
      <c r="MOG119" s="105"/>
      <c r="MOH119" s="105"/>
      <c r="MOI119" s="105"/>
      <c r="MOJ119" s="105"/>
      <c r="MOK119" s="105"/>
      <c r="MOL119" s="105"/>
      <c r="MOM119" s="105"/>
      <c r="MON119" s="105"/>
      <c r="MOO119" s="105"/>
      <c r="MOP119" s="105"/>
      <c r="MOQ119" s="105"/>
      <c r="MOR119" s="105"/>
      <c r="MOS119" s="105"/>
      <c r="MOT119" s="105"/>
      <c r="MOU119" s="105"/>
      <c r="MOV119" s="105"/>
      <c r="MOW119" s="105"/>
      <c r="MOX119" s="105"/>
      <c r="MOY119" s="105"/>
      <c r="MOZ119" s="105"/>
      <c r="MPA119" s="105"/>
      <c r="MPB119" s="105"/>
      <c r="MPC119" s="105"/>
      <c r="MPD119" s="105"/>
      <c r="MPE119" s="105"/>
      <c r="MPF119" s="105"/>
      <c r="MPG119" s="105"/>
      <c r="MPH119" s="105"/>
      <c r="MPI119" s="105"/>
      <c r="MPJ119" s="105"/>
      <c r="MPK119" s="105"/>
      <c r="MPL119" s="105"/>
      <c r="MPM119" s="105"/>
      <c r="MPN119" s="105"/>
      <c r="MPO119" s="105"/>
      <c r="MPP119" s="105"/>
      <c r="MPQ119" s="105"/>
      <c r="MPR119" s="105"/>
      <c r="MPS119" s="105"/>
      <c r="MPT119" s="105"/>
      <c r="MPU119" s="105"/>
      <c r="MPV119" s="105"/>
      <c r="MPW119" s="105"/>
      <c r="MPX119" s="105"/>
      <c r="MPY119" s="105"/>
      <c r="MPZ119" s="105"/>
      <c r="MQA119" s="105"/>
      <c r="MQB119" s="105"/>
      <c r="MQC119" s="105"/>
      <c r="MQD119" s="105"/>
      <c r="MQE119" s="105"/>
      <c r="MQF119" s="105"/>
      <c r="MQG119" s="105"/>
      <c r="MQH119" s="105"/>
      <c r="MQI119" s="105"/>
      <c r="MQJ119" s="105"/>
      <c r="MQK119" s="105"/>
      <c r="MQL119" s="105"/>
      <c r="MQM119" s="105"/>
      <c r="MQN119" s="105"/>
      <c r="MQO119" s="105"/>
      <c r="MQP119" s="105"/>
      <c r="MQQ119" s="105"/>
      <c r="MQR119" s="105"/>
      <c r="MQS119" s="105"/>
      <c r="MQT119" s="105"/>
      <c r="MQU119" s="105"/>
      <c r="MQV119" s="105"/>
      <c r="MQW119" s="105"/>
      <c r="MQX119" s="105"/>
      <c r="MQY119" s="105"/>
      <c r="MQZ119" s="105"/>
      <c r="MRA119" s="105"/>
      <c r="MRB119" s="105"/>
      <c r="MRC119" s="105"/>
      <c r="MRD119" s="105"/>
      <c r="MRE119" s="105"/>
      <c r="MRF119" s="105"/>
      <c r="MRG119" s="105"/>
      <c r="MRH119" s="105"/>
      <c r="MRI119" s="105"/>
      <c r="MRJ119" s="105"/>
      <c r="MRK119" s="105"/>
      <c r="MRL119" s="105"/>
      <c r="MRM119" s="105"/>
      <c r="MRN119" s="105"/>
      <c r="MRO119" s="105"/>
      <c r="MRP119" s="105"/>
      <c r="MRQ119" s="105"/>
      <c r="MRR119" s="105"/>
      <c r="MRS119" s="105"/>
      <c r="MRT119" s="105"/>
      <c r="MRU119" s="105"/>
      <c r="MRV119" s="105"/>
      <c r="MRW119" s="105"/>
      <c r="MRX119" s="105"/>
      <c r="MRY119" s="105"/>
      <c r="MRZ119" s="105"/>
      <c r="MSA119" s="105"/>
      <c r="MSB119" s="105"/>
      <c r="MSC119" s="105"/>
      <c r="MSD119" s="105"/>
      <c r="MSE119" s="105"/>
      <c r="MSF119" s="105"/>
      <c r="MSG119" s="105"/>
      <c r="MSH119" s="105"/>
      <c r="MSI119" s="105"/>
      <c r="MSJ119" s="105"/>
      <c r="MSK119" s="105"/>
      <c r="MSL119" s="105"/>
      <c r="MSM119" s="105"/>
      <c r="MSN119" s="105"/>
      <c r="MSO119" s="105"/>
      <c r="MSP119" s="105"/>
      <c r="MSQ119" s="105"/>
      <c r="MSR119" s="105"/>
      <c r="MSS119" s="105"/>
      <c r="MST119" s="105"/>
      <c r="MSU119" s="105"/>
      <c r="MSV119" s="105"/>
      <c r="MSW119" s="105"/>
      <c r="MSX119" s="105"/>
      <c r="MSY119" s="105"/>
      <c r="MSZ119" s="105"/>
      <c r="MTA119" s="105"/>
      <c r="MTB119" s="105"/>
      <c r="MTC119" s="105"/>
      <c r="MTD119" s="105"/>
      <c r="MTE119" s="105"/>
      <c r="MTF119" s="105"/>
      <c r="MTG119" s="105"/>
      <c r="MTH119" s="105"/>
      <c r="MTI119" s="105"/>
      <c r="MTJ119" s="105"/>
      <c r="MTK119" s="105"/>
      <c r="MTL119" s="105"/>
      <c r="MTM119" s="105"/>
      <c r="MTN119" s="105"/>
      <c r="MTO119" s="105"/>
      <c r="MTP119" s="105"/>
      <c r="MTQ119" s="105"/>
      <c r="MTR119" s="105"/>
      <c r="MTS119" s="105"/>
      <c r="MTT119" s="105"/>
      <c r="MTU119" s="105"/>
      <c r="MTV119" s="105"/>
      <c r="MTW119" s="105"/>
      <c r="MTX119" s="105"/>
      <c r="MTY119" s="105"/>
      <c r="MTZ119" s="105"/>
      <c r="MUA119" s="105"/>
      <c r="MUB119" s="105"/>
      <c r="MUC119" s="105"/>
      <c r="MUD119" s="105"/>
      <c r="MUE119" s="105"/>
      <c r="MUF119" s="105"/>
      <c r="MUG119" s="105"/>
      <c r="MUH119" s="105"/>
      <c r="MUI119" s="105"/>
      <c r="MUJ119" s="105"/>
      <c r="MUK119" s="105"/>
      <c r="MUL119" s="105"/>
      <c r="MUM119" s="105"/>
      <c r="MUN119" s="105"/>
      <c r="MUO119" s="105"/>
      <c r="MUP119" s="105"/>
      <c r="MUQ119" s="105"/>
      <c r="MUR119" s="105"/>
      <c r="MUS119" s="105"/>
      <c r="MUT119" s="105"/>
      <c r="MUU119" s="105"/>
      <c r="MUV119" s="105"/>
      <c r="MUW119" s="105"/>
      <c r="MUX119" s="105"/>
      <c r="MUY119" s="105"/>
      <c r="MUZ119" s="105"/>
      <c r="MVA119" s="105"/>
      <c r="MVB119" s="105"/>
      <c r="MVC119" s="105"/>
      <c r="MVD119" s="105"/>
      <c r="MVE119" s="105"/>
      <c r="MVF119" s="105"/>
      <c r="MVG119" s="105"/>
      <c r="MVH119" s="105"/>
      <c r="MVI119" s="105"/>
      <c r="MVJ119" s="105"/>
      <c r="MVK119" s="105"/>
      <c r="MVL119" s="105"/>
      <c r="MVM119" s="105"/>
      <c r="MVN119" s="105"/>
      <c r="MVO119" s="105"/>
      <c r="MVP119" s="105"/>
      <c r="MVQ119" s="105"/>
      <c r="MVR119" s="105"/>
      <c r="MVS119" s="105"/>
      <c r="MVT119" s="105"/>
      <c r="MVU119" s="105"/>
      <c r="MVV119" s="105"/>
      <c r="MVW119" s="105"/>
      <c r="MVX119" s="105"/>
      <c r="MVY119" s="105"/>
      <c r="MVZ119" s="105"/>
      <c r="MWA119" s="105"/>
      <c r="MWB119" s="105"/>
      <c r="MWC119" s="105"/>
      <c r="MWD119" s="105"/>
      <c r="MWE119" s="105"/>
      <c r="MWF119" s="105"/>
      <c r="MWG119" s="105"/>
      <c r="MWH119" s="105"/>
      <c r="MWI119" s="105"/>
      <c r="MWJ119" s="105"/>
      <c r="MWK119" s="105"/>
      <c r="MWL119" s="105"/>
      <c r="MWM119" s="105"/>
      <c r="MWN119" s="105"/>
      <c r="MWO119" s="105"/>
      <c r="MWP119" s="105"/>
      <c r="MWQ119" s="105"/>
      <c r="MWR119" s="105"/>
      <c r="MWS119" s="105"/>
      <c r="MWT119" s="105"/>
      <c r="MWU119" s="105"/>
      <c r="MWV119" s="105"/>
      <c r="MWW119" s="105"/>
      <c r="MWX119" s="105"/>
      <c r="MWY119" s="105"/>
      <c r="MWZ119" s="105"/>
      <c r="MXA119" s="105"/>
      <c r="MXB119" s="105"/>
      <c r="MXC119" s="105"/>
      <c r="MXD119" s="105"/>
      <c r="MXE119" s="105"/>
      <c r="MXF119" s="105"/>
      <c r="MXG119" s="105"/>
      <c r="MXH119" s="105"/>
      <c r="MXI119" s="105"/>
      <c r="MXJ119" s="105"/>
      <c r="MXK119" s="105"/>
      <c r="MXL119" s="105"/>
      <c r="MXM119" s="105"/>
      <c r="MXN119" s="105"/>
      <c r="MXO119" s="105"/>
      <c r="MXP119" s="105"/>
      <c r="MXQ119" s="105"/>
      <c r="MXR119" s="105"/>
      <c r="MXS119" s="105"/>
      <c r="MXT119" s="105"/>
      <c r="MXU119" s="105"/>
      <c r="MXV119" s="105"/>
      <c r="MXW119" s="105"/>
      <c r="MXX119" s="105"/>
      <c r="MXY119" s="105"/>
      <c r="MXZ119" s="105"/>
      <c r="MYA119" s="105"/>
      <c r="MYB119" s="105"/>
      <c r="MYC119" s="105"/>
      <c r="MYD119" s="105"/>
      <c r="MYE119" s="105"/>
      <c r="MYF119" s="105"/>
      <c r="MYG119" s="105"/>
      <c r="MYH119" s="105"/>
      <c r="MYI119" s="105"/>
      <c r="MYJ119" s="105"/>
      <c r="MYK119" s="105"/>
      <c r="MYL119" s="105"/>
      <c r="MYM119" s="105"/>
      <c r="MYN119" s="105"/>
      <c r="MYO119" s="105"/>
      <c r="MYP119" s="105"/>
      <c r="MYQ119" s="105"/>
      <c r="MYR119" s="105"/>
      <c r="MYS119" s="105"/>
      <c r="MYT119" s="105"/>
      <c r="MYU119" s="105"/>
      <c r="MYV119" s="105"/>
      <c r="MYW119" s="105"/>
      <c r="MYX119" s="105"/>
      <c r="MYY119" s="105"/>
      <c r="MYZ119" s="105"/>
      <c r="MZA119" s="105"/>
      <c r="MZB119" s="105"/>
      <c r="MZC119" s="105"/>
      <c r="MZD119" s="105"/>
      <c r="MZE119" s="105"/>
      <c r="MZF119" s="105"/>
      <c r="MZG119" s="105"/>
      <c r="MZH119" s="105"/>
      <c r="MZI119" s="105"/>
      <c r="MZJ119" s="105"/>
      <c r="MZK119" s="105"/>
      <c r="MZL119" s="105"/>
      <c r="MZM119" s="105"/>
      <c r="MZN119" s="105"/>
      <c r="MZO119" s="105"/>
      <c r="MZP119" s="105"/>
      <c r="MZQ119" s="105"/>
      <c r="MZR119" s="105"/>
      <c r="MZS119" s="105"/>
      <c r="MZT119" s="105"/>
      <c r="MZU119" s="105"/>
      <c r="MZV119" s="105"/>
      <c r="MZW119" s="105"/>
      <c r="MZX119" s="105"/>
      <c r="MZY119" s="105"/>
      <c r="MZZ119" s="105"/>
      <c r="NAA119" s="105"/>
      <c r="NAB119" s="105"/>
      <c r="NAC119" s="105"/>
      <c r="NAD119" s="105"/>
      <c r="NAE119" s="105"/>
      <c r="NAF119" s="105"/>
      <c r="NAG119" s="105"/>
      <c r="NAH119" s="105"/>
      <c r="NAI119" s="105"/>
      <c r="NAJ119" s="105"/>
      <c r="NAK119" s="105"/>
      <c r="NAL119" s="105"/>
      <c r="NAM119" s="105"/>
      <c r="NAN119" s="105"/>
      <c r="NAO119" s="105"/>
      <c r="NAP119" s="105"/>
      <c r="NAQ119" s="105"/>
      <c r="NAR119" s="105"/>
      <c r="NAS119" s="105"/>
      <c r="NAT119" s="105"/>
      <c r="NAU119" s="105"/>
      <c r="NAV119" s="105"/>
      <c r="NAW119" s="105"/>
      <c r="NAX119" s="105"/>
      <c r="NAY119" s="105"/>
      <c r="NAZ119" s="105"/>
      <c r="NBA119" s="105"/>
      <c r="NBB119" s="105"/>
      <c r="NBC119" s="105"/>
      <c r="NBD119" s="105"/>
      <c r="NBE119" s="105"/>
      <c r="NBF119" s="105"/>
      <c r="NBG119" s="105"/>
      <c r="NBH119" s="105"/>
      <c r="NBI119" s="105"/>
      <c r="NBJ119" s="105"/>
      <c r="NBK119" s="105"/>
      <c r="NBL119" s="105"/>
      <c r="NBM119" s="105"/>
      <c r="NBN119" s="105"/>
      <c r="NBO119" s="105"/>
      <c r="NBP119" s="105"/>
      <c r="NBQ119" s="105"/>
      <c r="NBR119" s="105"/>
      <c r="NBS119" s="105"/>
      <c r="NBT119" s="105"/>
      <c r="NBU119" s="105"/>
      <c r="NBV119" s="105"/>
      <c r="NBW119" s="105"/>
      <c r="NBX119" s="105"/>
      <c r="NBY119" s="105"/>
      <c r="NBZ119" s="105"/>
      <c r="NCA119" s="105"/>
      <c r="NCB119" s="105"/>
      <c r="NCC119" s="105"/>
      <c r="NCD119" s="105"/>
      <c r="NCE119" s="105"/>
      <c r="NCF119" s="105"/>
      <c r="NCG119" s="105"/>
      <c r="NCH119" s="105"/>
      <c r="NCI119" s="105"/>
      <c r="NCJ119" s="105"/>
      <c r="NCK119" s="105"/>
      <c r="NCL119" s="105"/>
      <c r="NCM119" s="105"/>
      <c r="NCN119" s="105"/>
      <c r="NCO119" s="105"/>
      <c r="NCP119" s="105"/>
      <c r="NCQ119" s="105"/>
      <c r="NCR119" s="105"/>
      <c r="NCS119" s="105"/>
      <c r="NCT119" s="105"/>
      <c r="NCU119" s="105"/>
      <c r="NCV119" s="105"/>
      <c r="NCW119" s="105"/>
      <c r="NCX119" s="105"/>
      <c r="NCY119" s="105"/>
      <c r="NCZ119" s="105"/>
      <c r="NDA119" s="105"/>
      <c r="NDB119" s="105"/>
      <c r="NDC119" s="105"/>
      <c r="NDD119" s="105"/>
      <c r="NDE119" s="105"/>
      <c r="NDF119" s="105"/>
      <c r="NDG119" s="105"/>
      <c r="NDH119" s="105"/>
      <c r="NDI119" s="105"/>
      <c r="NDJ119" s="105"/>
      <c r="NDK119" s="105"/>
      <c r="NDL119" s="105"/>
      <c r="NDM119" s="105"/>
      <c r="NDN119" s="105"/>
      <c r="NDO119" s="105"/>
      <c r="NDP119" s="105"/>
      <c r="NDQ119" s="105"/>
      <c r="NDR119" s="105"/>
      <c r="NDS119" s="105"/>
      <c r="NDT119" s="105"/>
      <c r="NDU119" s="105"/>
      <c r="NDV119" s="105"/>
      <c r="NDW119" s="105"/>
      <c r="NDX119" s="105"/>
      <c r="NDY119" s="105"/>
      <c r="NDZ119" s="105"/>
      <c r="NEA119" s="105"/>
      <c r="NEB119" s="105"/>
      <c r="NEC119" s="105"/>
      <c r="NED119" s="105"/>
      <c r="NEE119" s="105"/>
      <c r="NEF119" s="105"/>
      <c r="NEG119" s="105"/>
      <c r="NEH119" s="105"/>
      <c r="NEI119" s="105"/>
      <c r="NEJ119" s="105"/>
      <c r="NEK119" s="105"/>
      <c r="NEL119" s="105"/>
      <c r="NEM119" s="105"/>
      <c r="NEN119" s="105"/>
      <c r="NEO119" s="105"/>
      <c r="NEP119" s="105"/>
      <c r="NEQ119" s="105"/>
      <c r="NER119" s="105"/>
      <c r="NES119" s="105"/>
      <c r="NET119" s="105"/>
      <c r="NEU119" s="105"/>
      <c r="NEV119" s="105"/>
      <c r="NEW119" s="105"/>
      <c r="NEX119" s="105"/>
      <c r="NEY119" s="105"/>
      <c r="NEZ119" s="105"/>
      <c r="NFA119" s="105"/>
      <c r="NFB119" s="105"/>
      <c r="NFC119" s="105"/>
      <c r="NFD119" s="105"/>
      <c r="NFE119" s="105"/>
      <c r="NFF119" s="105"/>
      <c r="NFG119" s="105"/>
      <c r="NFH119" s="105"/>
      <c r="NFI119" s="105"/>
      <c r="NFJ119" s="105"/>
      <c r="NFK119" s="105"/>
      <c r="NFL119" s="105"/>
      <c r="NFM119" s="105"/>
      <c r="NFN119" s="105"/>
      <c r="NFO119" s="105"/>
      <c r="NFP119" s="105"/>
      <c r="NFQ119" s="105"/>
      <c r="NFR119" s="105"/>
      <c r="NFS119" s="105"/>
      <c r="NFT119" s="105"/>
      <c r="NFU119" s="105"/>
      <c r="NFV119" s="105"/>
      <c r="NFW119" s="105"/>
      <c r="NFX119" s="105"/>
      <c r="NFY119" s="105"/>
      <c r="NFZ119" s="105"/>
      <c r="NGA119" s="105"/>
      <c r="NGB119" s="105"/>
      <c r="NGC119" s="105"/>
      <c r="NGD119" s="105"/>
      <c r="NGE119" s="105"/>
      <c r="NGF119" s="105"/>
      <c r="NGG119" s="105"/>
      <c r="NGH119" s="105"/>
      <c r="NGI119" s="105"/>
      <c r="NGJ119" s="105"/>
      <c r="NGK119" s="105"/>
      <c r="NGL119" s="105"/>
      <c r="NGM119" s="105"/>
      <c r="NGN119" s="105"/>
      <c r="NGO119" s="105"/>
      <c r="NGP119" s="105"/>
      <c r="NGQ119" s="105"/>
      <c r="NGR119" s="105"/>
      <c r="NGS119" s="105"/>
      <c r="NGT119" s="105"/>
      <c r="NGU119" s="105"/>
      <c r="NGV119" s="105"/>
      <c r="NGW119" s="105"/>
      <c r="NGX119" s="105"/>
      <c r="NGY119" s="105"/>
      <c r="NGZ119" s="105"/>
      <c r="NHA119" s="105"/>
      <c r="NHB119" s="105"/>
      <c r="NHC119" s="105"/>
      <c r="NHD119" s="105"/>
      <c r="NHE119" s="105"/>
      <c r="NHF119" s="105"/>
      <c r="NHG119" s="105"/>
      <c r="NHH119" s="105"/>
      <c r="NHI119" s="105"/>
      <c r="NHJ119" s="105"/>
      <c r="NHK119" s="105"/>
      <c r="NHL119" s="105"/>
      <c r="NHM119" s="105"/>
      <c r="NHN119" s="105"/>
      <c r="NHO119" s="105"/>
      <c r="NHP119" s="105"/>
      <c r="NHQ119" s="105"/>
      <c r="NHR119" s="105"/>
      <c r="NHS119" s="105"/>
      <c r="NHT119" s="105"/>
      <c r="NHU119" s="105"/>
      <c r="NHV119" s="105"/>
      <c r="NHW119" s="105"/>
      <c r="NHX119" s="105"/>
      <c r="NHY119" s="105"/>
      <c r="NHZ119" s="105"/>
      <c r="NIA119" s="105"/>
      <c r="NIB119" s="105"/>
      <c r="NIC119" s="105"/>
      <c r="NID119" s="105"/>
      <c r="NIE119" s="105"/>
      <c r="NIF119" s="105"/>
      <c r="NIG119" s="105"/>
      <c r="NIH119" s="105"/>
      <c r="NII119" s="105"/>
      <c r="NIJ119" s="105"/>
      <c r="NIK119" s="105"/>
      <c r="NIL119" s="105"/>
      <c r="NIM119" s="105"/>
      <c r="NIN119" s="105"/>
      <c r="NIO119" s="105"/>
      <c r="NIP119" s="105"/>
      <c r="NIQ119" s="105"/>
      <c r="NIR119" s="105"/>
      <c r="NIS119" s="105"/>
      <c r="NIT119" s="105"/>
      <c r="NIU119" s="105"/>
      <c r="NIV119" s="105"/>
      <c r="NIW119" s="105"/>
      <c r="NIX119" s="105"/>
      <c r="NIY119" s="105"/>
      <c r="NIZ119" s="105"/>
      <c r="NJA119" s="105"/>
      <c r="NJB119" s="105"/>
      <c r="NJC119" s="105"/>
      <c r="NJD119" s="105"/>
      <c r="NJE119" s="105"/>
      <c r="NJF119" s="105"/>
      <c r="NJG119" s="105"/>
      <c r="NJH119" s="105"/>
      <c r="NJI119" s="105"/>
      <c r="NJJ119" s="105"/>
      <c r="NJK119" s="105"/>
      <c r="NJL119" s="105"/>
      <c r="NJM119" s="105"/>
      <c r="NJN119" s="105"/>
      <c r="NJO119" s="105"/>
      <c r="NJP119" s="105"/>
      <c r="NJQ119" s="105"/>
      <c r="NJR119" s="105"/>
      <c r="NJS119" s="105"/>
      <c r="NJT119" s="105"/>
      <c r="NJU119" s="105"/>
      <c r="NJV119" s="105"/>
      <c r="NJW119" s="105"/>
      <c r="NJX119" s="105"/>
      <c r="NJY119" s="105"/>
      <c r="NJZ119" s="105"/>
      <c r="NKA119" s="105"/>
      <c r="NKB119" s="105"/>
      <c r="NKC119" s="105"/>
      <c r="NKD119" s="105"/>
      <c r="NKE119" s="105"/>
      <c r="NKF119" s="105"/>
      <c r="NKG119" s="105"/>
      <c r="NKH119" s="105"/>
      <c r="NKI119" s="105"/>
      <c r="NKJ119" s="105"/>
      <c r="NKK119" s="105"/>
      <c r="NKL119" s="105"/>
      <c r="NKM119" s="105"/>
      <c r="NKN119" s="105"/>
      <c r="NKO119" s="105"/>
      <c r="NKP119" s="105"/>
      <c r="NKQ119" s="105"/>
      <c r="NKR119" s="105"/>
      <c r="NKS119" s="105"/>
      <c r="NKT119" s="105"/>
      <c r="NKU119" s="105"/>
      <c r="NKV119" s="105"/>
      <c r="NKW119" s="105"/>
      <c r="NKX119" s="105"/>
      <c r="NKY119" s="105"/>
      <c r="NKZ119" s="105"/>
      <c r="NLA119" s="105"/>
      <c r="NLB119" s="105"/>
      <c r="NLC119" s="105"/>
      <c r="NLD119" s="105"/>
      <c r="NLE119" s="105"/>
      <c r="NLF119" s="105"/>
      <c r="NLG119" s="105"/>
      <c r="NLH119" s="105"/>
      <c r="NLI119" s="105"/>
      <c r="NLJ119" s="105"/>
      <c r="NLK119" s="105"/>
      <c r="NLL119" s="105"/>
      <c r="NLM119" s="105"/>
      <c r="NLN119" s="105"/>
      <c r="NLO119" s="105"/>
      <c r="NLP119" s="105"/>
      <c r="NLQ119" s="105"/>
      <c r="NLR119" s="105"/>
      <c r="NLS119" s="105"/>
      <c r="NLT119" s="105"/>
      <c r="NLU119" s="105"/>
      <c r="NLV119" s="105"/>
      <c r="NLW119" s="105"/>
      <c r="NLX119" s="105"/>
      <c r="NLY119" s="105"/>
      <c r="NLZ119" s="105"/>
      <c r="NMA119" s="105"/>
      <c r="NMB119" s="105"/>
      <c r="NMC119" s="105"/>
      <c r="NMD119" s="105"/>
      <c r="NME119" s="105"/>
      <c r="NMF119" s="105"/>
      <c r="NMG119" s="105"/>
      <c r="NMH119" s="105"/>
      <c r="NMI119" s="105"/>
      <c r="NMJ119" s="105"/>
      <c r="NMK119" s="105"/>
      <c r="NML119" s="105"/>
      <c r="NMM119" s="105"/>
      <c r="NMN119" s="105"/>
      <c r="NMO119" s="105"/>
      <c r="NMP119" s="105"/>
      <c r="NMQ119" s="105"/>
      <c r="NMR119" s="105"/>
      <c r="NMS119" s="105"/>
      <c r="NMT119" s="105"/>
      <c r="NMU119" s="105"/>
      <c r="NMV119" s="105"/>
      <c r="NMW119" s="105"/>
      <c r="NMX119" s="105"/>
      <c r="NMY119" s="105"/>
      <c r="NMZ119" s="105"/>
      <c r="NNA119" s="105"/>
      <c r="NNB119" s="105"/>
      <c r="NNC119" s="105"/>
      <c r="NND119" s="105"/>
      <c r="NNE119" s="105"/>
      <c r="NNF119" s="105"/>
      <c r="NNG119" s="105"/>
      <c r="NNH119" s="105"/>
      <c r="NNI119" s="105"/>
      <c r="NNJ119" s="105"/>
      <c r="NNK119" s="105"/>
      <c r="NNL119" s="105"/>
      <c r="NNM119" s="105"/>
      <c r="NNN119" s="105"/>
      <c r="NNO119" s="105"/>
      <c r="NNP119" s="105"/>
      <c r="NNQ119" s="105"/>
      <c r="NNR119" s="105"/>
      <c r="NNS119" s="105"/>
      <c r="NNT119" s="105"/>
      <c r="NNU119" s="105"/>
      <c r="NNV119" s="105"/>
      <c r="NNW119" s="105"/>
      <c r="NNX119" s="105"/>
      <c r="NNY119" s="105"/>
      <c r="NNZ119" s="105"/>
      <c r="NOA119" s="105"/>
      <c r="NOB119" s="105"/>
      <c r="NOC119" s="105"/>
      <c r="NOD119" s="105"/>
      <c r="NOE119" s="105"/>
      <c r="NOF119" s="105"/>
      <c r="NOG119" s="105"/>
      <c r="NOH119" s="105"/>
      <c r="NOI119" s="105"/>
      <c r="NOJ119" s="105"/>
      <c r="NOK119" s="105"/>
      <c r="NOL119" s="105"/>
      <c r="NOM119" s="105"/>
      <c r="NON119" s="105"/>
      <c r="NOO119" s="105"/>
      <c r="NOP119" s="105"/>
      <c r="NOQ119" s="105"/>
      <c r="NOR119" s="105"/>
      <c r="NOS119" s="105"/>
      <c r="NOT119" s="105"/>
      <c r="NOU119" s="105"/>
      <c r="NOV119" s="105"/>
      <c r="NOW119" s="105"/>
      <c r="NOX119" s="105"/>
      <c r="NOY119" s="105"/>
      <c r="NOZ119" s="105"/>
      <c r="NPA119" s="105"/>
      <c r="NPB119" s="105"/>
      <c r="NPC119" s="105"/>
      <c r="NPD119" s="105"/>
      <c r="NPE119" s="105"/>
      <c r="NPF119" s="105"/>
      <c r="NPG119" s="105"/>
      <c r="NPH119" s="105"/>
      <c r="NPI119" s="105"/>
      <c r="NPJ119" s="105"/>
      <c r="NPK119" s="105"/>
      <c r="NPL119" s="105"/>
      <c r="NPM119" s="105"/>
      <c r="NPN119" s="105"/>
      <c r="NPO119" s="105"/>
      <c r="NPP119" s="105"/>
      <c r="NPQ119" s="105"/>
      <c r="NPR119" s="105"/>
      <c r="NPS119" s="105"/>
      <c r="NPT119" s="105"/>
      <c r="NPU119" s="105"/>
      <c r="NPV119" s="105"/>
      <c r="NPW119" s="105"/>
      <c r="NPX119" s="105"/>
      <c r="NPY119" s="105"/>
      <c r="NPZ119" s="105"/>
      <c r="NQA119" s="105"/>
      <c r="NQB119" s="105"/>
      <c r="NQC119" s="105"/>
      <c r="NQD119" s="105"/>
      <c r="NQE119" s="105"/>
      <c r="NQF119" s="105"/>
      <c r="NQG119" s="105"/>
      <c r="NQH119" s="105"/>
      <c r="NQI119" s="105"/>
      <c r="NQJ119" s="105"/>
      <c r="NQK119" s="105"/>
      <c r="NQL119" s="105"/>
      <c r="NQM119" s="105"/>
      <c r="NQN119" s="105"/>
      <c r="NQO119" s="105"/>
      <c r="NQP119" s="105"/>
      <c r="NQQ119" s="105"/>
      <c r="NQR119" s="105"/>
      <c r="NQS119" s="105"/>
      <c r="NQT119" s="105"/>
      <c r="NQU119" s="105"/>
      <c r="NQV119" s="105"/>
      <c r="NQW119" s="105"/>
      <c r="NQX119" s="105"/>
      <c r="NQY119" s="105"/>
      <c r="NQZ119" s="105"/>
      <c r="NRA119" s="105"/>
      <c r="NRB119" s="105"/>
      <c r="NRC119" s="105"/>
      <c r="NRD119" s="105"/>
      <c r="NRE119" s="105"/>
      <c r="NRF119" s="105"/>
      <c r="NRG119" s="105"/>
      <c r="NRH119" s="105"/>
      <c r="NRI119" s="105"/>
      <c r="NRJ119" s="105"/>
      <c r="NRK119" s="105"/>
      <c r="NRL119" s="105"/>
      <c r="NRM119" s="105"/>
      <c r="NRN119" s="105"/>
      <c r="NRO119" s="105"/>
      <c r="NRP119" s="105"/>
      <c r="NRQ119" s="105"/>
      <c r="NRR119" s="105"/>
      <c r="NRS119" s="105"/>
      <c r="NRT119" s="105"/>
      <c r="NRU119" s="105"/>
      <c r="NRV119" s="105"/>
      <c r="NRW119" s="105"/>
      <c r="NRX119" s="105"/>
      <c r="NRY119" s="105"/>
      <c r="NRZ119" s="105"/>
      <c r="NSA119" s="105"/>
      <c r="NSB119" s="105"/>
      <c r="NSC119" s="105"/>
      <c r="NSD119" s="105"/>
      <c r="NSE119" s="105"/>
      <c r="NSF119" s="105"/>
      <c r="NSG119" s="105"/>
      <c r="NSH119" s="105"/>
      <c r="NSI119" s="105"/>
      <c r="NSJ119" s="105"/>
      <c r="NSK119" s="105"/>
      <c r="NSL119" s="105"/>
      <c r="NSM119" s="105"/>
      <c r="NSN119" s="105"/>
      <c r="NSO119" s="105"/>
      <c r="NSP119" s="105"/>
      <c r="NSQ119" s="105"/>
      <c r="NSR119" s="105"/>
      <c r="NSS119" s="105"/>
      <c r="NST119" s="105"/>
      <c r="NSU119" s="105"/>
      <c r="NSV119" s="105"/>
      <c r="NSW119" s="105"/>
      <c r="NSX119" s="105"/>
      <c r="NSY119" s="105"/>
      <c r="NSZ119" s="105"/>
      <c r="NTA119" s="105"/>
      <c r="NTB119" s="105"/>
      <c r="NTC119" s="105"/>
      <c r="NTD119" s="105"/>
      <c r="NTE119" s="105"/>
      <c r="NTF119" s="105"/>
      <c r="NTG119" s="105"/>
      <c r="NTH119" s="105"/>
      <c r="NTI119" s="105"/>
      <c r="NTJ119" s="105"/>
      <c r="NTK119" s="105"/>
      <c r="NTL119" s="105"/>
      <c r="NTM119" s="105"/>
      <c r="NTN119" s="105"/>
      <c r="NTO119" s="105"/>
      <c r="NTP119" s="105"/>
      <c r="NTQ119" s="105"/>
      <c r="NTR119" s="105"/>
      <c r="NTS119" s="105"/>
      <c r="NTT119" s="105"/>
      <c r="NTU119" s="105"/>
      <c r="NTV119" s="105"/>
      <c r="NTW119" s="105"/>
      <c r="NTX119" s="105"/>
      <c r="NTY119" s="105"/>
      <c r="NTZ119" s="105"/>
      <c r="NUA119" s="105"/>
      <c r="NUB119" s="105"/>
      <c r="NUC119" s="105"/>
      <c r="NUD119" s="105"/>
      <c r="NUE119" s="105"/>
      <c r="NUF119" s="105"/>
      <c r="NUG119" s="105"/>
      <c r="NUH119" s="105"/>
      <c r="NUI119" s="105"/>
      <c r="NUJ119" s="105"/>
      <c r="NUK119" s="105"/>
      <c r="NUL119" s="105"/>
      <c r="NUM119" s="105"/>
      <c r="NUN119" s="105"/>
      <c r="NUO119" s="105"/>
      <c r="NUP119" s="105"/>
      <c r="NUQ119" s="105"/>
      <c r="NUR119" s="105"/>
      <c r="NUS119" s="105"/>
      <c r="NUT119" s="105"/>
      <c r="NUU119" s="105"/>
      <c r="NUV119" s="105"/>
      <c r="NUW119" s="105"/>
      <c r="NUX119" s="105"/>
      <c r="NUY119" s="105"/>
      <c r="NUZ119" s="105"/>
      <c r="NVA119" s="105"/>
      <c r="NVB119" s="105"/>
      <c r="NVC119" s="105"/>
      <c r="NVD119" s="105"/>
      <c r="NVE119" s="105"/>
      <c r="NVF119" s="105"/>
      <c r="NVG119" s="105"/>
      <c r="NVH119" s="105"/>
      <c r="NVI119" s="105"/>
      <c r="NVJ119" s="105"/>
      <c r="NVK119" s="105"/>
      <c r="NVL119" s="105"/>
      <c r="NVM119" s="105"/>
      <c r="NVN119" s="105"/>
      <c r="NVO119" s="105"/>
      <c r="NVP119" s="105"/>
      <c r="NVQ119" s="105"/>
      <c r="NVR119" s="105"/>
      <c r="NVS119" s="105"/>
      <c r="NVT119" s="105"/>
      <c r="NVU119" s="105"/>
      <c r="NVV119" s="105"/>
      <c r="NVW119" s="105"/>
      <c r="NVX119" s="105"/>
      <c r="NVY119" s="105"/>
      <c r="NVZ119" s="105"/>
      <c r="NWA119" s="105"/>
      <c r="NWB119" s="105"/>
      <c r="NWC119" s="105"/>
      <c r="NWD119" s="105"/>
      <c r="NWE119" s="105"/>
      <c r="NWF119" s="105"/>
      <c r="NWG119" s="105"/>
      <c r="NWH119" s="105"/>
      <c r="NWI119" s="105"/>
      <c r="NWJ119" s="105"/>
      <c r="NWK119" s="105"/>
      <c r="NWL119" s="105"/>
      <c r="NWM119" s="105"/>
      <c r="NWN119" s="105"/>
      <c r="NWO119" s="105"/>
      <c r="NWP119" s="105"/>
      <c r="NWQ119" s="105"/>
      <c r="NWR119" s="105"/>
      <c r="NWS119" s="105"/>
      <c r="NWT119" s="105"/>
      <c r="NWU119" s="105"/>
      <c r="NWV119" s="105"/>
      <c r="NWW119" s="105"/>
      <c r="NWX119" s="105"/>
      <c r="NWY119" s="105"/>
      <c r="NWZ119" s="105"/>
      <c r="NXA119" s="105"/>
      <c r="NXB119" s="105"/>
      <c r="NXC119" s="105"/>
      <c r="NXD119" s="105"/>
      <c r="NXE119" s="105"/>
      <c r="NXF119" s="105"/>
      <c r="NXG119" s="105"/>
      <c r="NXH119" s="105"/>
      <c r="NXI119" s="105"/>
      <c r="NXJ119" s="105"/>
      <c r="NXK119" s="105"/>
      <c r="NXL119" s="105"/>
      <c r="NXM119" s="105"/>
      <c r="NXN119" s="105"/>
      <c r="NXO119" s="105"/>
      <c r="NXP119" s="105"/>
      <c r="NXQ119" s="105"/>
      <c r="NXR119" s="105"/>
      <c r="NXS119" s="105"/>
      <c r="NXT119" s="105"/>
      <c r="NXU119" s="105"/>
      <c r="NXV119" s="105"/>
      <c r="NXW119" s="105"/>
      <c r="NXX119" s="105"/>
      <c r="NXY119" s="105"/>
      <c r="NXZ119" s="105"/>
      <c r="NYA119" s="105"/>
      <c r="NYB119" s="105"/>
      <c r="NYC119" s="105"/>
      <c r="NYD119" s="105"/>
      <c r="NYE119" s="105"/>
      <c r="NYF119" s="105"/>
      <c r="NYG119" s="105"/>
      <c r="NYH119" s="105"/>
      <c r="NYI119" s="105"/>
      <c r="NYJ119" s="105"/>
      <c r="NYK119" s="105"/>
      <c r="NYL119" s="105"/>
      <c r="NYM119" s="105"/>
      <c r="NYN119" s="105"/>
      <c r="NYO119" s="105"/>
      <c r="NYP119" s="105"/>
      <c r="NYQ119" s="105"/>
      <c r="NYR119" s="105"/>
      <c r="NYS119" s="105"/>
      <c r="NYT119" s="105"/>
      <c r="NYU119" s="105"/>
      <c r="NYV119" s="105"/>
      <c r="NYW119" s="105"/>
      <c r="NYX119" s="105"/>
      <c r="NYY119" s="105"/>
      <c r="NYZ119" s="105"/>
      <c r="NZA119" s="105"/>
      <c r="NZB119" s="105"/>
      <c r="NZC119" s="105"/>
      <c r="NZD119" s="105"/>
      <c r="NZE119" s="105"/>
      <c r="NZF119" s="105"/>
      <c r="NZG119" s="105"/>
      <c r="NZH119" s="105"/>
      <c r="NZI119" s="105"/>
      <c r="NZJ119" s="105"/>
      <c r="NZK119" s="105"/>
      <c r="NZL119" s="105"/>
      <c r="NZM119" s="105"/>
      <c r="NZN119" s="105"/>
      <c r="NZO119" s="105"/>
      <c r="NZP119" s="105"/>
      <c r="NZQ119" s="105"/>
      <c r="NZR119" s="105"/>
      <c r="NZS119" s="105"/>
      <c r="NZT119" s="105"/>
      <c r="NZU119" s="105"/>
      <c r="NZV119" s="105"/>
      <c r="NZW119" s="105"/>
      <c r="NZX119" s="105"/>
      <c r="NZY119" s="105"/>
      <c r="NZZ119" s="105"/>
      <c r="OAA119" s="105"/>
      <c r="OAB119" s="105"/>
      <c r="OAC119" s="105"/>
      <c r="OAD119" s="105"/>
      <c r="OAE119" s="105"/>
      <c r="OAF119" s="105"/>
      <c r="OAG119" s="105"/>
      <c r="OAH119" s="105"/>
      <c r="OAI119" s="105"/>
      <c r="OAJ119" s="105"/>
      <c r="OAK119" s="105"/>
      <c r="OAL119" s="105"/>
      <c r="OAM119" s="105"/>
      <c r="OAN119" s="105"/>
      <c r="OAO119" s="105"/>
      <c r="OAP119" s="105"/>
      <c r="OAQ119" s="105"/>
      <c r="OAR119" s="105"/>
      <c r="OAS119" s="105"/>
      <c r="OAT119" s="105"/>
      <c r="OAU119" s="105"/>
      <c r="OAV119" s="105"/>
      <c r="OAW119" s="105"/>
      <c r="OAX119" s="105"/>
      <c r="OAY119" s="105"/>
      <c r="OAZ119" s="105"/>
      <c r="OBA119" s="105"/>
      <c r="OBB119" s="105"/>
      <c r="OBC119" s="105"/>
      <c r="OBD119" s="105"/>
      <c r="OBE119" s="105"/>
      <c r="OBF119" s="105"/>
      <c r="OBG119" s="105"/>
      <c r="OBH119" s="105"/>
      <c r="OBI119" s="105"/>
      <c r="OBJ119" s="105"/>
      <c r="OBK119" s="105"/>
      <c r="OBL119" s="105"/>
      <c r="OBM119" s="105"/>
      <c r="OBN119" s="105"/>
      <c r="OBO119" s="105"/>
      <c r="OBP119" s="105"/>
      <c r="OBQ119" s="105"/>
      <c r="OBR119" s="105"/>
      <c r="OBS119" s="105"/>
      <c r="OBT119" s="105"/>
      <c r="OBU119" s="105"/>
      <c r="OBV119" s="105"/>
      <c r="OBW119" s="105"/>
      <c r="OBX119" s="105"/>
      <c r="OBY119" s="105"/>
      <c r="OBZ119" s="105"/>
      <c r="OCA119" s="105"/>
      <c r="OCB119" s="105"/>
      <c r="OCC119" s="105"/>
      <c r="OCD119" s="105"/>
      <c r="OCE119" s="105"/>
      <c r="OCF119" s="105"/>
      <c r="OCG119" s="105"/>
      <c r="OCH119" s="105"/>
      <c r="OCI119" s="105"/>
      <c r="OCJ119" s="105"/>
      <c r="OCK119" s="105"/>
      <c r="OCL119" s="105"/>
      <c r="OCM119" s="105"/>
      <c r="OCN119" s="105"/>
      <c r="OCO119" s="105"/>
      <c r="OCP119" s="105"/>
      <c r="OCQ119" s="105"/>
      <c r="OCR119" s="105"/>
      <c r="OCS119" s="105"/>
      <c r="OCT119" s="105"/>
      <c r="OCU119" s="105"/>
      <c r="OCV119" s="105"/>
      <c r="OCW119" s="105"/>
      <c r="OCX119" s="105"/>
      <c r="OCY119" s="105"/>
      <c r="OCZ119" s="105"/>
      <c r="ODA119" s="105"/>
      <c r="ODB119" s="105"/>
      <c r="ODC119" s="105"/>
      <c r="ODD119" s="105"/>
      <c r="ODE119" s="105"/>
      <c r="ODF119" s="105"/>
      <c r="ODG119" s="105"/>
      <c r="ODH119" s="105"/>
      <c r="ODI119" s="105"/>
      <c r="ODJ119" s="105"/>
      <c r="ODK119" s="105"/>
      <c r="ODL119" s="105"/>
      <c r="ODM119" s="105"/>
      <c r="ODN119" s="105"/>
      <c r="ODO119" s="105"/>
      <c r="ODP119" s="105"/>
      <c r="ODQ119" s="105"/>
      <c r="ODR119" s="105"/>
      <c r="ODS119" s="105"/>
      <c r="ODT119" s="105"/>
      <c r="ODU119" s="105"/>
      <c r="ODV119" s="105"/>
      <c r="ODW119" s="105"/>
      <c r="ODX119" s="105"/>
      <c r="ODY119" s="105"/>
      <c r="ODZ119" s="105"/>
      <c r="OEA119" s="105"/>
      <c r="OEB119" s="105"/>
      <c r="OEC119" s="105"/>
      <c r="OED119" s="105"/>
      <c r="OEE119" s="105"/>
      <c r="OEF119" s="105"/>
      <c r="OEG119" s="105"/>
      <c r="OEH119" s="105"/>
      <c r="OEI119" s="105"/>
      <c r="OEJ119" s="105"/>
      <c r="OEK119" s="105"/>
      <c r="OEL119" s="105"/>
      <c r="OEM119" s="105"/>
      <c r="OEN119" s="105"/>
      <c r="OEO119" s="105"/>
      <c r="OEP119" s="105"/>
      <c r="OEQ119" s="105"/>
      <c r="OER119" s="105"/>
      <c r="OES119" s="105"/>
      <c r="OET119" s="105"/>
      <c r="OEU119" s="105"/>
      <c r="OEV119" s="105"/>
      <c r="OEW119" s="105"/>
      <c r="OEX119" s="105"/>
      <c r="OEY119" s="105"/>
      <c r="OEZ119" s="105"/>
      <c r="OFA119" s="105"/>
      <c r="OFB119" s="105"/>
      <c r="OFC119" s="105"/>
      <c r="OFD119" s="105"/>
      <c r="OFE119" s="105"/>
      <c r="OFF119" s="105"/>
      <c r="OFG119" s="105"/>
      <c r="OFH119" s="105"/>
      <c r="OFI119" s="105"/>
      <c r="OFJ119" s="105"/>
      <c r="OFK119" s="105"/>
      <c r="OFL119" s="105"/>
      <c r="OFM119" s="105"/>
      <c r="OFN119" s="105"/>
      <c r="OFO119" s="105"/>
      <c r="OFP119" s="105"/>
      <c r="OFQ119" s="105"/>
      <c r="OFR119" s="105"/>
      <c r="OFS119" s="105"/>
      <c r="OFT119" s="105"/>
      <c r="OFU119" s="105"/>
      <c r="OFV119" s="105"/>
      <c r="OFW119" s="105"/>
      <c r="OFX119" s="105"/>
      <c r="OFY119" s="105"/>
      <c r="OFZ119" s="105"/>
      <c r="OGA119" s="105"/>
      <c r="OGB119" s="105"/>
      <c r="OGC119" s="105"/>
      <c r="OGD119" s="105"/>
      <c r="OGE119" s="105"/>
      <c r="OGF119" s="105"/>
      <c r="OGG119" s="105"/>
      <c r="OGH119" s="105"/>
      <c r="OGI119" s="105"/>
      <c r="OGJ119" s="105"/>
      <c r="OGK119" s="105"/>
      <c r="OGL119" s="105"/>
      <c r="OGM119" s="105"/>
      <c r="OGN119" s="105"/>
      <c r="OGO119" s="105"/>
      <c r="OGP119" s="105"/>
      <c r="OGQ119" s="105"/>
      <c r="OGR119" s="105"/>
      <c r="OGS119" s="105"/>
      <c r="OGT119" s="105"/>
      <c r="OGU119" s="105"/>
      <c r="OGV119" s="105"/>
      <c r="OGW119" s="105"/>
      <c r="OGX119" s="105"/>
      <c r="OGY119" s="105"/>
      <c r="OGZ119" s="105"/>
      <c r="OHA119" s="105"/>
      <c r="OHB119" s="105"/>
      <c r="OHC119" s="105"/>
      <c r="OHD119" s="105"/>
      <c r="OHE119" s="105"/>
      <c r="OHF119" s="105"/>
      <c r="OHG119" s="105"/>
      <c r="OHH119" s="105"/>
      <c r="OHI119" s="105"/>
      <c r="OHJ119" s="105"/>
      <c r="OHK119" s="105"/>
      <c r="OHL119" s="105"/>
      <c r="OHM119" s="105"/>
      <c r="OHN119" s="105"/>
      <c r="OHO119" s="105"/>
      <c r="OHP119" s="105"/>
      <c r="OHQ119" s="105"/>
      <c r="OHR119" s="105"/>
      <c r="OHS119" s="105"/>
      <c r="OHT119" s="105"/>
      <c r="OHU119" s="105"/>
      <c r="OHV119" s="105"/>
      <c r="OHW119" s="105"/>
      <c r="OHX119" s="105"/>
      <c r="OHY119" s="105"/>
      <c r="OHZ119" s="105"/>
      <c r="OIA119" s="105"/>
      <c r="OIB119" s="105"/>
      <c r="OIC119" s="105"/>
      <c r="OID119" s="105"/>
      <c r="OIE119" s="105"/>
      <c r="OIF119" s="105"/>
      <c r="OIG119" s="105"/>
      <c r="OIH119" s="105"/>
      <c r="OII119" s="105"/>
      <c r="OIJ119" s="105"/>
      <c r="OIK119" s="105"/>
      <c r="OIL119" s="105"/>
      <c r="OIM119" s="105"/>
      <c r="OIN119" s="105"/>
      <c r="OIO119" s="105"/>
      <c r="OIP119" s="105"/>
      <c r="OIQ119" s="105"/>
      <c r="OIR119" s="105"/>
      <c r="OIS119" s="105"/>
      <c r="OIT119" s="105"/>
      <c r="OIU119" s="105"/>
      <c r="OIV119" s="105"/>
      <c r="OIW119" s="105"/>
      <c r="OIX119" s="105"/>
      <c r="OIY119" s="105"/>
      <c r="OIZ119" s="105"/>
      <c r="OJA119" s="105"/>
      <c r="OJB119" s="105"/>
      <c r="OJC119" s="105"/>
      <c r="OJD119" s="105"/>
      <c r="OJE119" s="105"/>
      <c r="OJF119" s="105"/>
      <c r="OJG119" s="105"/>
      <c r="OJH119" s="105"/>
      <c r="OJI119" s="105"/>
      <c r="OJJ119" s="105"/>
      <c r="OJK119" s="105"/>
      <c r="OJL119" s="105"/>
      <c r="OJM119" s="105"/>
      <c r="OJN119" s="105"/>
      <c r="OJO119" s="105"/>
      <c r="OJP119" s="105"/>
      <c r="OJQ119" s="105"/>
      <c r="OJR119" s="105"/>
      <c r="OJS119" s="105"/>
      <c r="OJT119" s="105"/>
      <c r="OJU119" s="105"/>
      <c r="OJV119" s="105"/>
      <c r="OJW119" s="105"/>
      <c r="OJX119" s="105"/>
      <c r="OJY119" s="105"/>
      <c r="OJZ119" s="105"/>
      <c r="OKA119" s="105"/>
      <c r="OKB119" s="105"/>
      <c r="OKC119" s="105"/>
      <c r="OKD119" s="105"/>
      <c r="OKE119" s="105"/>
      <c r="OKF119" s="105"/>
      <c r="OKG119" s="105"/>
      <c r="OKH119" s="105"/>
      <c r="OKI119" s="105"/>
      <c r="OKJ119" s="105"/>
      <c r="OKK119" s="105"/>
      <c r="OKL119" s="105"/>
      <c r="OKM119" s="105"/>
      <c r="OKN119" s="105"/>
      <c r="OKO119" s="105"/>
      <c r="OKP119" s="105"/>
      <c r="OKQ119" s="105"/>
      <c r="OKR119" s="105"/>
      <c r="OKS119" s="105"/>
      <c r="OKT119" s="105"/>
      <c r="OKU119" s="105"/>
      <c r="OKV119" s="105"/>
      <c r="OKW119" s="105"/>
      <c r="OKX119" s="105"/>
      <c r="OKY119" s="105"/>
      <c r="OKZ119" s="105"/>
      <c r="OLA119" s="105"/>
      <c r="OLB119" s="105"/>
      <c r="OLC119" s="105"/>
      <c r="OLD119" s="105"/>
      <c r="OLE119" s="105"/>
      <c r="OLF119" s="105"/>
      <c r="OLG119" s="105"/>
      <c r="OLH119" s="105"/>
      <c r="OLI119" s="105"/>
      <c r="OLJ119" s="105"/>
      <c r="OLK119" s="105"/>
      <c r="OLL119" s="105"/>
      <c r="OLM119" s="105"/>
      <c r="OLN119" s="105"/>
      <c r="OLO119" s="105"/>
      <c r="OLP119" s="105"/>
      <c r="OLQ119" s="105"/>
      <c r="OLR119" s="105"/>
      <c r="OLS119" s="105"/>
      <c r="OLT119" s="105"/>
      <c r="OLU119" s="105"/>
      <c r="OLV119" s="105"/>
      <c r="OLW119" s="105"/>
      <c r="OLX119" s="105"/>
      <c r="OLY119" s="105"/>
      <c r="OLZ119" s="105"/>
      <c r="OMA119" s="105"/>
      <c r="OMB119" s="105"/>
      <c r="OMC119" s="105"/>
      <c r="OMD119" s="105"/>
      <c r="OME119" s="105"/>
      <c r="OMF119" s="105"/>
      <c r="OMG119" s="105"/>
      <c r="OMH119" s="105"/>
      <c r="OMI119" s="105"/>
      <c r="OMJ119" s="105"/>
      <c r="OMK119" s="105"/>
      <c r="OML119" s="105"/>
      <c r="OMM119" s="105"/>
      <c r="OMN119" s="105"/>
      <c r="OMO119" s="105"/>
      <c r="OMP119" s="105"/>
      <c r="OMQ119" s="105"/>
      <c r="OMR119" s="105"/>
      <c r="OMS119" s="105"/>
      <c r="OMT119" s="105"/>
      <c r="OMU119" s="105"/>
      <c r="OMV119" s="105"/>
      <c r="OMW119" s="105"/>
      <c r="OMX119" s="105"/>
      <c r="OMY119" s="105"/>
      <c r="OMZ119" s="105"/>
      <c r="ONA119" s="105"/>
      <c r="ONB119" s="105"/>
      <c r="ONC119" s="105"/>
      <c r="OND119" s="105"/>
      <c r="ONE119" s="105"/>
      <c r="ONF119" s="105"/>
      <c r="ONG119" s="105"/>
      <c r="ONH119" s="105"/>
      <c r="ONI119" s="105"/>
      <c r="ONJ119" s="105"/>
      <c r="ONK119" s="105"/>
      <c r="ONL119" s="105"/>
      <c r="ONM119" s="105"/>
      <c r="ONN119" s="105"/>
      <c r="ONO119" s="105"/>
      <c r="ONP119" s="105"/>
      <c r="ONQ119" s="105"/>
      <c r="ONR119" s="105"/>
      <c r="ONS119" s="105"/>
      <c r="ONT119" s="105"/>
      <c r="ONU119" s="105"/>
      <c r="ONV119" s="105"/>
      <c r="ONW119" s="105"/>
      <c r="ONX119" s="105"/>
      <c r="ONY119" s="105"/>
      <c r="ONZ119" s="105"/>
      <c r="OOA119" s="105"/>
      <c r="OOB119" s="105"/>
      <c r="OOC119" s="105"/>
      <c r="OOD119" s="105"/>
      <c r="OOE119" s="105"/>
      <c r="OOF119" s="105"/>
      <c r="OOG119" s="105"/>
      <c r="OOH119" s="105"/>
      <c r="OOI119" s="105"/>
      <c r="OOJ119" s="105"/>
      <c r="OOK119" s="105"/>
      <c r="OOL119" s="105"/>
      <c r="OOM119" s="105"/>
      <c r="OON119" s="105"/>
      <c r="OOO119" s="105"/>
      <c r="OOP119" s="105"/>
      <c r="OOQ119" s="105"/>
      <c r="OOR119" s="105"/>
      <c r="OOS119" s="105"/>
      <c r="OOT119" s="105"/>
      <c r="OOU119" s="105"/>
      <c r="OOV119" s="105"/>
      <c r="OOW119" s="105"/>
      <c r="OOX119" s="105"/>
      <c r="OOY119" s="105"/>
      <c r="OOZ119" s="105"/>
      <c r="OPA119" s="105"/>
      <c r="OPB119" s="105"/>
      <c r="OPC119" s="105"/>
      <c r="OPD119" s="105"/>
      <c r="OPE119" s="105"/>
      <c r="OPF119" s="105"/>
      <c r="OPG119" s="105"/>
      <c r="OPH119" s="105"/>
      <c r="OPI119" s="105"/>
      <c r="OPJ119" s="105"/>
      <c r="OPK119" s="105"/>
      <c r="OPL119" s="105"/>
      <c r="OPM119" s="105"/>
      <c r="OPN119" s="105"/>
      <c r="OPO119" s="105"/>
      <c r="OPP119" s="105"/>
      <c r="OPQ119" s="105"/>
      <c r="OPR119" s="105"/>
      <c r="OPS119" s="105"/>
      <c r="OPT119" s="105"/>
      <c r="OPU119" s="105"/>
      <c r="OPV119" s="105"/>
      <c r="OPW119" s="105"/>
      <c r="OPX119" s="105"/>
      <c r="OPY119" s="105"/>
      <c r="OPZ119" s="105"/>
      <c r="OQA119" s="105"/>
      <c r="OQB119" s="105"/>
      <c r="OQC119" s="105"/>
      <c r="OQD119" s="105"/>
      <c r="OQE119" s="105"/>
      <c r="OQF119" s="105"/>
      <c r="OQG119" s="105"/>
      <c r="OQH119" s="105"/>
      <c r="OQI119" s="105"/>
      <c r="OQJ119" s="105"/>
      <c r="OQK119" s="105"/>
      <c r="OQL119" s="105"/>
      <c r="OQM119" s="105"/>
      <c r="OQN119" s="105"/>
      <c r="OQO119" s="105"/>
      <c r="OQP119" s="105"/>
      <c r="OQQ119" s="105"/>
      <c r="OQR119" s="105"/>
      <c r="OQS119" s="105"/>
      <c r="OQT119" s="105"/>
      <c r="OQU119" s="105"/>
      <c r="OQV119" s="105"/>
      <c r="OQW119" s="105"/>
      <c r="OQX119" s="105"/>
      <c r="OQY119" s="105"/>
      <c r="OQZ119" s="105"/>
      <c r="ORA119" s="105"/>
      <c r="ORB119" s="105"/>
      <c r="ORC119" s="105"/>
      <c r="ORD119" s="105"/>
      <c r="ORE119" s="105"/>
      <c r="ORF119" s="105"/>
      <c r="ORG119" s="105"/>
      <c r="ORH119" s="105"/>
      <c r="ORI119" s="105"/>
      <c r="ORJ119" s="105"/>
      <c r="ORK119" s="105"/>
      <c r="ORL119" s="105"/>
      <c r="ORM119" s="105"/>
      <c r="ORN119" s="105"/>
      <c r="ORO119" s="105"/>
      <c r="ORP119" s="105"/>
      <c r="ORQ119" s="105"/>
      <c r="ORR119" s="105"/>
      <c r="ORS119" s="105"/>
      <c r="ORT119" s="105"/>
      <c r="ORU119" s="105"/>
      <c r="ORV119" s="105"/>
      <c r="ORW119" s="105"/>
      <c r="ORX119" s="105"/>
      <c r="ORY119" s="105"/>
      <c r="ORZ119" s="105"/>
      <c r="OSA119" s="105"/>
      <c r="OSB119" s="105"/>
      <c r="OSC119" s="105"/>
      <c r="OSD119" s="105"/>
      <c r="OSE119" s="105"/>
      <c r="OSF119" s="105"/>
      <c r="OSG119" s="105"/>
      <c r="OSH119" s="105"/>
      <c r="OSI119" s="105"/>
      <c r="OSJ119" s="105"/>
      <c r="OSK119" s="105"/>
      <c r="OSL119" s="105"/>
      <c r="OSM119" s="105"/>
      <c r="OSN119" s="105"/>
      <c r="OSO119" s="105"/>
      <c r="OSP119" s="105"/>
      <c r="OSQ119" s="105"/>
      <c r="OSR119" s="105"/>
      <c r="OSS119" s="105"/>
      <c r="OST119" s="105"/>
      <c r="OSU119" s="105"/>
      <c r="OSV119" s="105"/>
      <c r="OSW119" s="105"/>
      <c r="OSX119" s="105"/>
      <c r="OSY119" s="105"/>
      <c r="OSZ119" s="105"/>
      <c r="OTA119" s="105"/>
      <c r="OTB119" s="105"/>
      <c r="OTC119" s="105"/>
      <c r="OTD119" s="105"/>
      <c r="OTE119" s="105"/>
      <c r="OTF119" s="105"/>
      <c r="OTG119" s="105"/>
      <c r="OTH119" s="105"/>
      <c r="OTI119" s="105"/>
      <c r="OTJ119" s="105"/>
      <c r="OTK119" s="105"/>
      <c r="OTL119" s="105"/>
      <c r="OTM119" s="105"/>
      <c r="OTN119" s="105"/>
      <c r="OTO119" s="105"/>
      <c r="OTP119" s="105"/>
      <c r="OTQ119" s="105"/>
      <c r="OTR119" s="105"/>
      <c r="OTS119" s="105"/>
      <c r="OTT119" s="105"/>
      <c r="OTU119" s="105"/>
      <c r="OTV119" s="105"/>
      <c r="OTW119" s="105"/>
      <c r="OTX119" s="105"/>
      <c r="OTY119" s="105"/>
      <c r="OTZ119" s="105"/>
      <c r="OUA119" s="105"/>
      <c r="OUB119" s="105"/>
      <c r="OUC119" s="105"/>
      <c r="OUD119" s="105"/>
      <c r="OUE119" s="105"/>
      <c r="OUF119" s="105"/>
      <c r="OUG119" s="105"/>
      <c r="OUH119" s="105"/>
      <c r="OUI119" s="105"/>
      <c r="OUJ119" s="105"/>
      <c r="OUK119" s="105"/>
      <c r="OUL119" s="105"/>
      <c r="OUM119" s="105"/>
      <c r="OUN119" s="105"/>
      <c r="OUO119" s="105"/>
      <c r="OUP119" s="105"/>
      <c r="OUQ119" s="105"/>
      <c r="OUR119" s="105"/>
      <c r="OUS119" s="105"/>
      <c r="OUT119" s="105"/>
      <c r="OUU119" s="105"/>
      <c r="OUV119" s="105"/>
      <c r="OUW119" s="105"/>
      <c r="OUX119" s="105"/>
      <c r="OUY119" s="105"/>
      <c r="OUZ119" s="105"/>
      <c r="OVA119" s="105"/>
      <c r="OVB119" s="105"/>
      <c r="OVC119" s="105"/>
      <c r="OVD119" s="105"/>
      <c r="OVE119" s="105"/>
      <c r="OVF119" s="105"/>
      <c r="OVG119" s="105"/>
      <c r="OVH119" s="105"/>
      <c r="OVI119" s="105"/>
      <c r="OVJ119" s="105"/>
      <c r="OVK119" s="105"/>
      <c r="OVL119" s="105"/>
      <c r="OVM119" s="105"/>
      <c r="OVN119" s="105"/>
      <c r="OVO119" s="105"/>
      <c r="OVP119" s="105"/>
      <c r="OVQ119" s="105"/>
      <c r="OVR119" s="105"/>
      <c r="OVS119" s="105"/>
      <c r="OVT119" s="105"/>
      <c r="OVU119" s="105"/>
      <c r="OVV119" s="105"/>
      <c r="OVW119" s="105"/>
      <c r="OVX119" s="105"/>
      <c r="OVY119" s="105"/>
      <c r="OVZ119" s="105"/>
      <c r="OWA119" s="105"/>
      <c r="OWB119" s="105"/>
      <c r="OWC119" s="105"/>
      <c r="OWD119" s="105"/>
      <c r="OWE119" s="105"/>
      <c r="OWF119" s="105"/>
      <c r="OWG119" s="105"/>
      <c r="OWH119" s="105"/>
      <c r="OWI119" s="105"/>
      <c r="OWJ119" s="105"/>
      <c r="OWK119" s="105"/>
      <c r="OWL119" s="105"/>
      <c r="OWM119" s="105"/>
      <c r="OWN119" s="105"/>
      <c r="OWO119" s="105"/>
      <c r="OWP119" s="105"/>
      <c r="OWQ119" s="105"/>
      <c r="OWR119" s="105"/>
      <c r="OWS119" s="105"/>
      <c r="OWT119" s="105"/>
      <c r="OWU119" s="105"/>
      <c r="OWV119" s="105"/>
      <c r="OWW119" s="105"/>
      <c r="OWX119" s="105"/>
      <c r="OWY119" s="105"/>
      <c r="OWZ119" s="105"/>
      <c r="OXA119" s="105"/>
      <c r="OXB119" s="105"/>
      <c r="OXC119" s="105"/>
      <c r="OXD119" s="105"/>
      <c r="OXE119" s="105"/>
      <c r="OXF119" s="105"/>
      <c r="OXG119" s="105"/>
      <c r="OXH119" s="105"/>
      <c r="OXI119" s="105"/>
      <c r="OXJ119" s="105"/>
      <c r="OXK119" s="105"/>
      <c r="OXL119" s="105"/>
      <c r="OXM119" s="105"/>
      <c r="OXN119" s="105"/>
      <c r="OXO119" s="105"/>
      <c r="OXP119" s="105"/>
      <c r="OXQ119" s="105"/>
      <c r="OXR119" s="105"/>
      <c r="OXS119" s="105"/>
      <c r="OXT119" s="105"/>
      <c r="OXU119" s="105"/>
      <c r="OXV119" s="105"/>
      <c r="OXW119" s="105"/>
      <c r="OXX119" s="105"/>
      <c r="OXY119" s="105"/>
      <c r="OXZ119" s="105"/>
      <c r="OYA119" s="105"/>
      <c r="OYB119" s="105"/>
      <c r="OYC119" s="105"/>
      <c r="OYD119" s="105"/>
      <c r="OYE119" s="105"/>
      <c r="OYF119" s="105"/>
      <c r="OYG119" s="105"/>
      <c r="OYH119" s="105"/>
      <c r="OYI119" s="105"/>
      <c r="OYJ119" s="105"/>
      <c r="OYK119" s="105"/>
      <c r="OYL119" s="105"/>
      <c r="OYM119" s="105"/>
      <c r="OYN119" s="105"/>
      <c r="OYO119" s="105"/>
      <c r="OYP119" s="105"/>
      <c r="OYQ119" s="105"/>
      <c r="OYR119" s="105"/>
      <c r="OYS119" s="105"/>
      <c r="OYT119" s="105"/>
      <c r="OYU119" s="105"/>
      <c r="OYV119" s="105"/>
      <c r="OYW119" s="105"/>
      <c r="OYX119" s="105"/>
      <c r="OYY119" s="105"/>
      <c r="OYZ119" s="105"/>
      <c r="OZA119" s="105"/>
      <c r="OZB119" s="105"/>
      <c r="OZC119" s="105"/>
      <c r="OZD119" s="105"/>
      <c r="OZE119" s="105"/>
      <c r="OZF119" s="105"/>
      <c r="OZG119" s="105"/>
      <c r="OZH119" s="105"/>
      <c r="OZI119" s="105"/>
      <c r="OZJ119" s="105"/>
      <c r="OZK119" s="105"/>
      <c r="OZL119" s="105"/>
      <c r="OZM119" s="105"/>
      <c r="OZN119" s="105"/>
      <c r="OZO119" s="105"/>
      <c r="OZP119" s="105"/>
      <c r="OZQ119" s="105"/>
      <c r="OZR119" s="105"/>
      <c r="OZS119" s="105"/>
      <c r="OZT119" s="105"/>
      <c r="OZU119" s="105"/>
      <c r="OZV119" s="105"/>
      <c r="OZW119" s="105"/>
      <c r="OZX119" s="105"/>
      <c r="OZY119" s="105"/>
      <c r="OZZ119" s="105"/>
      <c r="PAA119" s="105"/>
      <c r="PAB119" s="105"/>
      <c r="PAC119" s="105"/>
      <c r="PAD119" s="105"/>
      <c r="PAE119" s="105"/>
      <c r="PAF119" s="105"/>
      <c r="PAG119" s="105"/>
      <c r="PAH119" s="105"/>
      <c r="PAI119" s="105"/>
      <c r="PAJ119" s="105"/>
      <c r="PAK119" s="105"/>
      <c r="PAL119" s="105"/>
      <c r="PAM119" s="105"/>
      <c r="PAN119" s="105"/>
      <c r="PAO119" s="105"/>
      <c r="PAP119" s="105"/>
      <c r="PAQ119" s="105"/>
      <c r="PAR119" s="105"/>
      <c r="PAS119" s="105"/>
      <c r="PAT119" s="105"/>
      <c r="PAU119" s="105"/>
      <c r="PAV119" s="105"/>
      <c r="PAW119" s="105"/>
      <c r="PAX119" s="105"/>
      <c r="PAY119" s="105"/>
      <c r="PAZ119" s="105"/>
      <c r="PBA119" s="105"/>
      <c r="PBB119" s="105"/>
      <c r="PBC119" s="105"/>
      <c r="PBD119" s="105"/>
      <c r="PBE119" s="105"/>
      <c r="PBF119" s="105"/>
      <c r="PBG119" s="105"/>
      <c r="PBH119" s="105"/>
      <c r="PBI119" s="105"/>
      <c r="PBJ119" s="105"/>
      <c r="PBK119" s="105"/>
      <c r="PBL119" s="105"/>
      <c r="PBM119" s="105"/>
      <c r="PBN119" s="105"/>
      <c r="PBO119" s="105"/>
      <c r="PBP119" s="105"/>
      <c r="PBQ119" s="105"/>
      <c r="PBR119" s="105"/>
      <c r="PBS119" s="105"/>
      <c r="PBT119" s="105"/>
      <c r="PBU119" s="105"/>
      <c r="PBV119" s="105"/>
      <c r="PBW119" s="105"/>
      <c r="PBX119" s="105"/>
      <c r="PBY119" s="105"/>
      <c r="PBZ119" s="105"/>
      <c r="PCA119" s="105"/>
      <c r="PCB119" s="105"/>
      <c r="PCC119" s="105"/>
      <c r="PCD119" s="105"/>
      <c r="PCE119" s="105"/>
      <c r="PCF119" s="105"/>
      <c r="PCG119" s="105"/>
      <c r="PCH119" s="105"/>
      <c r="PCI119" s="105"/>
      <c r="PCJ119" s="105"/>
      <c r="PCK119" s="105"/>
      <c r="PCL119" s="105"/>
      <c r="PCM119" s="105"/>
      <c r="PCN119" s="105"/>
      <c r="PCO119" s="105"/>
      <c r="PCP119" s="105"/>
      <c r="PCQ119" s="105"/>
      <c r="PCR119" s="105"/>
      <c r="PCS119" s="105"/>
      <c r="PCT119" s="105"/>
      <c r="PCU119" s="105"/>
      <c r="PCV119" s="105"/>
      <c r="PCW119" s="105"/>
      <c r="PCX119" s="105"/>
      <c r="PCY119" s="105"/>
      <c r="PCZ119" s="105"/>
      <c r="PDA119" s="105"/>
      <c r="PDB119" s="105"/>
      <c r="PDC119" s="105"/>
      <c r="PDD119" s="105"/>
      <c r="PDE119" s="105"/>
      <c r="PDF119" s="105"/>
      <c r="PDG119" s="105"/>
      <c r="PDH119" s="105"/>
      <c r="PDI119" s="105"/>
      <c r="PDJ119" s="105"/>
      <c r="PDK119" s="105"/>
      <c r="PDL119" s="105"/>
      <c r="PDM119" s="105"/>
      <c r="PDN119" s="105"/>
      <c r="PDO119" s="105"/>
      <c r="PDP119" s="105"/>
      <c r="PDQ119" s="105"/>
      <c r="PDR119" s="105"/>
      <c r="PDS119" s="105"/>
      <c r="PDT119" s="105"/>
      <c r="PDU119" s="105"/>
      <c r="PDV119" s="105"/>
      <c r="PDW119" s="105"/>
      <c r="PDX119" s="105"/>
      <c r="PDY119" s="105"/>
      <c r="PDZ119" s="105"/>
      <c r="PEA119" s="105"/>
      <c r="PEB119" s="105"/>
      <c r="PEC119" s="105"/>
      <c r="PED119" s="105"/>
      <c r="PEE119" s="105"/>
      <c r="PEF119" s="105"/>
      <c r="PEG119" s="105"/>
      <c r="PEH119" s="105"/>
      <c r="PEI119" s="105"/>
      <c r="PEJ119" s="105"/>
      <c r="PEK119" s="105"/>
      <c r="PEL119" s="105"/>
      <c r="PEM119" s="105"/>
      <c r="PEN119" s="105"/>
      <c r="PEO119" s="105"/>
      <c r="PEP119" s="105"/>
      <c r="PEQ119" s="105"/>
      <c r="PER119" s="105"/>
      <c r="PES119" s="105"/>
      <c r="PET119" s="105"/>
      <c r="PEU119" s="105"/>
      <c r="PEV119" s="105"/>
      <c r="PEW119" s="105"/>
      <c r="PEX119" s="105"/>
      <c r="PEY119" s="105"/>
      <c r="PEZ119" s="105"/>
      <c r="PFA119" s="105"/>
      <c r="PFB119" s="105"/>
      <c r="PFC119" s="105"/>
      <c r="PFD119" s="105"/>
      <c r="PFE119" s="105"/>
      <c r="PFF119" s="105"/>
      <c r="PFG119" s="105"/>
      <c r="PFH119" s="105"/>
      <c r="PFI119" s="105"/>
      <c r="PFJ119" s="105"/>
      <c r="PFK119" s="105"/>
      <c r="PFL119" s="105"/>
      <c r="PFM119" s="105"/>
      <c r="PFN119" s="105"/>
      <c r="PFO119" s="105"/>
      <c r="PFP119" s="105"/>
      <c r="PFQ119" s="105"/>
      <c r="PFR119" s="105"/>
      <c r="PFS119" s="105"/>
      <c r="PFT119" s="105"/>
      <c r="PFU119" s="105"/>
      <c r="PFV119" s="105"/>
      <c r="PFW119" s="105"/>
      <c r="PFX119" s="105"/>
      <c r="PFY119" s="105"/>
      <c r="PFZ119" s="105"/>
      <c r="PGA119" s="105"/>
      <c r="PGB119" s="105"/>
      <c r="PGC119" s="105"/>
      <c r="PGD119" s="105"/>
      <c r="PGE119" s="105"/>
      <c r="PGF119" s="105"/>
      <c r="PGG119" s="105"/>
      <c r="PGH119" s="105"/>
      <c r="PGI119" s="105"/>
      <c r="PGJ119" s="105"/>
      <c r="PGK119" s="105"/>
      <c r="PGL119" s="105"/>
      <c r="PGM119" s="105"/>
      <c r="PGN119" s="105"/>
      <c r="PGO119" s="105"/>
      <c r="PGP119" s="105"/>
      <c r="PGQ119" s="105"/>
      <c r="PGR119" s="105"/>
      <c r="PGS119" s="105"/>
      <c r="PGT119" s="105"/>
      <c r="PGU119" s="105"/>
      <c r="PGV119" s="105"/>
      <c r="PGW119" s="105"/>
      <c r="PGX119" s="105"/>
      <c r="PGY119" s="105"/>
      <c r="PGZ119" s="105"/>
      <c r="PHA119" s="105"/>
      <c r="PHB119" s="105"/>
      <c r="PHC119" s="105"/>
      <c r="PHD119" s="105"/>
      <c r="PHE119" s="105"/>
      <c r="PHF119" s="105"/>
      <c r="PHG119" s="105"/>
      <c r="PHH119" s="105"/>
      <c r="PHI119" s="105"/>
      <c r="PHJ119" s="105"/>
      <c r="PHK119" s="105"/>
      <c r="PHL119" s="105"/>
      <c r="PHM119" s="105"/>
      <c r="PHN119" s="105"/>
      <c r="PHO119" s="105"/>
      <c r="PHP119" s="105"/>
      <c r="PHQ119" s="105"/>
      <c r="PHR119" s="105"/>
      <c r="PHS119" s="105"/>
      <c r="PHT119" s="105"/>
      <c r="PHU119" s="105"/>
      <c r="PHV119" s="105"/>
      <c r="PHW119" s="105"/>
      <c r="PHX119" s="105"/>
      <c r="PHY119" s="105"/>
      <c r="PHZ119" s="105"/>
      <c r="PIA119" s="105"/>
      <c r="PIB119" s="105"/>
      <c r="PIC119" s="105"/>
      <c r="PID119" s="105"/>
      <c r="PIE119" s="105"/>
      <c r="PIF119" s="105"/>
      <c r="PIG119" s="105"/>
      <c r="PIH119" s="105"/>
      <c r="PII119" s="105"/>
      <c r="PIJ119" s="105"/>
      <c r="PIK119" s="105"/>
      <c r="PIL119" s="105"/>
      <c r="PIM119" s="105"/>
      <c r="PIN119" s="105"/>
      <c r="PIO119" s="105"/>
      <c r="PIP119" s="105"/>
      <c r="PIQ119" s="105"/>
      <c r="PIR119" s="105"/>
      <c r="PIS119" s="105"/>
      <c r="PIT119" s="105"/>
      <c r="PIU119" s="105"/>
      <c r="PIV119" s="105"/>
      <c r="PIW119" s="105"/>
      <c r="PIX119" s="105"/>
      <c r="PIY119" s="105"/>
      <c r="PIZ119" s="105"/>
      <c r="PJA119" s="105"/>
      <c r="PJB119" s="105"/>
      <c r="PJC119" s="105"/>
      <c r="PJD119" s="105"/>
      <c r="PJE119" s="105"/>
      <c r="PJF119" s="105"/>
      <c r="PJG119" s="105"/>
      <c r="PJH119" s="105"/>
      <c r="PJI119" s="105"/>
      <c r="PJJ119" s="105"/>
      <c r="PJK119" s="105"/>
      <c r="PJL119" s="105"/>
      <c r="PJM119" s="105"/>
      <c r="PJN119" s="105"/>
      <c r="PJO119" s="105"/>
      <c r="PJP119" s="105"/>
      <c r="PJQ119" s="105"/>
      <c r="PJR119" s="105"/>
      <c r="PJS119" s="105"/>
      <c r="PJT119" s="105"/>
      <c r="PJU119" s="105"/>
      <c r="PJV119" s="105"/>
      <c r="PJW119" s="105"/>
      <c r="PJX119" s="105"/>
      <c r="PJY119" s="105"/>
      <c r="PJZ119" s="105"/>
      <c r="PKA119" s="105"/>
      <c r="PKB119" s="105"/>
      <c r="PKC119" s="105"/>
      <c r="PKD119" s="105"/>
      <c r="PKE119" s="105"/>
      <c r="PKF119" s="105"/>
      <c r="PKG119" s="105"/>
      <c r="PKH119" s="105"/>
      <c r="PKI119" s="105"/>
      <c r="PKJ119" s="105"/>
      <c r="PKK119" s="105"/>
      <c r="PKL119" s="105"/>
      <c r="PKM119" s="105"/>
      <c r="PKN119" s="105"/>
      <c r="PKO119" s="105"/>
      <c r="PKP119" s="105"/>
      <c r="PKQ119" s="105"/>
      <c r="PKR119" s="105"/>
      <c r="PKS119" s="105"/>
      <c r="PKT119" s="105"/>
      <c r="PKU119" s="105"/>
      <c r="PKV119" s="105"/>
      <c r="PKW119" s="105"/>
      <c r="PKX119" s="105"/>
      <c r="PKY119" s="105"/>
      <c r="PKZ119" s="105"/>
      <c r="PLA119" s="105"/>
      <c r="PLB119" s="105"/>
      <c r="PLC119" s="105"/>
      <c r="PLD119" s="105"/>
      <c r="PLE119" s="105"/>
      <c r="PLF119" s="105"/>
      <c r="PLG119" s="105"/>
      <c r="PLH119" s="105"/>
      <c r="PLI119" s="105"/>
      <c r="PLJ119" s="105"/>
      <c r="PLK119" s="105"/>
      <c r="PLL119" s="105"/>
      <c r="PLM119" s="105"/>
      <c r="PLN119" s="105"/>
      <c r="PLO119" s="105"/>
      <c r="PLP119" s="105"/>
      <c r="PLQ119" s="105"/>
      <c r="PLR119" s="105"/>
      <c r="PLS119" s="105"/>
      <c r="PLT119" s="105"/>
      <c r="PLU119" s="105"/>
      <c r="PLV119" s="105"/>
      <c r="PLW119" s="105"/>
      <c r="PLX119" s="105"/>
      <c r="PLY119" s="105"/>
      <c r="PLZ119" s="105"/>
      <c r="PMA119" s="105"/>
      <c r="PMB119" s="105"/>
      <c r="PMC119" s="105"/>
      <c r="PMD119" s="105"/>
      <c r="PME119" s="105"/>
      <c r="PMF119" s="105"/>
      <c r="PMG119" s="105"/>
      <c r="PMH119" s="105"/>
      <c r="PMI119" s="105"/>
      <c r="PMJ119" s="105"/>
      <c r="PMK119" s="105"/>
      <c r="PML119" s="105"/>
      <c r="PMM119" s="105"/>
      <c r="PMN119" s="105"/>
      <c r="PMO119" s="105"/>
      <c r="PMP119" s="105"/>
      <c r="PMQ119" s="105"/>
      <c r="PMR119" s="105"/>
      <c r="PMS119" s="105"/>
      <c r="PMT119" s="105"/>
      <c r="PMU119" s="105"/>
      <c r="PMV119" s="105"/>
      <c r="PMW119" s="105"/>
      <c r="PMX119" s="105"/>
      <c r="PMY119" s="105"/>
      <c r="PMZ119" s="105"/>
      <c r="PNA119" s="105"/>
      <c r="PNB119" s="105"/>
      <c r="PNC119" s="105"/>
      <c r="PND119" s="105"/>
      <c r="PNE119" s="105"/>
      <c r="PNF119" s="105"/>
      <c r="PNG119" s="105"/>
      <c r="PNH119" s="105"/>
      <c r="PNI119" s="105"/>
      <c r="PNJ119" s="105"/>
      <c r="PNK119" s="105"/>
      <c r="PNL119" s="105"/>
      <c r="PNM119" s="105"/>
      <c r="PNN119" s="105"/>
      <c r="PNO119" s="105"/>
      <c r="PNP119" s="105"/>
      <c r="PNQ119" s="105"/>
      <c r="PNR119" s="105"/>
      <c r="PNS119" s="105"/>
      <c r="PNT119" s="105"/>
      <c r="PNU119" s="105"/>
      <c r="PNV119" s="105"/>
      <c r="PNW119" s="105"/>
      <c r="PNX119" s="105"/>
      <c r="PNY119" s="105"/>
      <c r="PNZ119" s="105"/>
      <c r="POA119" s="105"/>
      <c r="POB119" s="105"/>
      <c r="POC119" s="105"/>
      <c r="POD119" s="105"/>
      <c r="POE119" s="105"/>
      <c r="POF119" s="105"/>
      <c r="POG119" s="105"/>
      <c r="POH119" s="105"/>
      <c r="POI119" s="105"/>
      <c r="POJ119" s="105"/>
      <c r="POK119" s="105"/>
      <c r="POL119" s="105"/>
      <c r="POM119" s="105"/>
      <c r="PON119" s="105"/>
      <c r="POO119" s="105"/>
      <c r="POP119" s="105"/>
      <c r="POQ119" s="105"/>
      <c r="POR119" s="105"/>
      <c r="POS119" s="105"/>
      <c r="POT119" s="105"/>
      <c r="POU119" s="105"/>
      <c r="POV119" s="105"/>
      <c r="POW119" s="105"/>
      <c r="POX119" s="105"/>
      <c r="POY119" s="105"/>
      <c r="POZ119" s="105"/>
      <c r="PPA119" s="105"/>
      <c r="PPB119" s="105"/>
      <c r="PPC119" s="105"/>
      <c r="PPD119" s="105"/>
      <c r="PPE119" s="105"/>
      <c r="PPF119" s="105"/>
      <c r="PPG119" s="105"/>
      <c r="PPH119" s="105"/>
      <c r="PPI119" s="105"/>
      <c r="PPJ119" s="105"/>
      <c r="PPK119" s="105"/>
      <c r="PPL119" s="105"/>
      <c r="PPM119" s="105"/>
      <c r="PPN119" s="105"/>
      <c r="PPO119" s="105"/>
      <c r="PPP119" s="105"/>
      <c r="PPQ119" s="105"/>
      <c r="PPR119" s="105"/>
      <c r="PPS119" s="105"/>
      <c r="PPT119" s="105"/>
      <c r="PPU119" s="105"/>
      <c r="PPV119" s="105"/>
      <c r="PPW119" s="105"/>
      <c r="PPX119" s="105"/>
      <c r="PPY119" s="105"/>
      <c r="PPZ119" s="105"/>
      <c r="PQA119" s="105"/>
      <c r="PQB119" s="105"/>
      <c r="PQC119" s="105"/>
      <c r="PQD119" s="105"/>
      <c r="PQE119" s="105"/>
      <c r="PQF119" s="105"/>
      <c r="PQG119" s="105"/>
      <c r="PQH119" s="105"/>
      <c r="PQI119" s="105"/>
      <c r="PQJ119" s="105"/>
      <c r="PQK119" s="105"/>
      <c r="PQL119" s="105"/>
      <c r="PQM119" s="105"/>
      <c r="PQN119" s="105"/>
      <c r="PQO119" s="105"/>
      <c r="PQP119" s="105"/>
      <c r="PQQ119" s="105"/>
      <c r="PQR119" s="105"/>
      <c r="PQS119" s="105"/>
      <c r="PQT119" s="105"/>
      <c r="PQU119" s="105"/>
      <c r="PQV119" s="105"/>
      <c r="PQW119" s="105"/>
      <c r="PQX119" s="105"/>
      <c r="PQY119" s="105"/>
      <c r="PQZ119" s="105"/>
      <c r="PRA119" s="105"/>
      <c r="PRB119" s="105"/>
      <c r="PRC119" s="105"/>
      <c r="PRD119" s="105"/>
      <c r="PRE119" s="105"/>
      <c r="PRF119" s="105"/>
      <c r="PRG119" s="105"/>
      <c r="PRH119" s="105"/>
      <c r="PRI119" s="105"/>
      <c r="PRJ119" s="105"/>
      <c r="PRK119" s="105"/>
      <c r="PRL119" s="105"/>
      <c r="PRM119" s="105"/>
      <c r="PRN119" s="105"/>
      <c r="PRO119" s="105"/>
      <c r="PRP119" s="105"/>
      <c r="PRQ119" s="105"/>
      <c r="PRR119" s="105"/>
      <c r="PRS119" s="105"/>
      <c r="PRT119" s="105"/>
      <c r="PRU119" s="105"/>
      <c r="PRV119" s="105"/>
      <c r="PRW119" s="105"/>
      <c r="PRX119" s="105"/>
      <c r="PRY119" s="105"/>
      <c r="PRZ119" s="105"/>
      <c r="PSA119" s="105"/>
      <c r="PSB119" s="105"/>
      <c r="PSC119" s="105"/>
      <c r="PSD119" s="105"/>
      <c r="PSE119" s="105"/>
      <c r="PSF119" s="105"/>
      <c r="PSG119" s="105"/>
      <c r="PSH119" s="105"/>
      <c r="PSI119" s="105"/>
      <c r="PSJ119" s="105"/>
      <c r="PSK119" s="105"/>
      <c r="PSL119" s="105"/>
      <c r="PSM119" s="105"/>
      <c r="PSN119" s="105"/>
      <c r="PSO119" s="105"/>
      <c r="PSP119" s="105"/>
      <c r="PSQ119" s="105"/>
      <c r="PSR119" s="105"/>
      <c r="PSS119" s="105"/>
      <c r="PST119" s="105"/>
      <c r="PSU119" s="105"/>
      <c r="PSV119" s="105"/>
      <c r="PSW119" s="105"/>
      <c r="PSX119" s="105"/>
      <c r="PSY119" s="105"/>
      <c r="PSZ119" s="105"/>
      <c r="PTA119" s="105"/>
      <c r="PTB119" s="105"/>
      <c r="PTC119" s="105"/>
      <c r="PTD119" s="105"/>
      <c r="PTE119" s="105"/>
      <c r="PTF119" s="105"/>
      <c r="PTG119" s="105"/>
      <c r="PTH119" s="105"/>
      <c r="PTI119" s="105"/>
      <c r="PTJ119" s="105"/>
      <c r="PTK119" s="105"/>
      <c r="PTL119" s="105"/>
      <c r="PTM119" s="105"/>
      <c r="PTN119" s="105"/>
      <c r="PTO119" s="105"/>
      <c r="PTP119" s="105"/>
      <c r="PTQ119" s="105"/>
      <c r="PTR119" s="105"/>
      <c r="PTS119" s="105"/>
      <c r="PTT119" s="105"/>
      <c r="PTU119" s="105"/>
      <c r="PTV119" s="105"/>
      <c r="PTW119" s="105"/>
      <c r="PTX119" s="105"/>
      <c r="PTY119" s="105"/>
      <c r="PTZ119" s="105"/>
      <c r="PUA119" s="105"/>
      <c r="PUB119" s="105"/>
      <c r="PUC119" s="105"/>
      <c r="PUD119" s="105"/>
      <c r="PUE119" s="105"/>
      <c r="PUF119" s="105"/>
      <c r="PUG119" s="105"/>
      <c r="PUH119" s="105"/>
      <c r="PUI119" s="105"/>
      <c r="PUJ119" s="105"/>
      <c r="PUK119" s="105"/>
      <c r="PUL119" s="105"/>
      <c r="PUM119" s="105"/>
      <c r="PUN119" s="105"/>
      <c r="PUO119" s="105"/>
      <c r="PUP119" s="105"/>
      <c r="PUQ119" s="105"/>
      <c r="PUR119" s="105"/>
      <c r="PUS119" s="105"/>
      <c r="PUT119" s="105"/>
      <c r="PUU119" s="105"/>
      <c r="PUV119" s="105"/>
      <c r="PUW119" s="105"/>
      <c r="PUX119" s="105"/>
      <c r="PUY119" s="105"/>
      <c r="PUZ119" s="105"/>
      <c r="PVA119" s="105"/>
      <c r="PVB119" s="105"/>
      <c r="PVC119" s="105"/>
      <c r="PVD119" s="105"/>
      <c r="PVE119" s="105"/>
      <c r="PVF119" s="105"/>
      <c r="PVG119" s="105"/>
      <c r="PVH119" s="105"/>
      <c r="PVI119" s="105"/>
      <c r="PVJ119" s="105"/>
      <c r="PVK119" s="105"/>
      <c r="PVL119" s="105"/>
      <c r="PVM119" s="105"/>
      <c r="PVN119" s="105"/>
      <c r="PVO119" s="105"/>
      <c r="PVP119" s="105"/>
      <c r="PVQ119" s="105"/>
      <c r="PVR119" s="105"/>
      <c r="PVS119" s="105"/>
      <c r="PVT119" s="105"/>
      <c r="PVU119" s="105"/>
      <c r="PVV119" s="105"/>
      <c r="PVW119" s="105"/>
      <c r="PVX119" s="105"/>
      <c r="PVY119" s="105"/>
      <c r="PVZ119" s="105"/>
      <c r="PWA119" s="105"/>
      <c r="PWB119" s="105"/>
      <c r="PWC119" s="105"/>
      <c r="PWD119" s="105"/>
      <c r="PWE119" s="105"/>
      <c r="PWF119" s="105"/>
      <c r="PWG119" s="105"/>
      <c r="PWH119" s="105"/>
      <c r="PWI119" s="105"/>
      <c r="PWJ119" s="105"/>
      <c r="PWK119" s="105"/>
      <c r="PWL119" s="105"/>
      <c r="PWM119" s="105"/>
      <c r="PWN119" s="105"/>
      <c r="PWO119" s="105"/>
      <c r="PWP119" s="105"/>
      <c r="PWQ119" s="105"/>
      <c r="PWR119" s="105"/>
      <c r="PWS119" s="105"/>
      <c r="PWT119" s="105"/>
      <c r="PWU119" s="105"/>
      <c r="PWV119" s="105"/>
      <c r="PWW119" s="105"/>
      <c r="PWX119" s="105"/>
      <c r="PWY119" s="105"/>
      <c r="PWZ119" s="105"/>
      <c r="PXA119" s="105"/>
      <c r="PXB119" s="105"/>
      <c r="PXC119" s="105"/>
      <c r="PXD119" s="105"/>
      <c r="PXE119" s="105"/>
      <c r="PXF119" s="105"/>
      <c r="PXG119" s="105"/>
      <c r="PXH119" s="105"/>
      <c r="PXI119" s="105"/>
      <c r="PXJ119" s="105"/>
      <c r="PXK119" s="105"/>
      <c r="PXL119" s="105"/>
      <c r="PXM119" s="105"/>
      <c r="PXN119" s="105"/>
      <c r="PXO119" s="105"/>
      <c r="PXP119" s="105"/>
      <c r="PXQ119" s="105"/>
      <c r="PXR119" s="105"/>
      <c r="PXS119" s="105"/>
      <c r="PXT119" s="105"/>
      <c r="PXU119" s="105"/>
      <c r="PXV119" s="105"/>
      <c r="PXW119" s="105"/>
      <c r="PXX119" s="105"/>
      <c r="PXY119" s="105"/>
      <c r="PXZ119" s="105"/>
      <c r="PYA119" s="105"/>
      <c r="PYB119" s="105"/>
      <c r="PYC119" s="105"/>
      <c r="PYD119" s="105"/>
      <c r="PYE119" s="105"/>
      <c r="PYF119" s="105"/>
      <c r="PYG119" s="105"/>
      <c r="PYH119" s="105"/>
      <c r="PYI119" s="105"/>
      <c r="PYJ119" s="105"/>
      <c r="PYK119" s="105"/>
      <c r="PYL119" s="105"/>
      <c r="PYM119" s="105"/>
      <c r="PYN119" s="105"/>
      <c r="PYO119" s="105"/>
      <c r="PYP119" s="105"/>
      <c r="PYQ119" s="105"/>
      <c r="PYR119" s="105"/>
      <c r="PYS119" s="105"/>
      <c r="PYT119" s="105"/>
      <c r="PYU119" s="105"/>
      <c r="PYV119" s="105"/>
      <c r="PYW119" s="105"/>
      <c r="PYX119" s="105"/>
      <c r="PYY119" s="105"/>
      <c r="PYZ119" s="105"/>
      <c r="PZA119" s="105"/>
      <c r="PZB119" s="105"/>
      <c r="PZC119" s="105"/>
      <c r="PZD119" s="105"/>
      <c r="PZE119" s="105"/>
      <c r="PZF119" s="105"/>
      <c r="PZG119" s="105"/>
      <c r="PZH119" s="105"/>
      <c r="PZI119" s="105"/>
      <c r="PZJ119" s="105"/>
      <c r="PZK119" s="105"/>
      <c r="PZL119" s="105"/>
      <c r="PZM119" s="105"/>
      <c r="PZN119" s="105"/>
      <c r="PZO119" s="105"/>
      <c r="PZP119" s="105"/>
      <c r="PZQ119" s="105"/>
      <c r="PZR119" s="105"/>
      <c r="PZS119" s="105"/>
      <c r="PZT119" s="105"/>
      <c r="PZU119" s="105"/>
      <c r="PZV119" s="105"/>
      <c r="PZW119" s="105"/>
      <c r="PZX119" s="105"/>
      <c r="PZY119" s="105"/>
      <c r="PZZ119" s="105"/>
      <c r="QAA119" s="105"/>
      <c r="QAB119" s="105"/>
      <c r="QAC119" s="105"/>
      <c r="QAD119" s="105"/>
      <c r="QAE119" s="105"/>
      <c r="QAF119" s="105"/>
      <c r="QAG119" s="105"/>
      <c r="QAH119" s="105"/>
      <c r="QAI119" s="105"/>
      <c r="QAJ119" s="105"/>
      <c r="QAK119" s="105"/>
      <c r="QAL119" s="105"/>
      <c r="QAM119" s="105"/>
      <c r="QAN119" s="105"/>
      <c r="QAO119" s="105"/>
      <c r="QAP119" s="105"/>
      <c r="QAQ119" s="105"/>
      <c r="QAR119" s="105"/>
      <c r="QAS119" s="105"/>
      <c r="QAT119" s="105"/>
      <c r="QAU119" s="105"/>
      <c r="QAV119" s="105"/>
      <c r="QAW119" s="105"/>
      <c r="QAX119" s="105"/>
      <c r="QAY119" s="105"/>
      <c r="QAZ119" s="105"/>
      <c r="QBA119" s="105"/>
      <c r="QBB119" s="105"/>
      <c r="QBC119" s="105"/>
      <c r="QBD119" s="105"/>
      <c r="QBE119" s="105"/>
      <c r="QBF119" s="105"/>
      <c r="QBG119" s="105"/>
      <c r="QBH119" s="105"/>
      <c r="QBI119" s="105"/>
      <c r="QBJ119" s="105"/>
      <c r="QBK119" s="105"/>
      <c r="QBL119" s="105"/>
      <c r="QBM119" s="105"/>
      <c r="QBN119" s="105"/>
      <c r="QBO119" s="105"/>
      <c r="QBP119" s="105"/>
      <c r="QBQ119" s="105"/>
      <c r="QBR119" s="105"/>
      <c r="QBS119" s="105"/>
      <c r="QBT119" s="105"/>
      <c r="QBU119" s="105"/>
      <c r="QBV119" s="105"/>
      <c r="QBW119" s="105"/>
      <c r="QBX119" s="105"/>
      <c r="QBY119" s="105"/>
      <c r="QBZ119" s="105"/>
      <c r="QCA119" s="105"/>
      <c r="QCB119" s="105"/>
      <c r="QCC119" s="105"/>
      <c r="QCD119" s="105"/>
      <c r="QCE119" s="105"/>
      <c r="QCF119" s="105"/>
      <c r="QCG119" s="105"/>
      <c r="QCH119" s="105"/>
      <c r="QCI119" s="105"/>
      <c r="QCJ119" s="105"/>
      <c r="QCK119" s="105"/>
      <c r="QCL119" s="105"/>
      <c r="QCM119" s="105"/>
      <c r="QCN119" s="105"/>
      <c r="QCO119" s="105"/>
      <c r="QCP119" s="105"/>
      <c r="QCQ119" s="105"/>
      <c r="QCR119" s="105"/>
      <c r="QCS119" s="105"/>
      <c r="QCT119" s="105"/>
      <c r="QCU119" s="105"/>
      <c r="QCV119" s="105"/>
      <c r="QCW119" s="105"/>
      <c r="QCX119" s="105"/>
      <c r="QCY119" s="105"/>
      <c r="QCZ119" s="105"/>
      <c r="QDA119" s="105"/>
      <c r="QDB119" s="105"/>
      <c r="QDC119" s="105"/>
      <c r="QDD119" s="105"/>
      <c r="QDE119" s="105"/>
      <c r="QDF119" s="105"/>
      <c r="QDG119" s="105"/>
      <c r="QDH119" s="105"/>
      <c r="QDI119" s="105"/>
      <c r="QDJ119" s="105"/>
      <c r="QDK119" s="105"/>
      <c r="QDL119" s="105"/>
      <c r="QDM119" s="105"/>
      <c r="QDN119" s="105"/>
      <c r="QDO119" s="105"/>
      <c r="QDP119" s="105"/>
      <c r="QDQ119" s="105"/>
      <c r="QDR119" s="105"/>
      <c r="QDS119" s="105"/>
      <c r="QDT119" s="105"/>
      <c r="QDU119" s="105"/>
      <c r="QDV119" s="105"/>
      <c r="QDW119" s="105"/>
      <c r="QDX119" s="105"/>
      <c r="QDY119" s="105"/>
      <c r="QDZ119" s="105"/>
      <c r="QEA119" s="105"/>
      <c r="QEB119" s="105"/>
      <c r="QEC119" s="105"/>
      <c r="QED119" s="105"/>
      <c r="QEE119" s="105"/>
      <c r="QEF119" s="105"/>
      <c r="QEG119" s="105"/>
      <c r="QEH119" s="105"/>
      <c r="QEI119" s="105"/>
      <c r="QEJ119" s="105"/>
      <c r="QEK119" s="105"/>
      <c r="QEL119" s="105"/>
      <c r="QEM119" s="105"/>
      <c r="QEN119" s="105"/>
      <c r="QEO119" s="105"/>
      <c r="QEP119" s="105"/>
      <c r="QEQ119" s="105"/>
      <c r="QER119" s="105"/>
      <c r="QES119" s="105"/>
      <c r="QET119" s="105"/>
      <c r="QEU119" s="105"/>
      <c r="QEV119" s="105"/>
      <c r="QEW119" s="105"/>
      <c r="QEX119" s="105"/>
      <c r="QEY119" s="105"/>
      <c r="QEZ119" s="105"/>
      <c r="QFA119" s="105"/>
      <c r="QFB119" s="105"/>
      <c r="QFC119" s="105"/>
      <c r="QFD119" s="105"/>
      <c r="QFE119" s="105"/>
      <c r="QFF119" s="105"/>
      <c r="QFG119" s="105"/>
      <c r="QFH119" s="105"/>
      <c r="QFI119" s="105"/>
      <c r="QFJ119" s="105"/>
      <c r="QFK119" s="105"/>
      <c r="QFL119" s="105"/>
      <c r="QFM119" s="105"/>
      <c r="QFN119" s="105"/>
      <c r="QFO119" s="105"/>
      <c r="QFP119" s="105"/>
      <c r="QFQ119" s="105"/>
      <c r="QFR119" s="105"/>
      <c r="QFS119" s="105"/>
      <c r="QFT119" s="105"/>
      <c r="QFU119" s="105"/>
      <c r="QFV119" s="105"/>
      <c r="QFW119" s="105"/>
      <c r="QFX119" s="105"/>
      <c r="QFY119" s="105"/>
      <c r="QFZ119" s="105"/>
      <c r="QGA119" s="105"/>
      <c r="QGB119" s="105"/>
      <c r="QGC119" s="105"/>
      <c r="QGD119" s="105"/>
      <c r="QGE119" s="105"/>
      <c r="QGF119" s="105"/>
      <c r="QGG119" s="105"/>
      <c r="QGH119" s="105"/>
      <c r="QGI119" s="105"/>
      <c r="QGJ119" s="105"/>
      <c r="QGK119" s="105"/>
      <c r="QGL119" s="105"/>
      <c r="QGM119" s="105"/>
      <c r="QGN119" s="105"/>
      <c r="QGO119" s="105"/>
      <c r="QGP119" s="105"/>
      <c r="QGQ119" s="105"/>
      <c r="QGR119" s="105"/>
      <c r="QGS119" s="105"/>
      <c r="QGT119" s="105"/>
      <c r="QGU119" s="105"/>
      <c r="QGV119" s="105"/>
      <c r="QGW119" s="105"/>
      <c r="QGX119" s="105"/>
      <c r="QGY119" s="105"/>
      <c r="QGZ119" s="105"/>
      <c r="QHA119" s="105"/>
      <c r="QHB119" s="105"/>
      <c r="QHC119" s="105"/>
      <c r="QHD119" s="105"/>
      <c r="QHE119" s="105"/>
      <c r="QHF119" s="105"/>
      <c r="QHG119" s="105"/>
      <c r="QHH119" s="105"/>
      <c r="QHI119" s="105"/>
      <c r="QHJ119" s="105"/>
      <c r="QHK119" s="105"/>
      <c r="QHL119" s="105"/>
      <c r="QHM119" s="105"/>
      <c r="QHN119" s="105"/>
      <c r="QHO119" s="105"/>
      <c r="QHP119" s="105"/>
      <c r="QHQ119" s="105"/>
      <c r="QHR119" s="105"/>
      <c r="QHS119" s="105"/>
      <c r="QHT119" s="105"/>
      <c r="QHU119" s="105"/>
      <c r="QHV119" s="105"/>
      <c r="QHW119" s="105"/>
      <c r="QHX119" s="105"/>
      <c r="QHY119" s="105"/>
      <c r="QHZ119" s="105"/>
      <c r="QIA119" s="105"/>
      <c r="QIB119" s="105"/>
      <c r="QIC119" s="105"/>
      <c r="QID119" s="105"/>
      <c r="QIE119" s="105"/>
      <c r="QIF119" s="105"/>
      <c r="QIG119" s="105"/>
      <c r="QIH119" s="105"/>
      <c r="QII119" s="105"/>
      <c r="QIJ119" s="105"/>
      <c r="QIK119" s="105"/>
      <c r="QIL119" s="105"/>
      <c r="QIM119" s="105"/>
      <c r="QIN119" s="105"/>
      <c r="QIO119" s="105"/>
      <c r="QIP119" s="105"/>
      <c r="QIQ119" s="105"/>
      <c r="QIR119" s="105"/>
      <c r="QIS119" s="105"/>
      <c r="QIT119" s="105"/>
      <c r="QIU119" s="105"/>
      <c r="QIV119" s="105"/>
      <c r="QIW119" s="105"/>
      <c r="QIX119" s="105"/>
      <c r="QIY119" s="105"/>
      <c r="QIZ119" s="105"/>
      <c r="QJA119" s="105"/>
      <c r="QJB119" s="105"/>
      <c r="QJC119" s="105"/>
      <c r="QJD119" s="105"/>
      <c r="QJE119" s="105"/>
      <c r="QJF119" s="105"/>
      <c r="QJG119" s="105"/>
      <c r="QJH119" s="105"/>
      <c r="QJI119" s="105"/>
      <c r="QJJ119" s="105"/>
      <c r="QJK119" s="105"/>
      <c r="QJL119" s="105"/>
      <c r="QJM119" s="105"/>
      <c r="QJN119" s="105"/>
      <c r="QJO119" s="105"/>
      <c r="QJP119" s="105"/>
      <c r="QJQ119" s="105"/>
      <c r="QJR119" s="105"/>
      <c r="QJS119" s="105"/>
      <c r="QJT119" s="105"/>
      <c r="QJU119" s="105"/>
      <c r="QJV119" s="105"/>
      <c r="QJW119" s="105"/>
      <c r="QJX119" s="105"/>
      <c r="QJY119" s="105"/>
      <c r="QJZ119" s="105"/>
      <c r="QKA119" s="105"/>
      <c r="QKB119" s="105"/>
      <c r="QKC119" s="105"/>
      <c r="QKD119" s="105"/>
      <c r="QKE119" s="105"/>
      <c r="QKF119" s="105"/>
      <c r="QKG119" s="105"/>
      <c r="QKH119" s="105"/>
      <c r="QKI119" s="105"/>
      <c r="QKJ119" s="105"/>
      <c r="QKK119" s="105"/>
      <c r="QKL119" s="105"/>
      <c r="QKM119" s="105"/>
      <c r="QKN119" s="105"/>
      <c r="QKO119" s="105"/>
      <c r="QKP119" s="105"/>
      <c r="QKQ119" s="105"/>
      <c r="QKR119" s="105"/>
      <c r="QKS119" s="105"/>
      <c r="QKT119" s="105"/>
      <c r="QKU119" s="105"/>
      <c r="QKV119" s="105"/>
      <c r="QKW119" s="105"/>
      <c r="QKX119" s="105"/>
      <c r="QKY119" s="105"/>
      <c r="QKZ119" s="105"/>
      <c r="QLA119" s="105"/>
      <c r="QLB119" s="105"/>
      <c r="QLC119" s="105"/>
      <c r="QLD119" s="105"/>
      <c r="QLE119" s="105"/>
      <c r="QLF119" s="105"/>
      <c r="QLG119" s="105"/>
      <c r="QLH119" s="105"/>
      <c r="QLI119" s="105"/>
      <c r="QLJ119" s="105"/>
      <c r="QLK119" s="105"/>
      <c r="QLL119" s="105"/>
      <c r="QLM119" s="105"/>
      <c r="QLN119" s="105"/>
      <c r="QLO119" s="105"/>
      <c r="QLP119" s="105"/>
      <c r="QLQ119" s="105"/>
      <c r="QLR119" s="105"/>
      <c r="QLS119" s="105"/>
      <c r="QLT119" s="105"/>
      <c r="QLU119" s="105"/>
      <c r="QLV119" s="105"/>
      <c r="QLW119" s="105"/>
      <c r="QLX119" s="105"/>
      <c r="QLY119" s="105"/>
      <c r="QLZ119" s="105"/>
      <c r="QMA119" s="105"/>
      <c r="QMB119" s="105"/>
      <c r="QMC119" s="105"/>
      <c r="QMD119" s="105"/>
      <c r="QME119" s="105"/>
      <c r="QMF119" s="105"/>
      <c r="QMG119" s="105"/>
      <c r="QMH119" s="105"/>
      <c r="QMI119" s="105"/>
      <c r="QMJ119" s="105"/>
      <c r="QMK119" s="105"/>
      <c r="QML119" s="105"/>
      <c r="QMM119" s="105"/>
      <c r="QMN119" s="105"/>
      <c r="QMO119" s="105"/>
      <c r="QMP119" s="105"/>
      <c r="QMQ119" s="105"/>
      <c r="QMR119" s="105"/>
      <c r="QMS119" s="105"/>
      <c r="QMT119" s="105"/>
      <c r="QMU119" s="105"/>
      <c r="QMV119" s="105"/>
      <c r="QMW119" s="105"/>
      <c r="QMX119" s="105"/>
      <c r="QMY119" s="105"/>
      <c r="QMZ119" s="105"/>
      <c r="QNA119" s="105"/>
      <c r="QNB119" s="105"/>
      <c r="QNC119" s="105"/>
      <c r="QND119" s="105"/>
      <c r="QNE119" s="105"/>
      <c r="QNF119" s="105"/>
      <c r="QNG119" s="105"/>
      <c r="QNH119" s="105"/>
      <c r="QNI119" s="105"/>
      <c r="QNJ119" s="105"/>
      <c r="QNK119" s="105"/>
      <c r="QNL119" s="105"/>
      <c r="QNM119" s="105"/>
      <c r="QNN119" s="105"/>
      <c r="QNO119" s="105"/>
      <c r="QNP119" s="105"/>
      <c r="QNQ119" s="105"/>
      <c r="QNR119" s="105"/>
      <c r="QNS119" s="105"/>
      <c r="QNT119" s="105"/>
      <c r="QNU119" s="105"/>
      <c r="QNV119" s="105"/>
      <c r="QNW119" s="105"/>
      <c r="QNX119" s="105"/>
      <c r="QNY119" s="105"/>
      <c r="QNZ119" s="105"/>
      <c r="QOA119" s="105"/>
      <c r="QOB119" s="105"/>
      <c r="QOC119" s="105"/>
      <c r="QOD119" s="105"/>
      <c r="QOE119" s="105"/>
      <c r="QOF119" s="105"/>
      <c r="QOG119" s="105"/>
      <c r="QOH119" s="105"/>
      <c r="QOI119" s="105"/>
      <c r="QOJ119" s="105"/>
      <c r="QOK119" s="105"/>
      <c r="QOL119" s="105"/>
      <c r="QOM119" s="105"/>
      <c r="QON119" s="105"/>
      <c r="QOO119" s="105"/>
      <c r="QOP119" s="105"/>
      <c r="QOQ119" s="105"/>
      <c r="QOR119" s="105"/>
      <c r="QOS119" s="105"/>
      <c r="QOT119" s="105"/>
      <c r="QOU119" s="105"/>
      <c r="QOV119" s="105"/>
      <c r="QOW119" s="105"/>
      <c r="QOX119" s="105"/>
      <c r="QOY119" s="105"/>
      <c r="QOZ119" s="105"/>
      <c r="QPA119" s="105"/>
      <c r="QPB119" s="105"/>
      <c r="QPC119" s="105"/>
      <c r="QPD119" s="105"/>
      <c r="QPE119" s="105"/>
      <c r="QPF119" s="105"/>
      <c r="QPG119" s="105"/>
      <c r="QPH119" s="105"/>
      <c r="QPI119" s="105"/>
      <c r="QPJ119" s="105"/>
      <c r="QPK119" s="105"/>
      <c r="QPL119" s="105"/>
      <c r="QPM119" s="105"/>
      <c r="QPN119" s="105"/>
      <c r="QPO119" s="105"/>
      <c r="QPP119" s="105"/>
      <c r="QPQ119" s="105"/>
      <c r="QPR119" s="105"/>
      <c r="QPS119" s="105"/>
      <c r="QPT119" s="105"/>
      <c r="QPU119" s="105"/>
      <c r="QPV119" s="105"/>
      <c r="QPW119" s="105"/>
      <c r="QPX119" s="105"/>
      <c r="QPY119" s="105"/>
      <c r="QPZ119" s="105"/>
      <c r="QQA119" s="105"/>
      <c r="QQB119" s="105"/>
      <c r="QQC119" s="105"/>
      <c r="QQD119" s="105"/>
      <c r="QQE119" s="105"/>
      <c r="QQF119" s="105"/>
      <c r="QQG119" s="105"/>
      <c r="QQH119" s="105"/>
      <c r="QQI119" s="105"/>
      <c r="QQJ119" s="105"/>
      <c r="QQK119" s="105"/>
      <c r="QQL119" s="105"/>
      <c r="QQM119" s="105"/>
      <c r="QQN119" s="105"/>
      <c r="QQO119" s="105"/>
      <c r="QQP119" s="105"/>
      <c r="QQQ119" s="105"/>
      <c r="QQR119" s="105"/>
      <c r="QQS119" s="105"/>
      <c r="QQT119" s="105"/>
      <c r="QQU119" s="105"/>
      <c r="QQV119" s="105"/>
      <c r="QQW119" s="105"/>
      <c r="QQX119" s="105"/>
      <c r="QQY119" s="105"/>
      <c r="QQZ119" s="105"/>
      <c r="QRA119" s="105"/>
      <c r="QRB119" s="105"/>
      <c r="QRC119" s="105"/>
      <c r="QRD119" s="105"/>
      <c r="QRE119" s="105"/>
      <c r="QRF119" s="105"/>
      <c r="QRG119" s="105"/>
      <c r="QRH119" s="105"/>
      <c r="QRI119" s="105"/>
      <c r="QRJ119" s="105"/>
      <c r="QRK119" s="105"/>
      <c r="QRL119" s="105"/>
      <c r="QRM119" s="105"/>
      <c r="QRN119" s="105"/>
      <c r="QRO119" s="105"/>
      <c r="QRP119" s="105"/>
      <c r="QRQ119" s="105"/>
      <c r="QRR119" s="105"/>
      <c r="QRS119" s="105"/>
      <c r="QRT119" s="105"/>
      <c r="QRU119" s="105"/>
      <c r="QRV119" s="105"/>
      <c r="QRW119" s="105"/>
      <c r="QRX119" s="105"/>
      <c r="QRY119" s="105"/>
      <c r="QRZ119" s="105"/>
      <c r="QSA119" s="105"/>
      <c r="QSB119" s="105"/>
      <c r="QSC119" s="105"/>
      <c r="QSD119" s="105"/>
      <c r="QSE119" s="105"/>
      <c r="QSF119" s="105"/>
      <c r="QSG119" s="105"/>
      <c r="QSH119" s="105"/>
      <c r="QSI119" s="105"/>
      <c r="QSJ119" s="105"/>
      <c r="QSK119" s="105"/>
      <c r="QSL119" s="105"/>
      <c r="QSM119" s="105"/>
      <c r="QSN119" s="105"/>
      <c r="QSO119" s="105"/>
      <c r="QSP119" s="105"/>
      <c r="QSQ119" s="105"/>
      <c r="QSR119" s="105"/>
      <c r="QSS119" s="105"/>
      <c r="QST119" s="105"/>
      <c r="QSU119" s="105"/>
      <c r="QSV119" s="105"/>
      <c r="QSW119" s="105"/>
      <c r="QSX119" s="105"/>
      <c r="QSY119" s="105"/>
      <c r="QSZ119" s="105"/>
      <c r="QTA119" s="105"/>
      <c r="QTB119" s="105"/>
      <c r="QTC119" s="105"/>
      <c r="QTD119" s="105"/>
      <c r="QTE119" s="105"/>
      <c r="QTF119" s="105"/>
      <c r="QTG119" s="105"/>
      <c r="QTH119" s="105"/>
      <c r="QTI119" s="105"/>
      <c r="QTJ119" s="105"/>
      <c r="QTK119" s="105"/>
      <c r="QTL119" s="105"/>
      <c r="QTM119" s="105"/>
      <c r="QTN119" s="105"/>
      <c r="QTO119" s="105"/>
      <c r="QTP119" s="105"/>
      <c r="QTQ119" s="105"/>
      <c r="QTR119" s="105"/>
      <c r="QTS119" s="105"/>
      <c r="QTT119" s="105"/>
      <c r="QTU119" s="105"/>
      <c r="QTV119" s="105"/>
      <c r="QTW119" s="105"/>
      <c r="QTX119" s="105"/>
      <c r="QTY119" s="105"/>
      <c r="QTZ119" s="105"/>
      <c r="QUA119" s="105"/>
      <c r="QUB119" s="105"/>
      <c r="QUC119" s="105"/>
      <c r="QUD119" s="105"/>
      <c r="QUE119" s="105"/>
      <c r="QUF119" s="105"/>
      <c r="QUG119" s="105"/>
      <c r="QUH119" s="105"/>
      <c r="QUI119" s="105"/>
      <c r="QUJ119" s="105"/>
      <c r="QUK119" s="105"/>
      <c r="QUL119" s="105"/>
      <c r="QUM119" s="105"/>
      <c r="QUN119" s="105"/>
      <c r="QUO119" s="105"/>
      <c r="QUP119" s="105"/>
      <c r="QUQ119" s="105"/>
      <c r="QUR119" s="105"/>
      <c r="QUS119" s="105"/>
      <c r="QUT119" s="105"/>
      <c r="QUU119" s="105"/>
      <c r="QUV119" s="105"/>
      <c r="QUW119" s="105"/>
      <c r="QUX119" s="105"/>
      <c r="QUY119" s="105"/>
      <c r="QUZ119" s="105"/>
      <c r="QVA119" s="105"/>
      <c r="QVB119" s="105"/>
      <c r="QVC119" s="105"/>
      <c r="QVD119" s="105"/>
      <c r="QVE119" s="105"/>
      <c r="QVF119" s="105"/>
      <c r="QVG119" s="105"/>
      <c r="QVH119" s="105"/>
      <c r="QVI119" s="105"/>
      <c r="QVJ119" s="105"/>
      <c r="QVK119" s="105"/>
      <c r="QVL119" s="105"/>
      <c r="QVM119" s="105"/>
      <c r="QVN119" s="105"/>
      <c r="QVO119" s="105"/>
      <c r="QVP119" s="105"/>
      <c r="QVQ119" s="105"/>
      <c r="QVR119" s="105"/>
      <c r="QVS119" s="105"/>
      <c r="QVT119" s="105"/>
      <c r="QVU119" s="105"/>
      <c r="QVV119" s="105"/>
      <c r="QVW119" s="105"/>
      <c r="QVX119" s="105"/>
      <c r="QVY119" s="105"/>
      <c r="QVZ119" s="105"/>
      <c r="QWA119" s="105"/>
      <c r="QWB119" s="105"/>
      <c r="QWC119" s="105"/>
      <c r="QWD119" s="105"/>
      <c r="QWE119" s="105"/>
      <c r="QWF119" s="105"/>
      <c r="QWG119" s="105"/>
      <c r="QWH119" s="105"/>
      <c r="QWI119" s="105"/>
      <c r="QWJ119" s="105"/>
      <c r="QWK119" s="105"/>
      <c r="QWL119" s="105"/>
      <c r="QWM119" s="105"/>
      <c r="QWN119" s="105"/>
      <c r="QWO119" s="105"/>
      <c r="QWP119" s="105"/>
      <c r="QWQ119" s="105"/>
      <c r="QWR119" s="105"/>
      <c r="QWS119" s="105"/>
      <c r="QWT119" s="105"/>
      <c r="QWU119" s="105"/>
      <c r="QWV119" s="105"/>
      <c r="QWW119" s="105"/>
      <c r="QWX119" s="105"/>
      <c r="QWY119" s="105"/>
      <c r="QWZ119" s="105"/>
      <c r="QXA119" s="105"/>
      <c r="QXB119" s="105"/>
      <c r="QXC119" s="105"/>
      <c r="QXD119" s="105"/>
      <c r="QXE119" s="105"/>
      <c r="QXF119" s="105"/>
      <c r="QXG119" s="105"/>
      <c r="QXH119" s="105"/>
      <c r="QXI119" s="105"/>
      <c r="QXJ119" s="105"/>
      <c r="QXK119" s="105"/>
      <c r="QXL119" s="105"/>
      <c r="QXM119" s="105"/>
      <c r="QXN119" s="105"/>
      <c r="QXO119" s="105"/>
      <c r="QXP119" s="105"/>
      <c r="QXQ119" s="105"/>
      <c r="QXR119" s="105"/>
      <c r="QXS119" s="105"/>
      <c r="QXT119" s="105"/>
      <c r="QXU119" s="105"/>
      <c r="QXV119" s="105"/>
      <c r="QXW119" s="105"/>
      <c r="QXX119" s="105"/>
      <c r="QXY119" s="105"/>
      <c r="QXZ119" s="105"/>
      <c r="QYA119" s="105"/>
      <c r="QYB119" s="105"/>
      <c r="QYC119" s="105"/>
      <c r="QYD119" s="105"/>
      <c r="QYE119" s="105"/>
      <c r="QYF119" s="105"/>
      <c r="QYG119" s="105"/>
      <c r="QYH119" s="105"/>
      <c r="QYI119" s="105"/>
      <c r="QYJ119" s="105"/>
      <c r="QYK119" s="105"/>
      <c r="QYL119" s="105"/>
      <c r="QYM119" s="105"/>
      <c r="QYN119" s="105"/>
      <c r="QYO119" s="105"/>
      <c r="QYP119" s="105"/>
      <c r="QYQ119" s="105"/>
      <c r="QYR119" s="105"/>
      <c r="QYS119" s="105"/>
      <c r="QYT119" s="105"/>
      <c r="QYU119" s="105"/>
      <c r="QYV119" s="105"/>
      <c r="QYW119" s="105"/>
      <c r="QYX119" s="105"/>
      <c r="QYY119" s="105"/>
      <c r="QYZ119" s="105"/>
      <c r="QZA119" s="105"/>
      <c r="QZB119" s="105"/>
      <c r="QZC119" s="105"/>
      <c r="QZD119" s="105"/>
      <c r="QZE119" s="105"/>
      <c r="QZF119" s="105"/>
      <c r="QZG119" s="105"/>
      <c r="QZH119" s="105"/>
      <c r="QZI119" s="105"/>
      <c r="QZJ119" s="105"/>
      <c r="QZK119" s="105"/>
      <c r="QZL119" s="105"/>
      <c r="QZM119" s="105"/>
      <c r="QZN119" s="105"/>
      <c r="QZO119" s="105"/>
      <c r="QZP119" s="105"/>
      <c r="QZQ119" s="105"/>
      <c r="QZR119" s="105"/>
      <c r="QZS119" s="105"/>
      <c r="QZT119" s="105"/>
      <c r="QZU119" s="105"/>
      <c r="QZV119" s="105"/>
      <c r="QZW119" s="105"/>
      <c r="QZX119" s="105"/>
      <c r="QZY119" s="105"/>
      <c r="QZZ119" s="105"/>
      <c r="RAA119" s="105"/>
      <c r="RAB119" s="105"/>
      <c r="RAC119" s="105"/>
      <c r="RAD119" s="105"/>
      <c r="RAE119" s="105"/>
      <c r="RAF119" s="105"/>
      <c r="RAG119" s="105"/>
      <c r="RAH119" s="105"/>
      <c r="RAI119" s="105"/>
      <c r="RAJ119" s="105"/>
      <c r="RAK119" s="105"/>
      <c r="RAL119" s="105"/>
      <c r="RAM119" s="105"/>
      <c r="RAN119" s="105"/>
      <c r="RAO119" s="105"/>
      <c r="RAP119" s="105"/>
      <c r="RAQ119" s="105"/>
      <c r="RAR119" s="105"/>
      <c r="RAS119" s="105"/>
      <c r="RAT119" s="105"/>
      <c r="RAU119" s="105"/>
      <c r="RAV119" s="105"/>
      <c r="RAW119" s="105"/>
      <c r="RAX119" s="105"/>
      <c r="RAY119" s="105"/>
      <c r="RAZ119" s="105"/>
      <c r="RBA119" s="105"/>
      <c r="RBB119" s="105"/>
      <c r="RBC119" s="105"/>
      <c r="RBD119" s="105"/>
      <c r="RBE119" s="105"/>
      <c r="RBF119" s="105"/>
      <c r="RBG119" s="105"/>
      <c r="RBH119" s="105"/>
      <c r="RBI119" s="105"/>
      <c r="RBJ119" s="105"/>
      <c r="RBK119" s="105"/>
      <c r="RBL119" s="105"/>
      <c r="RBM119" s="105"/>
      <c r="RBN119" s="105"/>
      <c r="RBO119" s="105"/>
      <c r="RBP119" s="105"/>
      <c r="RBQ119" s="105"/>
      <c r="RBR119" s="105"/>
      <c r="RBS119" s="105"/>
      <c r="RBT119" s="105"/>
      <c r="RBU119" s="105"/>
      <c r="RBV119" s="105"/>
      <c r="RBW119" s="105"/>
      <c r="RBX119" s="105"/>
      <c r="RBY119" s="105"/>
      <c r="RBZ119" s="105"/>
      <c r="RCA119" s="105"/>
      <c r="RCB119" s="105"/>
      <c r="RCC119" s="105"/>
      <c r="RCD119" s="105"/>
      <c r="RCE119" s="105"/>
      <c r="RCF119" s="105"/>
      <c r="RCG119" s="105"/>
      <c r="RCH119" s="105"/>
      <c r="RCI119" s="105"/>
      <c r="RCJ119" s="105"/>
      <c r="RCK119" s="105"/>
      <c r="RCL119" s="105"/>
      <c r="RCM119" s="105"/>
      <c r="RCN119" s="105"/>
      <c r="RCO119" s="105"/>
      <c r="RCP119" s="105"/>
      <c r="RCQ119" s="105"/>
      <c r="RCR119" s="105"/>
      <c r="RCS119" s="105"/>
      <c r="RCT119" s="105"/>
      <c r="RCU119" s="105"/>
      <c r="RCV119" s="105"/>
      <c r="RCW119" s="105"/>
      <c r="RCX119" s="105"/>
      <c r="RCY119" s="105"/>
      <c r="RCZ119" s="105"/>
      <c r="RDA119" s="105"/>
      <c r="RDB119" s="105"/>
      <c r="RDC119" s="105"/>
      <c r="RDD119" s="105"/>
      <c r="RDE119" s="105"/>
      <c r="RDF119" s="105"/>
      <c r="RDG119" s="105"/>
      <c r="RDH119" s="105"/>
      <c r="RDI119" s="105"/>
      <c r="RDJ119" s="105"/>
      <c r="RDK119" s="105"/>
      <c r="RDL119" s="105"/>
      <c r="RDM119" s="105"/>
      <c r="RDN119" s="105"/>
      <c r="RDO119" s="105"/>
      <c r="RDP119" s="105"/>
      <c r="RDQ119" s="105"/>
      <c r="RDR119" s="105"/>
      <c r="RDS119" s="105"/>
      <c r="RDT119" s="105"/>
      <c r="RDU119" s="105"/>
      <c r="RDV119" s="105"/>
      <c r="RDW119" s="105"/>
      <c r="RDX119" s="105"/>
      <c r="RDY119" s="105"/>
      <c r="RDZ119" s="105"/>
      <c r="REA119" s="105"/>
      <c r="REB119" s="105"/>
      <c r="REC119" s="105"/>
      <c r="RED119" s="105"/>
      <c r="REE119" s="105"/>
      <c r="REF119" s="105"/>
      <c r="REG119" s="105"/>
      <c r="REH119" s="105"/>
      <c r="REI119" s="105"/>
      <c r="REJ119" s="105"/>
      <c r="REK119" s="105"/>
      <c r="REL119" s="105"/>
      <c r="REM119" s="105"/>
      <c r="REN119" s="105"/>
      <c r="REO119" s="105"/>
      <c r="REP119" s="105"/>
      <c r="REQ119" s="105"/>
      <c r="RER119" s="105"/>
      <c r="RES119" s="105"/>
      <c r="RET119" s="105"/>
      <c r="REU119" s="105"/>
      <c r="REV119" s="105"/>
      <c r="REW119" s="105"/>
      <c r="REX119" s="105"/>
      <c r="REY119" s="105"/>
      <c r="REZ119" s="105"/>
      <c r="RFA119" s="105"/>
      <c r="RFB119" s="105"/>
      <c r="RFC119" s="105"/>
      <c r="RFD119" s="105"/>
      <c r="RFE119" s="105"/>
      <c r="RFF119" s="105"/>
      <c r="RFG119" s="105"/>
      <c r="RFH119" s="105"/>
      <c r="RFI119" s="105"/>
      <c r="RFJ119" s="105"/>
      <c r="RFK119" s="105"/>
      <c r="RFL119" s="105"/>
      <c r="RFM119" s="105"/>
      <c r="RFN119" s="105"/>
      <c r="RFO119" s="105"/>
      <c r="RFP119" s="105"/>
      <c r="RFQ119" s="105"/>
      <c r="RFR119" s="105"/>
      <c r="RFS119" s="105"/>
      <c r="RFT119" s="105"/>
      <c r="RFU119" s="105"/>
      <c r="RFV119" s="105"/>
      <c r="RFW119" s="105"/>
      <c r="RFX119" s="105"/>
      <c r="RFY119" s="105"/>
      <c r="RFZ119" s="105"/>
      <c r="RGA119" s="105"/>
      <c r="RGB119" s="105"/>
      <c r="RGC119" s="105"/>
      <c r="RGD119" s="105"/>
      <c r="RGE119" s="105"/>
      <c r="RGF119" s="105"/>
      <c r="RGG119" s="105"/>
      <c r="RGH119" s="105"/>
      <c r="RGI119" s="105"/>
      <c r="RGJ119" s="105"/>
      <c r="RGK119" s="105"/>
      <c r="RGL119" s="105"/>
      <c r="RGM119" s="105"/>
      <c r="RGN119" s="105"/>
      <c r="RGO119" s="105"/>
      <c r="RGP119" s="105"/>
      <c r="RGQ119" s="105"/>
      <c r="RGR119" s="105"/>
      <c r="RGS119" s="105"/>
      <c r="RGT119" s="105"/>
      <c r="RGU119" s="105"/>
      <c r="RGV119" s="105"/>
      <c r="RGW119" s="105"/>
      <c r="RGX119" s="105"/>
      <c r="RGY119" s="105"/>
      <c r="RGZ119" s="105"/>
      <c r="RHA119" s="105"/>
      <c r="RHB119" s="105"/>
      <c r="RHC119" s="105"/>
      <c r="RHD119" s="105"/>
      <c r="RHE119" s="105"/>
      <c r="RHF119" s="105"/>
      <c r="RHG119" s="105"/>
      <c r="RHH119" s="105"/>
      <c r="RHI119" s="105"/>
      <c r="RHJ119" s="105"/>
      <c r="RHK119" s="105"/>
      <c r="RHL119" s="105"/>
      <c r="RHM119" s="105"/>
      <c r="RHN119" s="105"/>
      <c r="RHO119" s="105"/>
      <c r="RHP119" s="105"/>
      <c r="RHQ119" s="105"/>
      <c r="RHR119" s="105"/>
      <c r="RHS119" s="105"/>
      <c r="RHT119" s="105"/>
      <c r="RHU119" s="105"/>
      <c r="RHV119" s="105"/>
      <c r="RHW119" s="105"/>
      <c r="RHX119" s="105"/>
      <c r="RHY119" s="105"/>
      <c r="RHZ119" s="105"/>
      <c r="RIA119" s="105"/>
      <c r="RIB119" s="105"/>
      <c r="RIC119" s="105"/>
      <c r="RID119" s="105"/>
      <c r="RIE119" s="105"/>
      <c r="RIF119" s="105"/>
      <c r="RIG119" s="105"/>
      <c r="RIH119" s="105"/>
      <c r="RII119" s="105"/>
      <c r="RIJ119" s="105"/>
      <c r="RIK119" s="105"/>
      <c r="RIL119" s="105"/>
      <c r="RIM119" s="105"/>
      <c r="RIN119" s="105"/>
      <c r="RIO119" s="105"/>
      <c r="RIP119" s="105"/>
      <c r="RIQ119" s="105"/>
      <c r="RIR119" s="105"/>
      <c r="RIS119" s="105"/>
      <c r="RIT119" s="105"/>
      <c r="RIU119" s="105"/>
      <c r="RIV119" s="105"/>
      <c r="RIW119" s="105"/>
      <c r="RIX119" s="105"/>
      <c r="RIY119" s="105"/>
      <c r="RIZ119" s="105"/>
      <c r="RJA119" s="105"/>
      <c r="RJB119" s="105"/>
      <c r="RJC119" s="105"/>
      <c r="RJD119" s="105"/>
      <c r="RJE119" s="105"/>
      <c r="RJF119" s="105"/>
      <c r="RJG119" s="105"/>
      <c r="RJH119" s="105"/>
      <c r="RJI119" s="105"/>
      <c r="RJJ119" s="105"/>
      <c r="RJK119" s="105"/>
      <c r="RJL119" s="105"/>
      <c r="RJM119" s="105"/>
      <c r="RJN119" s="105"/>
      <c r="RJO119" s="105"/>
      <c r="RJP119" s="105"/>
      <c r="RJQ119" s="105"/>
      <c r="RJR119" s="105"/>
      <c r="RJS119" s="105"/>
      <c r="RJT119" s="105"/>
      <c r="RJU119" s="105"/>
      <c r="RJV119" s="105"/>
      <c r="RJW119" s="105"/>
      <c r="RJX119" s="105"/>
      <c r="RJY119" s="105"/>
      <c r="RJZ119" s="105"/>
      <c r="RKA119" s="105"/>
      <c r="RKB119" s="105"/>
      <c r="RKC119" s="105"/>
      <c r="RKD119" s="105"/>
      <c r="RKE119" s="105"/>
      <c r="RKF119" s="105"/>
      <c r="RKG119" s="105"/>
      <c r="RKH119" s="105"/>
      <c r="RKI119" s="105"/>
      <c r="RKJ119" s="105"/>
      <c r="RKK119" s="105"/>
      <c r="RKL119" s="105"/>
      <c r="RKM119" s="105"/>
      <c r="RKN119" s="105"/>
      <c r="RKO119" s="105"/>
      <c r="RKP119" s="105"/>
      <c r="RKQ119" s="105"/>
      <c r="RKR119" s="105"/>
      <c r="RKS119" s="105"/>
      <c r="RKT119" s="105"/>
      <c r="RKU119" s="105"/>
      <c r="RKV119" s="105"/>
      <c r="RKW119" s="105"/>
      <c r="RKX119" s="105"/>
      <c r="RKY119" s="105"/>
      <c r="RKZ119" s="105"/>
      <c r="RLA119" s="105"/>
      <c r="RLB119" s="105"/>
      <c r="RLC119" s="105"/>
      <c r="RLD119" s="105"/>
      <c r="RLE119" s="105"/>
      <c r="RLF119" s="105"/>
      <c r="RLG119" s="105"/>
      <c r="RLH119" s="105"/>
      <c r="RLI119" s="105"/>
      <c r="RLJ119" s="105"/>
      <c r="RLK119" s="105"/>
      <c r="RLL119" s="105"/>
      <c r="RLM119" s="105"/>
      <c r="RLN119" s="105"/>
      <c r="RLO119" s="105"/>
      <c r="RLP119" s="105"/>
      <c r="RLQ119" s="105"/>
      <c r="RLR119" s="105"/>
      <c r="RLS119" s="105"/>
      <c r="RLT119" s="105"/>
      <c r="RLU119" s="105"/>
      <c r="RLV119" s="105"/>
      <c r="RLW119" s="105"/>
      <c r="RLX119" s="105"/>
      <c r="RLY119" s="105"/>
      <c r="RLZ119" s="105"/>
      <c r="RMA119" s="105"/>
      <c r="RMB119" s="105"/>
      <c r="RMC119" s="105"/>
      <c r="RMD119" s="105"/>
      <c r="RME119" s="105"/>
      <c r="RMF119" s="105"/>
      <c r="RMG119" s="105"/>
      <c r="RMH119" s="105"/>
      <c r="RMI119" s="105"/>
      <c r="RMJ119" s="105"/>
      <c r="RMK119" s="105"/>
      <c r="RML119" s="105"/>
      <c r="RMM119" s="105"/>
      <c r="RMN119" s="105"/>
      <c r="RMO119" s="105"/>
      <c r="RMP119" s="105"/>
      <c r="RMQ119" s="105"/>
      <c r="RMR119" s="105"/>
      <c r="RMS119" s="105"/>
      <c r="RMT119" s="105"/>
      <c r="RMU119" s="105"/>
      <c r="RMV119" s="105"/>
      <c r="RMW119" s="105"/>
      <c r="RMX119" s="105"/>
      <c r="RMY119" s="105"/>
      <c r="RMZ119" s="105"/>
      <c r="RNA119" s="105"/>
      <c r="RNB119" s="105"/>
      <c r="RNC119" s="105"/>
      <c r="RND119" s="105"/>
      <c r="RNE119" s="105"/>
      <c r="RNF119" s="105"/>
      <c r="RNG119" s="105"/>
      <c r="RNH119" s="105"/>
      <c r="RNI119" s="105"/>
      <c r="RNJ119" s="105"/>
      <c r="RNK119" s="105"/>
      <c r="RNL119" s="105"/>
      <c r="RNM119" s="105"/>
      <c r="RNN119" s="105"/>
      <c r="RNO119" s="105"/>
      <c r="RNP119" s="105"/>
      <c r="RNQ119" s="105"/>
      <c r="RNR119" s="105"/>
      <c r="RNS119" s="105"/>
      <c r="RNT119" s="105"/>
      <c r="RNU119" s="105"/>
      <c r="RNV119" s="105"/>
      <c r="RNW119" s="105"/>
      <c r="RNX119" s="105"/>
      <c r="RNY119" s="105"/>
      <c r="RNZ119" s="105"/>
      <c r="ROA119" s="105"/>
      <c r="ROB119" s="105"/>
      <c r="ROC119" s="105"/>
      <c r="ROD119" s="105"/>
      <c r="ROE119" s="105"/>
      <c r="ROF119" s="105"/>
      <c r="ROG119" s="105"/>
      <c r="ROH119" s="105"/>
      <c r="ROI119" s="105"/>
      <c r="ROJ119" s="105"/>
      <c r="ROK119" s="105"/>
      <c r="ROL119" s="105"/>
      <c r="ROM119" s="105"/>
      <c r="RON119" s="105"/>
      <c r="ROO119" s="105"/>
      <c r="ROP119" s="105"/>
      <c r="ROQ119" s="105"/>
      <c r="ROR119" s="105"/>
      <c r="ROS119" s="105"/>
      <c r="ROT119" s="105"/>
      <c r="ROU119" s="105"/>
      <c r="ROV119" s="105"/>
      <c r="ROW119" s="105"/>
      <c r="ROX119" s="105"/>
      <c r="ROY119" s="105"/>
      <c r="ROZ119" s="105"/>
      <c r="RPA119" s="105"/>
      <c r="RPB119" s="105"/>
      <c r="RPC119" s="105"/>
      <c r="RPD119" s="105"/>
      <c r="RPE119" s="105"/>
      <c r="RPF119" s="105"/>
      <c r="RPG119" s="105"/>
      <c r="RPH119" s="105"/>
      <c r="RPI119" s="105"/>
      <c r="RPJ119" s="105"/>
      <c r="RPK119" s="105"/>
      <c r="RPL119" s="105"/>
      <c r="RPM119" s="105"/>
      <c r="RPN119" s="105"/>
      <c r="RPO119" s="105"/>
      <c r="RPP119" s="105"/>
      <c r="RPQ119" s="105"/>
      <c r="RPR119" s="105"/>
      <c r="RPS119" s="105"/>
      <c r="RPT119" s="105"/>
      <c r="RPU119" s="105"/>
      <c r="RPV119" s="105"/>
      <c r="RPW119" s="105"/>
      <c r="RPX119" s="105"/>
      <c r="RPY119" s="105"/>
      <c r="RPZ119" s="105"/>
      <c r="RQA119" s="105"/>
      <c r="RQB119" s="105"/>
      <c r="RQC119" s="105"/>
      <c r="RQD119" s="105"/>
      <c r="RQE119" s="105"/>
      <c r="RQF119" s="105"/>
      <c r="RQG119" s="105"/>
      <c r="RQH119" s="105"/>
      <c r="RQI119" s="105"/>
      <c r="RQJ119" s="105"/>
      <c r="RQK119" s="105"/>
      <c r="RQL119" s="105"/>
      <c r="RQM119" s="105"/>
      <c r="RQN119" s="105"/>
      <c r="RQO119" s="105"/>
      <c r="RQP119" s="105"/>
      <c r="RQQ119" s="105"/>
      <c r="RQR119" s="105"/>
      <c r="RQS119" s="105"/>
      <c r="RQT119" s="105"/>
      <c r="RQU119" s="105"/>
      <c r="RQV119" s="105"/>
      <c r="RQW119" s="105"/>
      <c r="RQX119" s="105"/>
      <c r="RQY119" s="105"/>
      <c r="RQZ119" s="105"/>
      <c r="RRA119" s="105"/>
      <c r="RRB119" s="105"/>
      <c r="RRC119" s="105"/>
      <c r="RRD119" s="105"/>
      <c r="RRE119" s="105"/>
      <c r="RRF119" s="105"/>
      <c r="RRG119" s="105"/>
      <c r="RRH119" s="105"/>
      <c r="RRI119" s="105"/>
      <c r="RRJ119" s="105"/>
      <c r="RRK119" s="105"/>
      <c r="RRL119" s="105"/>
      <c r="RRM119" s="105"/>
      <c r="RRN119" s="105"/>
      <c r="RRO119" s="105"/>
      <c r="RRP119" s="105"/>
      <c r="RRQ119" s="105"/>
      <c r="RRR119" s="105"/>
      <c r="RRS119" s="105"/>
      <c r="RRT119" s="105"/>
      <c r="RRU119" s="105"/>
      <c r="RRV119" s="105"/>
      <c r="RRW119" s="105"/>
      <c r="RRX119" s="105"/>
      <c r="RRY119" s="105"/>
      <c r="RRZ119" s="105"/>
      <c r="RSA119" s="105"/>
      <c r="RSB119" s="105"/>
      <c r="RSC119" s="105"/>
      <c r="RSD119" s="105"/>
      <c r="RSE119" s="105"/>
      <c r="RSF119" s="105"/>
      <c r="RSG119" s="105"/>
      <c r="RSH119" s="105"/>
      <c r="RSI119" s="105"/>
      <c r="RSJ119" s="105"/>
      <c r="RSK119" s="105"/>
      <c r="RSL119" s="105"/>
      <c r="RSM119" s="105"/>
      <c r="RSN119" s="105"/>
      <c r="RSO119" s="105"/>
      <c r="RSP119" s="105"/>
      <c r="RSQ119" s="105"/>
      <c r="RSR119" s="105"/>
      <c r="RSS119" s="105"/>
      <c r="RST119" s="105"/>
      <c r="RSU119" s="105"/>
      <c r="RSV119" s="105"/>
      <c r="RSW119" s="105"/>
      <c r="RSX119" s="105"/>
      <c r="RSY119" s="105"/>
      <c r="RSZ119" s="105"/>
      <c r="RTA119" s="105"/>
      <c r="RTB119" s="105"/>
      <c r="RTC119" s="105"/>
      <c r="RTD119" s="105"/>
      <c r="RTE119" s="105"/>
      <c r="RTF119" s="105"/>
      <c r="RTG119" s="105"/>
      <c r="RTH119" s="105"/>
      <c r="RTI119" s="105"/>
      <c r="RTJ119" s="105"/>
      <c r="RTK119" s="105"/>
      <c r="RTL119" s="105"/>
      <c r="RTM119" s="105"/>
      <c r="RTN119" s="105"/>
      <c r="RTO119" s="105"/>
      <c r="RTP119" s="105"/>
      <c r="RTQ119" s="105"/>
      <c r="RTR119" s="105"/>
      <c r="RTS119" s="105"/>
      <c r="RTT119" s="105"/>
      <c r="RTU119" s="105"/>
      <c r="RTV119" s="105"/>
      <c r="RTW119" s="105"/>
      <c r="RTX119" s="105"/>
      <c r="RTY119" s="105"/>
      <c r="RTZ119" s="105"/>
      <c r="RUA119" s="105"/>
      <c r="RUB119" s="105"/>
      <c r="RUC119" s="105"/>
      <c r="RUD119" s="105"/>
      <c r="RUE119" s="105"/>
      <c r="RUF119" s="105"/>
      <c r="RUG119" s="105"/>
      <c r="RUH119" s="105"/>
      <c r="RUI119" s="105"/>
      <c r="RUJ119" s="105"/>
      <c r="RUK119" s="105"/>
      <c r="RUL119" s="105"/>
      <c r="RUM119" s="105"/>
      <c r="RUN119" s="105"/>
      <c r="RUO119" s="105"/>
      <c r="RUP119" s="105"/>
      <c r="RUQ119" s="105"/>
      <c r="RUR119" s="105"/>
      <c r="RUS119" s="105"/>
      <c r="RUT119" s="105"/>
      <c r="RUU119" s="105"/>
      <c r="RUV119" s="105"/>
      <c r="RUW119" s="105"/>
      <c r="RUX119" s="105"/>
      <c r="RUY119" s="105"/>
      <c r="RUZ119" s="105"/>
      <c r="RVA119" s="105"/>
      <c r="RVB119" s="105"/>
      <c r="RVC119" s="105"/>
      <c r="RVD119" s="105"/>
      <c r="RVE119" s="105"/>
      <c r="RVF119" s="105"/>
      <c r="RVG119" s="105"/>
      <c r="RVH119" s="105"/>
      <c r="RVI119" s="105"/>
      <c r="RVJ119" s="105"/>
      <c r="RVK119" s="105"/>
      <c r="RVL119" s="105"/>
      <c r="RVM119" s="105"/>
      <c r="RVN119" s="105"/>
      <c r="RVO119" s="105"/>
      <c r="RVP119" s="105"/>
      <c r="RVQ119" s="105"/>
      <c r="RVR119" s="105"/>
      <c r="RVS119" s="105"/>
      <c r="RVT119" s="105"/>
      <c r="RVU119" s="105"/>
      <c r="RVV119" s="105"/>
      <c r="RVW119" s="105"/>
      <c r="RVX119" s="105"/>
      <c r="RVY119" s="105"/>
      <c r="RVZ119" s="105"/>
      <c r="RWA119" s="105"/>
      <c r="RWB119" s="105"/>
      <c r="RWC119" s="105"/>
      <c r="RWD119" s="105"/>
      <c r="RWE119" s="105"/>
      <c r="RWF119" s="105"/>
      <c r="RWG119" s="105"/>
      <c r="RWH119" s="105"/>
      <c r="RWI119" s="105"/>
      <c r="RWJ119" s="105"/>
      <c r="RWK119" s="105"/>
      <c r="RWL119" s="105"/>
      <c r="RWM119" s="105"/>
      <c r="RWN119" s="105"/>
      <c r="RWO119" s="105"/>
      <c r="RWP119" s="105"/>
      <c r="RWQ119" s="105"/>
      <c r="RWR119" s="105"/>
      <c r="RWS119" s="105"/>
      <c r="RWT119" s="105"/>
      <c r="RWU119" s="105"/>
      <c r="RWV119" s="105"/>
      <c r="RWW119" s="105"/>
      <c r="RWX119" s="105"/>
      <c r="RWY119" s="105"/>
      <c r="RWZ119" s="105"/>
      <c r="RXA119" s="105"/>
      <c r="RXB119" s="105"/>
      <c r="RXC119" s="105"/>
      <c r="RXD119" s="105"/>
      <c r="RXE119" s="105"/>
      <c r="RXF119" s="105"/>
      <c r="RXG119" s="105"/>
      <c r="RXH119" s="105"/>
      <c r="RXI119" s="105"/>
      <c r="RXJ119" s="105"/>
      <c r="RXK119" s="105"/>
      <c r="RXL119" s="105"/>
      <c r="RXM119" s="105"/>
      <c r="RXN119" s="105"/>
      <c r="RXO119" s="105"/>
      <c r="RXP119" s="105"/>
      <c r="RXQ119" s="105"/>
      <c r="RXR119" s="105"/>
      <c r="RXS119" s="105"/>
      <c r="RXT119" s="105"/>
      <c r="RXU119" s="105"/>
      <c r="RXV119" s="105"/>
      <c r="RXW119" s="105"/>
      <c r="RXX119" s="105"/>
      <c r="RXY119" s="105"/>
      <c r="RXZ119" s="105"/>
      <c r="RYA119" s="105"/>
      <c r="RYB119" s="105"/>
      <c r="RYC119" s="105"/>
      <c r="RYD119" s="105"/>
      <c r="RYE119" s="105"/>
      <c r="RYF119" s="105"/>
      <c r="RYG119" s="105"/>
      <c r="RYH119" s="105"/>
      <c r="RYI119" s="105"/>
      <c r="RYJ119" s="105"/>
      <c r="RYK119" s="105"/>
      <c r="RYL119" s="105"/>
      <c r="RYM119" s="105"/>
      <c r="RYN119" s="105"/>
      <c r="RYO119" s="105"/>
      <c r="RYP119" s="105"/>
      <c r="RYQ119" s="105"/>
      <c r="RYR119" s="105"/>
      <c r="RYS119" s="105"/>
      <c r="RYT119" s="105"/>
      <c r="RYU119" s="105"/>
      <c r="RYV119" s="105"/>
      <c r="RYW119" s="105"/>
      <c r="RYX119" s="105"/>
      <c r="RYY119" s="105"/>
      <c r="RYZ119" s="105"/>
      <c r="RZA119" s="105"/>
      <c r="RZB119" s="105"/>
      <c r="RZC119" s="105"/>
      <c r="RZD119" s="105"/>
      <c r="RZE119" s="105"/>
      <c r="RZF119" s="105"/>
      <c r="RZG119" s="105"/>
      <c r="RZH119" s="105"/>
      <c r="RZI119" s="105"/>
      <c r="RZJ119" s="105"/>
      <c r="RZK119" s="105"/>
      <c r="RZL119" s="105"/>
      <c r="RZM119" s="105"/>
      <c r="RZN119" s="105"/>
      <c r="RZO119" s="105"/>
      <c r="RZP119" s="105"/>
      <c r="RZQ119" s="105"/>
      <c r="RZR119" s="105"/>
      <c r="RZS119" s="105"/>
      <c r="RZT119" s="105"/>
      <c r="RZU119" s="105"/>
      <c r="RZV119" s="105"/>
      <c r="RZW119" s="105"/>
      <c r="RZX119" s="105"/>
      <c r="RZY119" s="105"/>
      <c r="RZZ119" s="105"/>
      <c r="SAA119" s="105"/>
      <c r="SAB119" s="105"/>
      <c r="SAC119" s="105"/>
      <c r="SAD119" s="105"/>
      <c r="SAE119" s="105"/>
      <c r="SAF119" s="105"/>
      <c r="SAG119" s="105"/>
      <c r="SAH119" s="105"/>
      <c r="SAI119" s="105"/>
      <c r="SAJ119" s="105"/>
      <c r="SAK119" s="105"/>
      <c r="SAL119" s="105"/>
      <c r="SAM119" s="105"/>
      <c r="SAN119" s="105"/>
      <c r="SAO119" s="105"/>
      <c r="SAP119" s="105"/>
      <c r="SAQ119" s="105"/>
      <c r="SAR119" s="105"/>
      <c r="SAS119" s="105"/>
      <c r="SAT119" s="105"/>
      <c r="SAU119" s="105"/>
      <c r="SAV119" s="105"/>
      <c r="SAW119" s="105"/>
      <c r="SAX119" s="105"/>
      <c r="SAY119" s="105"/>
      <c r="SAZ119" s="105"/>
      <c r="SBA119" s="105"/>
      <c r="SBB119" s="105"/>
      <c r="SBC119" s="105"/>
      <c r="SBD119" s="105"/>
      <c r="SBE119" s="105"/>
      <c r="SBF119" s="105"/>
      <c r="SBG119" s="105"/>
      <c r="SBH119" s="105"/>
      <c r="SBI119" s="105"/>
      <c r="SBJ119" s="105"/>
      <c r="SBK119" s="105"/>
      <c r="SBL119" s="105"/>
      <c r="SBM119" s="105"/>
      <c r="SBN119" s="105"/>
      <c r="SBO119" s="105"/>
      <c r="SBP119" s="105"/>
      <c r="SBQ119" s="105"/>
      <c r="SBR119" s="105"/>
      <c r="SBS119" s="105"/>
      <c r="SBT119" s="105"/>
      <c r="SBU119" s="105"/>
      <c r="SBV119" s="105"/>
      <c r="SBW119" s="105"/>
      <c r="SBX119" s="105"/>
      <c r="SBY119" s="105"/>
      <c r="SBZ119" s="105"/>
      <c r="SCA119" s="105"/>
      <c r="SCB119" s="105"/>
      <c r="SCC119" s="105"/>
      <c r="SCD119" s="105"/>
      <c r="SCE119" s="105"/>
      <c r="SCF119" s="105"/>
      <c r="SCG119" s="105"/>
      <c r="SCH119" s="105"/>
      <c r="SCI119" s="105"/>
      <c r="SCJ119" s="105"/>
      <c r="SCK119" s="105"/>
      <c r="SCL119" s="105"/>
      <c r="SCM119" s="105"/>
      <c r="SCN119" s="105"/>
      <c r="SCO119" s="105"/>
      <c r="SCP119" s="105"/>
      <c r="SCQ119" s="105"/>
      <c r="SCR119" s="105"/>
      <c r="SCS119" s="105"/>
      <c r="SCT119" s="105"/>
      <c r="SCU119" s="105"/>
      <c r="SCV119" s="105"/>
      <c r="SCW119" s="105"/>
      <c r="SCX119" s="105"/>
      <c r="SCY119" s="105"/>
      <c r="SCZ119" s="105"/>
      <c r="SDA119" s="105"/>
      <c r="SDB119" s="105"/>
      <c r="SDC119" s="105"/>
      <c r="SDD119" s="105"/>
      <c r="SDE119" s="105"/>
      <c r="SDF119" s="105"/>
      <c r="SDG119" s="105"/>
      <c r="SDH119" s="105"/>
      <c r="SDI119" s="105"/>
      <c r="SDJ119" s="105"/>
      <c r="SDK119" s="105"/>
      <c r="SDL119" s="105"/>
      <c r="SDM119" s="105"/>
      <c r="SDN119" s="105"/>
      <c r="SDO119" s="105"/>
      <c r="SDP119" s="105"/>
      <c r="SDQ119" s="105"/>
      <c r="SDR119" s="105"/>
      <c r="SDS119" s="105"/>
      <c r="SDT119" s="105"/>
      <c r="SDU119" s="105"/>
      <c r="SDV119" s="105"/>
      <c r="SDW119" s="105"/>
      <c r="SDX119" s="105"/>
      <c r="SDY119" s="105"/>
      <c r="SDZ119" s="105"/>
      <c r="SEA119" s="105"/>
      <c r="SEB119" s="105"/>
      <c r="SEC119" s="105"/>
      <c r="SED119" s="105"/>
      <c r="SEE119" s="105"/>
      <c r="SEF119" s="105"/>
      <c r="SEG119" s="105"/>
      <c r="SEH119" s="105"/>
      <c r="SEI119" s="105"/>
      <c r="SEJ119" s="105"/>
      <c r="SEK119" s="105"/>
      <c r="SEL119" s="105"/>
      <c r="SEM119" s="105"/>
      <c r="SEN119" s="105"/>
      <c r="SEO119" s="105"/>
      <c r="SEP119" s="105"/>
      <c r="SEQ119" s="105"/>
      <c r="SER119" s="105"/>
      <c r="SES119" s="105"/>
      <c r="SET119" s="105"/>
      <c r="SEU119" s="105"/>
      <c r="SEV119" s="105"/>
      <c r="SEW119" s="105"/>
      <c r="SEX119" s="105"/>
      <c r="SEY119" s="105"/>
      <c r="SEZ119" s="105"/>
      <c r="SFA119" s="105"/>
      <c r="SFB119" s="105"/>
      <c r="SFC119" s="105"/>
      <c r="SFD119" s="105"/>
      <c r="SFE119" s="105"/>
      <c r="SFF119" s="105"/>
      <c r="SFG119" s="105"/>
      <c r="SFH119" s="105"/>
      <c r="SFI119" s="105"/>
      <c r="SFJ119" s="105"/>
      <c r="SFK119" s="105"/>
      <c r="SFL119" s="105"/>
      <c r="SFM119" s="105"/>
      <c r="SFN119" s="105"/>
      <c r="SFO119" s="105"/>
      <c r="SFP119" s="105"/>
      <c r="SFQ119" s="105"/>
      <c r="SFR119" s="105"/>
      <c r="SFS119" s="105"/>
      <c r="SFT119" s="105"/>
      <c r="SFU119" s="105"/>
      <c r="SFV119" s="105"/>
      <c r="SFW119" s="105"/>
      <c r="SFX119" s="105"/>
      <c r="SFY119" s="105"/>
      <c r="SFZ119" s="105"/>
      <c r="SGA119" s="105"/>
      <c r="SGB119" s="105"/>
      <c r="SGC119" s="105"/>
      <c r="SGD119" s="105"/>
      <c r="SGE119" s="105"/>
      <c r="SGF119" s="105"/>
      <c r="SGG119" s="105"/>
      <c r="SGH119" s="105"/>
      <c r="SGI119" s="105"/>
      <c r="SGJ119" s="105"/>
      <c r="SGK119" s="105"/>
      <c r="SGL119" s="105"/>
      <c r="SGM119" s="105"/>
      <c r="SGN119" s="105"/>
      <c r="SGO119" s="105"/>
      <c r="SGP119" s="105"/>
      <c r="SGQ119" s="105"/>
      <c r="SGR119" s="105"/>
      <c r="SGS119" s="105"/>
      <c r="SGT119" s="105"/>
      <c r="SGU119" s="105"/>
      <c r="SGV119" s="105"/>
      <c r="SGW119" s="105"/>
      <c r="SGX119" s="105"/>
      <c r="SGY119" s="105"/>
      <c r="SGZ119" s="105"/>
      <c r="SHA119" s="105"/>
      <c r="SHB119" s="105"/>
      <c r="SHC119" s="105"/>
      <c r="SHD119" s="105"/>
      <c r="SHE119" s="105"/>
      <c r="SHF119" s="105"/>
      <c r="SHG119" s="105"/>
      <c r="SHH119" s="105"/>
      <c r="SHI119" s="105"/>
      <c r="SHJ119" s="105"/>
      <c r="SHK119" s="105"/>
      <c r="SHL119" s="105"/>
      <c r="SHM119" s="105"/>
      <c r="SHN119" s="105"/>
      <c r="SHO119" s="105"/>
      <c r="SHP119" s="105"/>
      <c r="SHQ119" s="105"/>
      <c r="SHR119" s="105"/>
      <c r="SHS119" s="105"/>
      <c r="SHT119" s="105"/>
      <c r="SHU119" s="105"/>
      <c r="SHV119" s="105"/>
      <c r="SHW119" s="105"/>
      <c r="SHX119" s="105"/>
      <c r="SHY119" s="105"/>
      <c r="SHZ119" s="105"/>
      <c r="SIA119" s="105"/>
      <c r="SIB119" s="105"/>
      <c r="SIC119" s="105"/>
      <c r="SID119" s="105"/>
      <c r="SIE119" s="105"/>
      <c r="SIF119" s="105"/>
      <c r="SIG119" s="105"/>
      <c r="SIH119" s="105"/>
      <c r="SII119" s="105"/>
      <c r="SIJ119" s="105"/>
      <c r="SIK119" s="105"/>
      <c r="SIL119" s="105"/>
      <c r="SIM119" s="105"/>
      <c r="SIN119" s="105"/>
      <c r="SIO119" s="105"/>
      <c r="SIP119" s="105"/>
      <c r="SIQ119" s="105"/>
      <c r="SIR119" s="105"/>
      <c r="SIS119" s="105"/>
      <c r="SIT119" s="105"/>
      <c r="SIU119" s="105"/>
      <c r="SIV119" s="105"/>
      <c r="SIW119" s="105"/>
      <c r="SIX119" s="105"/>
      <c r="SIY119" s="105"/>
      <c r="SIZ119" s="105"/>
      <c r="SJA119" s="105"/>
      <c r="SJB119" s="105"/>
      <c r="SJC119" s="105"/>
      <c r="SJD119" s="105"/>
      <c r="SJE119" s="105"/>
      <c r="SJF119" s="105"/>
      <c r="SJG119" s="105"/>
      <c r="SJH119" s="105"/>
      <c r="SJI119" s="105"/>
      <c r="SJJ119" s="105"/>
      <c r="SJK119" s="105"/>
      <c r="SJL119" s="105"/>
      <c r="SJM119" s="105"/>
      <c r="SJN119" s="105"/>
      <c r="SJO119" s="105"/>
      <c r="SJP119" s="105"/>
      <c r="SJQ119" s="105"/>
      <c r="SJR119" s="105"/>
      <c r="SJS119" s="105"/>
      <c r="SJT119" s="105"/>
      <c r="SJU119" s="105"/>
      <c r="SJV119" s="105"/>
      <c r="SJW119" s="105"/>
      <c r="SJX119" s="105"/>
      <c r="SJY119" s="105"/>
      <c r="SJZ119" s="105"/>
      <c r="SKA119" s="105"/>
      <c r="SKB119" s="105"/>
      <c r="SKC119" s="105"/>
      <c r="SKD119" s="105"/>
      <c r="SKE119" s="105"/>
      <c r="SKF119" s="105"/>
      <c r="SKG119" s="105"/>
      <c r="SKH119" s="105"/>
      <c r="SKI119" s="105"/>
      <c r="SKJ119" s="105"/>
      <c r="SKK119" s="105"/>
      <c r="SKL119" s="105"/>
      <c r="SKM119" s="105"/>
      <c r="SKN119" s="105"/>
      <c r="SKO119" s="105"/>
      <c r="SKP119" s="105"/>
      <c r="SKQ119" s="105"/>
      <c r="SKR119" s="105"/>
      <c r="SKS119" s="105"/>
      <c r="SKT119" s="105"/>
      <c r="SKU119" s="105"/>
      <c r="SKV119" s="105"/>
      <c r="SKW119" s="105"/>
      <c r="SKX119" s="105"/>
      <c r="SKY119" s="105"/>
      <c r="SKZ119" s="105"/>
      <c r="SLA119" s="105"/>
      <c r="SLB119" s="105"/>
      <c r="SLC119" s="105"/>
      <c r="SLD119" s="105"/>
      <c r="SLE119" s="105"/>
      <c r="SLF119" s="105"/>
      <c r="SLG119" s="105"/>
      <c r="SLH119" s="105"/>
      <c r="SLI119" s="105"/>
      <c r="SLJ119" s="105"/>
      <c r="SLK119" s="105"/>
      <c r="SLL119" s="105"/>
      <c r="SLM119" s="105"/>
      <c r="SLN119" s="105"/>
      <c r="SLO119" s="105"/>
      <c r="SLP119" s="105"/>
      <c r="SLQ119" s="105"/>
      <c r="SLR119" s="105"/>
      <c r="SLS119" s="105"/>
      <c r="SLT119" s="105"/>
      <c r="SLU119" s="105"/>
      <c r="SLV119" s="105"/>
      <c r="SLW119" s="105"/>
      <c r="SLX119" s="105"/>
      <c r="SLY119" s="105"/>
      <c r="SLZ119" s="105"/>
      <c r="SMA119" s="105"/>
      <c r="SMB119" s="105"/>
      <c r="SMC119" s="105"/>
      <c r="SMD119" s="105"/>
      <c r="SME119" s="105"/>
      <c r="SMF119" s="105"/>
      <c r="SMG119" s="105"/>
      <c r="SMH119" s="105"/>
      <c r="SMI119" s="105"/>
      <c r="SMJ119" s="105"/>
      <c r="SMK119" s="105"/>
      <c r="SML119" s="105"/>
      <c r="SMM119" s="105"/>
      <c r="SMN119" s="105"/>
      <c r="SMO119" s="105"/>
      <c r="SMP119" s="105"/>
      <c r="SMQ119" s="105"/>
      <c r="SMR119" s="105"/>
      <c r="SMS119" s="105"/>
      <c r="SMT119" s="105"/>
      <c r="SMU119" s="105"/>
      <c r="SMV119" s="105"/>
      <c r="SMW119" s="105"/>
      <c r="SMX119" s="105"/>
      <c r="SMY119" s="105"/>
      <c r="SMZ119" s="105"/>
      <c r="SNA119" s="105"/>
      <c r="SNB119" s="105"/>
      <c r="SNC119" s="105"/>
      <c r="SND119" s="105"/>
      <c r="SNE119" s="105"/>
      <c r="SNF119" s="105"/>
      <c r="SNG119" s="105"/>
      <c r="SNH119" s="105"/>
      <c r="SNI119" s="105"/>
      <c r="SNJ119" s="105"/>
      <c r="SNK119" s="105"/>
      <c r="SNL119" s="105"/>
      <c r="SNM119" s="105"/>
      <c r="SNN119" s="105"/>
      <c r="SNO119" s="105"/>
      <c r="SNP119" s="105"/>
      <c r="SNQ119" s="105"/>
      <c r="SNR119" s="105"/>
      <c r="SNS119" s="105"/>
      <c r="SNT119" s="105"/>
      <c r="SNU119" s="105"/>
      <c r="SNV119" s="105"/>
      <c r="SNW119" s="105"/>
      <c r="SNX119" s="105"/>
      <c r="SNY119" s="105"/>
      <c r="SNZ119" s="105"/>
      <c r="SOA119" s="105"/>
      <c r="SOB119" s="105"/>
      <c r="SOC119" s="105"/>
      <c r="SOD119" s="105"/>
      <c r="SOE119" s="105"/>
      <c r="SOF119" s="105"/>
      <c r="SOG119" s="105"/>
      <c r="SOH119" s="105"/>
      <c r="SOI119" s="105"/>
      <c r="SOJ119" s="105"/>
      <c r="SOK119" s="105"/>
      <c r="SOL119" s="105"/>
      <c r="SOM119" s="105"/>
      <c r="SON119" s="105"/>
      <c r="SOO119" s="105"/>
      <c r="SOP119" s="105"/>
      <c r="SOQ119" s="105"/>
      <c r="SOR119" s="105"/>
      <c r="SOS119" s="105"/>
      <c r="SOT119" s="105"/>
      <c r="SOU119" s="105"/>
      <c r="SOV119" s="105"/>
      <c r="SOW119" s="105"/>
      <c r="SOX119" s="105"/>
      <c r="SOY119" s="105"/>
      <c r="SOZ119" s="105"/>
      <c r="SPA119" s="105"/>
      <c r="SPB119" s="105"/>
      <c r="SPC119" s="105"/>
      <c r="SPD119" s="105"/>
      <c r="SPE119" s="105"/>
      <c r="SPF119" s="105"/>
      <c r="SPG119" s="105"/>
      <c r="SPH119" s="105"/>
      <c r="SPI119" s="105"/>
      <c r="SPJ119" s="105"/>
      <c r="SPK119" s="105"/>
      <c r="SPL119" s="105"/>
      <c r="SPM119" s="105"/>
      <c r="SPN119" s="105"/>
      <c r="SPO119" s="105"/>
      <c r="SPP119" s="105"/>
      <c r="SPQ119" s="105"/>
      <c r="SPR119" s="105"/>
      <c r="SPS119" s="105"/>
      <c r="SPT119" s="105"/>
      <c r="SPU119" s="105"/>
      <c r="SPV119" s="105"/>
      <c r="SPW119" s="105"/>
      <c r="SPX119" s="105"/>
      <c r="SPY119" s="105"/>
      <c r="SPZ119" s="105"/>
      <c r="SQA119" s="105"/>
      <c r="SQB119" s="105"/>
      <c r="SQC119" s="105"/>
      <c r="SQD119" s="105"/>
      <c r="SQE119" s="105"/>
      <c r="SQF119" s="105"/>
      <c r="SQG119" s="105"/>
      <c r="SQH119" s="105"/>
      <c r="SQI119" s="105"/>
      <c r="SQJ119" s="105"/>
      <c r="SQK119" s="105"/>
      <c r="SQL119" s="105"/>
      <c r="SQM119" s="105"/>
      <c r="SQN119" s="105"/>
      <c r="SQO119" s="105"/>
      <c r="SQP119" s="105"/>
      <c r="SQQ119" s="105"/>
      <c r="SQR119" s="105"/>
      <c r="SQS119" s="105"/>
      <c r="SQT119" s="105"/>
      <c r="SQU119" s="105"/>
      <c r="SQV119" s="105"/>
      <c r="SQW119" s="105"/>
      <c r="SQX119" s="105"/>
      <c r="SQY119" s="105"/>
      <c r="SQZ119" s="105"/>
      <c r="SRA119" s="105"/>
      <c r="SRB119" s="105"/>
      <c r="SRC119" s="105"/>
      <c r="SRD119" s="105"/>
      <c r="SRE119" s="105"/>
      <c r="SRF119" s="105"/>
      <c r="SRG119" s="105"/>
      <c r="SRH119" s="105"/>
      <c r="SRI119" s="105"/>
      <c r="SRJ119" s="105"/>
      <c r="SRK119" s="105"/>
      <c r="SRL119" s="105"/>
      <c r="SRM119" s="105"/>
      <c r="SRN119" s="105"/>
      <c r="SRO119" s="105"/>
      <c r="SRP119" s="105"/>
      <c r="SRQ119" s="105"/>
      <c r="SRR119" s="105"/>
      <c r="SRS119" s="105"/>
      <c r="SRT119" s="105"/>
      <c r="SRU119" s="105"/>
      <c r="SRV119" s="105"/>
      <c r="SRW119" s="105"/>
      <c r="SRX119" s="105"/>
      <c r="SRY119" s="105"/>
      <c r="SRZ119" s="105"/>
      <c r="SSA119" s="105"/>
      <c r="SSB119" s="105"/>
      <c r="SSC119" s="105"/>
      <c r="SSD119" s="105"/>
      <c r="SSE119" s="105"/>
      <c r="SSF119" s="105"/>
      <c r="SSG119" s="105"/>
      <c r="SSH119" s="105"/>
      <c r="SSI119" s="105"/>
      <c r="SSJ119" s="105"/>
      <c r="SSK119" s="105"/>
      <c r="SSL119" s="105"/>
      <c r="SSM119" s="105"/>
      <c r="SSN119" s="105"/>
      <c r="SSO119" s="105"/>
      <c r="SSP119" s="105"/>
      <c r="SSQ119" s="105"/>
      <c r="SSR119" s="105"/>
      <c r="SSS119" s="105"/>
      <c r="SST119" s="105"/>
      <c r="SSU119" s="105"/>
      <c r="SSV119" s="105"/>
      <c r="SSW119" s="105"/>
      <c r="SSX119" s="105"/>
      <c r="SSY119" s="105"/>
      <c r="SSZ119" s="105"/>
      <c r="STA119" s="105"/>
      <c r="STB119" s="105"/>
      <c r="STC119" s="105"/>
      <c r="STD119" s="105"/>
      <c r="STE119" s="105"/>
      <c r="STF119" s="105"/>
      <c r="STG119" s="105"/>
      <c r="STH119" s="105"/>
      <c r="STI119" s="105"/>
      <c r="STJ119" s="105"/>
      <c r="STK119" s="105"/>
      <c r="STL119" s="105"/>
      <c r="STM119" s="105"/>
      <c r="STN119" s="105"/>
      <c r="STO119" s="105"/>
      <c r="STP119" s="105"/>
      <c r="STQ119" s="105"/>
      <c r="STR119" s="105"/>
      <c r="STS119" s="105"/>
      <c r="STT119" s="105"/>
      <c r="STU119" s="105"/>
      <c r="STV119" s="105"/>
      <c r="STW119" s="105"/>
      <c r="STX119" s="105"/>
      <c r="STY119" s="105"/>
      <c r="STZ119" s="105"/>
      <c r="SUA119" s="105"/>
      <c r="SUB119" s="105"/>
      <c r="SUC119" s="105"/>
      <c r="SUD119" s="105"/>
      <c r="SUE119" s="105"/>
      <c r="SUF119" s="105"/>
      <c r="SUG119" s="105"/>
      <c r="SUH119" s="105"/>
      <c r="SUI119" s="105"/>
      <c r="SUJ119" s="105"/>
      <c r="SUK119" s="105"/>
      <c r="SUL119" s="105"/>
      <c r="SUM119" s="105"/>
      <c r="SUN119" s="105"/>
      <c r="SUO119" s="105"/>
      <c r="SUP119" s="105"/>
      <c r="SUQ119" s="105"/>
      <c r="SUR119" s="105"/>
      <c r="SUS119" s="105"/>
      <c r="SUT119" s="105"/>
      <c r="SUU119" s="105"/>
      <c r="SUV119" s="105"/>
      <c r="SUW119" s="105"/>
      <c r="SUX119" s="105"/>
      <c r="SUY119" s="105"/>
      <c r="SUZ119" s="105"/>
      <c r="SVA119" s="105"/>
      <c r="SVB119" s="105"/>
      <c r="SVC119" s="105"/>
      <c r="SVD119" s="105"/>
      <c r="SVE119" s="105"/>
      <c r="SVF119" s="105"/>
      <c r="SVG119" s="105"/>
      <c r="SVH119" s="105"/>
      <c r="SVI119" s="105"/>
      <c r="SVJ119" s="105"/>
      <c r="SVK119" s="105"/>
      <c r="SVL119" s="105"/>
      <c r="SVM119" s="105"/>
      <c r="SVN119" s="105"/>
      <c r="SVO119" s="105"/>
      <c r="SVP119" s="105"/>
      <c r="SVQ119" s="105"/>
      <c r="SVR119" s="105"/>
      <c r="SVS119" s="105"/>
      <c r="SVT119" s="105"/>
      <c r="SVU119" s="105"/>
      <c r="SVV119" s="105"/>
      <c r="SVW119" s="105"/>
      <c r="SVX119" s="105"/>
      <c r="SVY119" s="105"/>
      <c r="SVZ119" s="105"/>
      <c r="SWA119" s="105"/>
      <c r="SWB119" s="105"/>
      <c r="SWC119" s="105"/>
      <c r="SWD119" s="105"/>
      <c r="SWE119" s="105"/>
      <c r="SWF119" s="105"/>
      <c r="SWG119" s="105"/>
      <c r="SWH119" s="105"/>
      <c r="SWI119" s="105"/>
      <c r="SWJ119" s="105"/>
      <c r="SWK119" s="105"/>
      <c r="SWL119" s="105"/>
      <c r="SWM119" s="105"/>
      <c r="SWN119" s="105"/>
      <c r="SWO119" s="105"/>
      <c r="SWP119" s="105"/>
      <c r="SWQ119" s="105"/>
      <c r="SWR119" s="105"/>
      <c r="SWS119" s="105"/>
      <c r="SWT119" s="105"/>
      <c r="SWU119" s="105"/>
      <c r="SWV119" s="105"/>
      <c r="SWW119" s="105"/>
      <c r="SWX119" s="105"/>
      <c r="SWY119" s="105"/>
      <c r="SWZ119" s="105"/>
      <c r="SXA119" s="105"/>
      <c r="SXB119" s="105"/>
      <c r="SXC119" s="105"/>
      <c r="SXD119" s="105"/>
      <c r="SXE119" s="105"/>
      <c r="SXF119" s="105"/>
      <c r="SXG119" s="105"/>
      <c r="SXH119" s="105"/>
      <c r="SXI119" s="105"/>
      <c r="SXJ119" s="105"/>
      <c r="SXK119" s="105"/>
      <c r="SXL119" s="105"/>
      <c r="SXM119" s="105"/>
      <c r="SXN119" s="105"/>
      <c r="SXO119" s="105"/>
      <c r="SXP119" s="105"/>
      <c r="SXQ119" s="105"/>
      <c r="SXR119" s="105"/>
      <c r="SXS119" s="105"/>
      <c r="SXT119" s="105"/>
      <c r="SXU119" s="105"/>
      <c r="SXV119" s="105"/>
      <c r="SXW119" s="105"/>
      <c r="SXX119" s="105"/>
      <c r="SXY119" s="105"/>
      <c r="SXZ119" s="105"/>
      <c r="SYA119" s="105"/>
      <c r="SYB119" s="105"/>
      <c r="SYC119" s="105"/>
      <c r="SYD119" s="105"/>
      <c r="SYE119" s="105"/>
      <c r="SYF119" s="105"/>
      <c r="SYG119" s="105"/>
      <c r="SYH119" s="105"/>
      <c r="SYI119" s="105"/>
      <c r="SYJ119" s="105"/>
      <c r="SYK119" s="105"/>
      <c r="SYL119" s="105"/>
      <c r="SYM119" s="105"/>
      <c r="SYN119" s="105"/>
      <c r="SYO119" s="105"/>
      <c r="SYP119" s="105"/>
      <c r="SYQ119" s="105"/>
      <c r="SYR119" s="105"/>
      <c r="SYS119" s="105"/>
      <c r="SYT119" s="105"/>
      <c r="SYU119" s="105"/>
      <c r="SYV119" s="105"/>
      <c r="SYW119" s="105"/>
      <c r="SYX119" s="105"/>
      <c r="SYY119" s="105"/>
      <c r="SYZ119" s="105"/>
      <c r="SZA119" s="105"/>
      <c r="SZB119" s="105"/>
      <c r="SZC119" s="105"/>
      <c r="SZD119" s="105"/>
      <c r="SZE119" s="105"/>
      <c r="SZF119" s="105"/>
      <c r="SZG119" s="105"/>
      <c r="SZH119" s="105"/>
      <c r="SZI119" s="105"/>
      <c r="SZJ119" s="105"/>
      <c r="SZK119" s="105"/>
      <c r="SZL119" s="105"/>
      <c r="SZM119" s="105"/>
      <c r="SZN119" s="105"/>
      <c r="SZO119" s="105"/>
      <c r="SZP119" s="105"/>
      <c r="SZQ119" s="105"/>
      <c r="SZR119" s="105"/>
      <c r="SZS119" s="105"/>
      <c r="SZT119" s="105"/>
      <c r="SZU119" s="105"/>
      <c r="SZV119" s="105"/>
      <c r="SZW119" s="105"/>
      <c r="SZX119" s="105"/>
      <c r="SZY119" s="105"/>
      <c r="SZZ119" s="105"/>
      <c r="TAA119" s="105"/>
      <c r="TAB119" s="105"/>
      <c r="TAC119" s="105"/>
      <c r="TAD119" s="105"/>
      <c r="TAE119" s="105"/>
      <c r="TAF119" s="105"/>
      <c r="TAG119" s="105"/>
      <c r="TAH119" s="105"/>
      <c r="TAI119" s="105"/>
      <c r="TAJ119" s="105"/>
      <c r="TAK119" s="105"/>
      <c r="TAL119" s="105"/>
      <c r="TAM119" s="105"/>
      <c r="TAN119" s="105"/>
      <c r="TAO119" s="105"/>
      <c r="TAP119" s="105"/>
      <c r="TAQ119" s="105"/>
      <c r="TAR119" s="105"/>
      <c r="TAS119" s="105"/>
      <c r="TAT119" s="105"/>
      <c r="TAU119" s="105"/>
      <c r="TAV119" s="105"/>
      <c r="TAW119" s="105"/>
      <c r="TAX119" s="105"/>
      <c r="TAY119" s="105"/>
      <c r="TAZ119" s="105"/>
      <c r="TBA119" s="105"/>
      <c r="TBB119" s="105"/>
      <c r="TBC119" s="105"/>
      <c r="TBD119" s="105"/>
      <c r="TBE119" s="105"/>
      <c r="TBF119" s="105"/>
      <c r="TBG119" s="105"/>
      <c r="TBH119" s="105"/>
      <c r="TBI119" s="105"/>
      <c r="TBJ119" s="105"/>
      <c r="TBK119" s="105"/>
      <c r="TBL119" s="105"/>
      <c r="TBM119" s="105"/>
      <c r="TBN119" s="105"/>
      <c r="TBO119" s="105"/>
      <c r="TBP119" s="105"/>
      <c r="TBQ119" s="105"/>
      <c r="TBR119" s="105"/>
      <c r="TBS119" s="105"/>
      <c r="TBT119" s="105"/>
      <c r="TBU119" s="105"/>
      <c r="TBV119" s="105"/>
      <c r="TBW119" s="105"/>
      <c r="TBX119" s="105"/>
      <c r="TBY119" s="105"/>
      <c r="TBZ119" s="105"/>
      <c r="TCA119" s="105"/>
      <c r="TCB119" s="105"/>
      <c r="TCC119" s="105"/>
      <c r="TCD119" s="105"/>
      <c r="TCE119" s="105"/>
      <c r="TCF119" s="105"/>
      <c r="TCG119" s="105"/>
      <c r="TCH119" s="105"/>
      <c r="TCI119" s="105"/>
      <c r="TCJ119" s="105"/>
      <c r="TCK119" s="105"/>
      <c r="TCL119" s="105"/>
      <c r="TCM119" s="105"/>
      <c r="TCN119" s="105"/>
      <c r="TCO119" s="105"/>
      <c r="TCP119" s="105"/>
      <c r="TCQ119" s="105"/>
      <c r="TCR119" s="105"/>
      <c r="TCS119" s="105"/>
      <c r="TCT119" s="105"/>
      <c r="TCU119" s="105"/>
      <c r="TCV119" s="105"/>
      <c r="TCW119" s="105"/>
      <c r="TCX119" s="105"/>
      <c r="TCY119" s="105"/>
      <c r="TCZ119" s="105"/>
      <c r="TDA119" s="105"/>
      <c r="TDB119" s="105"/>
      <c r="TDC119" s="105"/>
      <c r="TDD119" s="105"/>
      <c r="TDE119" s="105"/>
      <c r="TDF119" s="105"/>
      <c r="TDG119" s="105"/>
      <c r="TDH119" s="105"/>
      <c r="TDI119" s="105"/>
      <c r="TDJ119" s="105"/>
      <c r="TDK119" s="105"/>
      <c r="TDL119" s="105"/>
      <c r="TDM119" s="105"/>
      <c r="TDN119" s="105"/>
      <c r="TDO119" s="105"/>
      <c r="TDP119" s="105"/>
      <c r="TDQ119" s="105"/>
      <c r="TDR119" s="105"/>
      <c r="TDS119" s="105"/>
      <c r="TDT119" s="105"/>
      <c r="TDU119" s="105"/>
      <c r="TDV119" s="105"/>
      <c r="TDW119" s="105"/>
      <c r="TDX119" s="105"/>
      <c r="TDY119" s="105"/>
      <c r="TDZ119" s="105"/>
      <c r="TEA119" s="105"/>
      <c r="TEB119" s="105"/>
      <c r="TEC119" s="105"/>
      <c r="TED119" s="105"/>
      <c r="TEE119" s="105"/>
      <c r="TEF119" s="105"/>
      <c r="TEG119" s="105"/>
      <c r="TEH119" s="105"/>
      <c r="TEI119" s="105"/>
      <c r="TEJ119" s="105"/>
      <c r="TEK119" s="105"/>
      <c r="TEL119" s="105"/>
      <c r="TEM119" s="105"/>
      <c r="TEN119" s="105"/>
      <c r="TEO119" s="105"/>
      <c r="TEP119" s="105"/>
      <c r="TEQ119" s="105"/>
      <c r="TER119" s="105"/>
      <c r="TES119" s="105"/>
      <c r="TET119" s="105"/>
      <c r="TEU119" s="105"/>
      <c r="TEV119" s="105"/>
      <c r="TEW119" s="105"/>
      <c r="TEX119" s="105"/>
      <c r="TEY119" s="105"/>
      <c r="TEZ119" s="105"/>
      <c r="TFA119" s="105"/>
      <c r="TFB119" s="105"/>
      <c r="TFC119" s="105"/>
      <c r="TFD119" s="105"/>
      <c r="TFE119" s="105"/>
      <c r="TFF119" s="105"/>
      <c r="TFG119" s="105"/>
      <c r="TFH119" s="105"/>
      <c r="TFI119" s="105"/>
      <c r="TFJ119" s="105"/>
      <c r="TFK119" s="105"/>
      <c r="TFL119" s="105"/>
      <c r="TFM119" s="105"/>
      <c r="TFN119" s="105"/>
      <c r="TFO119" s="105"/>
      <c r="TFP119" s="105"/>
      <c r="TFQ119" s="105"/>
      <c r="TFR119" s="105"/>
      <c r="TFS119" s="105"/>
      <c r="TFT119" s="105"/>
      <c r="TFU119" s="105"/>
      <c r="TFV119" s="105"/>
      <c r="TFW119" s="105"/>
      <c r="TFX119" s="105"/>
      <c r="TFY119" s="105"/>
      <c r="TFZ119" s="105"/>
      <c r="TGA119" s="105"/>
      <c r="TGB119" s="105"/>
      <c r="TGC119" s="105"/>
      <c r="TGD119" s="105"/>
      <c r="TGE119" s="105"/>
      <c r="TGF119" s="105"/>
      <c r="TGG119" s="105"/>
      <c r="TGH119" s="105"/>
      <c r="TGI119" s="105"/>
      <c r="TGJ119" s="105"/>
      <c r="TGK119" s="105"/>
      <c r="TGL119" s="105"/>
      <c r="TGM119" s="105"/>
      <c r="TGN119" s="105"/>
      <c r="TGO119" s="105"/>
      <c r="TGP119" s="105"/>
      <c r="TGQ119" s="105"/>
      <c r="TGR119" s="105"/>
      <c r="TGS119" s="105"/>
      <c r="TGT119" s="105"/>
      <c r="TGU119" s="105"/>
      <c r="TGV119" s="105"/>
      <c r="TGW119" s="105"/>
      <c r="TGX119" s="105"/>
      <c r="TGY119" s="105"/>
      <c r="TGZ119" s="105"/>
      <c r="THA119" s="105"/>
      <c r="THB119" s="105"/>
      <c r="THC119" s="105"/>
      <c r="THD119" s="105"/>
      <c r="THE119" s="105"/>
      <c r="THF119" s="105"/>
      <c r="THG119" s="105"/>
      <c r="THH119" s="105"/>
      <c r="THI119" s="105"/>
      <c r="THJ119" s="105"/>
      <c r="THK119" s="105"/>
      <c r="THL119" s="105"/>
      <c r="THM119" s="105"/>
      <c r="THN119" s="105"/>
      <c r="THO119" s="105"/>
      <c r="THP119" s="105"/>
      <c r="THQ119" s="105"/>
      <c r="THR119" s="105"/>
      <c r="THS119" s="105"/>
      <c r="THT119" s="105"/>
      <c r="THU119" s="105"/>
      <c r="THV119" s="105"/>
      <c r="THW119" s="105"/>
      <c r="THX119" s="105"/>
      <c r="THY119" s="105"/>
      <c r="THZ119" s="105"/>
      <c r="TIA119" s="105"/>
      <c r="TIB119" s="105"/>
      <c r="TIC119" s="105"/>
      <c r="TID119" s="105"/>
      <c r="TIE119" s="105"/>
      <c r="TIF119" s="105"/>
      <c r="TIG119" s="105"/>
      <c r="TIH119" s="105"/>
      <c r="TII119" s="105"/>
      <c r="TIJ119" s="105"/>
      <c r="TIK119" s="105"/>
      <c r="TIL119" s="105"/>
      <c r="TIM119" s="105"/>
      <c r="TIN119" s="105"/>
      <c r="TIO119" s="105"/>
      <c r="TIP119" s="105"/>
      <c r="TIQ119" s="105"/>
      <c r="TIR119" s="105"/>
      <c r="TIS119" s="105"/>
      <c r="TIT119" s="105"/>
      <c r="TIU119" s="105"/>
      <c r="TIV119" s="105"/>
      <c r="TIW119" s="105"/>
      <c r="TIX119" s="105"/>
      <c r="TIY119" s="105"/>
      <c r="TIZ119" s="105"/>
      <c r="TJA119" s="105"/>
      <c r="TJB119" s="105"/>
      <c r="TJC119" s="105"/>
      <c r="TJD119" s="105"/>
      <c r="TJE119" s="105"/>
      <c r="TJF119" s="105"/>
      <c r="TJG119" s="105"/>
      <c r="TJH119" s="105"/>
      <c r="TJI119" s="105"/>
      <c r="TJJ119" s="105"/>
      <c r="TJK119" s="105"/>
      <c r="TJL119" s="105"/>
      <c r="TJM119" s="105"/>
      <c r="TJN119" s="105"/>
      <c r="TJO119" s="105"/>
      <c r="TJP119" s="105"/>
      <c r="TJQ119" s="105"/>
      <c r="TJR119" s="105"/>
      <c r="TJS119" s="105"/>
      <c r="TJT119" s="105"/>
      <c r="TJU119" s="105"/>
      <c r="TJV119" s="105"/>
      <c r="TJW119" s="105"/>
      <c r="TJX119" s="105"/>
      <c r="TJY119" s="105"/>
      <c r="TJZ119" s="105"/>
      <c r="TKA119" s="105"/>
      <c r="TKB119" s="105"/>
      <c r="TKC119" s="105"/>
      <c r="TKD119" s="105"/>
      <c r="TKE119" s="105"/>
      <c r="TKF119" s="105"/>
      <c r="TKG119" s="105"/>
      <c r="TKH119" s="105"/>
      <c r="TKI119" s="105"/>
      <c r="TKJ119" s="105"/>
      <c r="TKK119" s="105"/>
      <c r="TKL119" s="105"/>
      <c r="TKM119" s="105"/>
      <c r="TKN119" s="105"/>
      <c r="TKO119" s="105"/>
      <c r="TKP119" s="105"/>
      <c r="TKQ119" s="105"/>
      <c r="TKR119" s="105"/>
      <c r="TKS119" s="105"/>
      <c r="TKT119" s="105"/>
      <c r="TKU119" s="105"/>
      <c r="TKV119" s="105"/>
      <c r="TKW119" s="105"/>
      <c r="TKX119" s="105"/>
      <c r="TKY119" s="105"/>
      <c r="TKZ119" s="105"/>
      <c r="TLA119" s="105"/>
      <c r="TLB119" s="105"/>
      <c r="TLC119" s="105"/>
      <c r="TLD119" s="105"/>
      <c r="TLE119" s="105"/>
      <c r="TLF119" s="105"/>
      <c r="TLG119" s="105"/>
      <c r="TLH119" s="105"/>
      <c r="TLI119" s="105"/>
      <c r="TLJ119" s="105"/>
      <c r="TLK119" s="105"/>
      <c r="TLL119" s="105"/>
      <c r="TLM119" s="105"/>
      <c r="TLN119" s="105"/>
      <c r="TLO119" s="105"/>
      <c r="TLP119" s="105"/>
      <c r="TLQ119" s="105"/>
      <c r="TLR119" s="105"/>
      <c r="TLS119" s="105"/>
      <c r="TLT119" s="105"/>
      <c r="TLU119" s="105"/>
      <c r="TLV119" s="105"/>
      <c r="TLW119" s="105"/>
      <c r="TLX119" s="105"/>
      <c r="TLY119" s="105"/>
      <c r="TLZ119" s="105"/>
      <c r="TMA119" s="105"/>
      <c r="TMB119" s="105"/>
      <c r="TMC119" s="105"/>
      <c r="TMD119" s="105"/>
      <c r="TME119" s="105"/>
      <c r="TMF119" s="105"/>
      <c r="TMG119" s="105"/>
      <c r="TMH119" s="105"/>
      <c r="TMI119" s="105"/>
      <c r="TMJ119" s="105"/>
      <c r="TMK119" s="105"/>
      <c r="TML119" s="105"/>
      <c r="TMM119" s="105"/>
      <c r="TMN119" s="105"/>
      <c r="TMO119" s="105"/>
      <c r="TMP119" s="105"/>
      <c r="TMQ119" s="105"/>
      <c r="TMR119" s="105"/>
      <c r="TMS119" s="105"/>
      <c r="TMT119" s="105"/>
      <c r="TMU119" s="105"/>
      <c r="TMV119" s="105"/>
      <c r="TMW119" s="105"/>
      <c r="TMX119" s="105"/>
      <c r="TMY119" s="105"/>
      <c r="TMZ119" s="105"/>
      <c r="TNA119" s="105"/>
      <c r="TNB119" s="105"/>
      <c r="TNC119" s="105"/>
      <c r="TND119" s="105"/>
      <c r="TNE119" s="105"/>
      <c r="TNF119" s="105"/>
      <c r="TNG119" s="105"/>
      <c r="TNH119" s="105"/>
      <c r="TNI119" s="105"/>
      <c r="TNJ119" s="105"/>
      <c r="TNK119" s="105"/>
      <c r="TNL119" s="105"/>
      <c r="TNM119" s="105"/>
      <c r="TNN119" s="105"/>
      <c r="TNO119" s="105"/>
      <c r="TNP119" s="105"/>
      <c r="TNQ119" s="105"/>
      <c r="TNR119" s="105"/>
      <c r="TNS119" s="105"/>
      <c r="TNT119" s="105"/>
      <c r="TNU119" s="105"/>
      <c r="TNV119" s="105"/>
      <c r="TNW119" s="105"/>
      <c r="TNX119" s="105"/>
      <c r="TNY119" s="105"/>
      <c r="TNZ119" s="105"/>
      <c r="TOA119" s="105"/>
      <c r="TOB119" s="105"/>
      <c r="TOC119" s="105"/>
      <c r="TOD119" s="105"/>
      <c r="TOE119" s="105"/>
      <c r="TOF119" s="105"/>
      <c r="TOG119" s="105"/>
      <c r="TOH119" s="105"/>
      <c r="TOI119" s="105"/>
      <c r="TOJ119" s="105"/>
      <c r="TOK119" s="105"/>
      <c r="TOL119" s="105"/>
      <c r="TOM119" s="105"/>
      <c r="TON119" s="105"/>
      <c r="TOO119" s="105"/>
      <c r="TOP119" s="105"/>
      <c r="TOQ119" s="105"/>
      <c r="TOR119" s="105"/>
      <c r="TOS119" s="105"/>
      <c r="TOT119" s="105"/>
      <c r="TOU119" s="105"/>
      <c r="TOV119" s="105"/>
      <c r="TOW119" s="105"/>
      <c r="TOX119" s="105"/>
      <c r="TOY119" s="105"/>
      <c r="TOZ119" s="105"/>
      <c r="TPA119" s="105"/>
      <c r="TPB119" s="105"/>
      <c r="TPC119" s="105"/>
      <c r="TPD119" s="105"/>
      <c r="TPE119" s="105"/>
      <c r="TPF119" s="105"/>
      <c r="TPG119" s="105"/>
      <c r="TPH119" s="105"/>
      <c r="TPI119" s="105"/>
      <c r="TPJ119" s="105"/>
      <c r="TPK119" s="105"/>
      <c r="TPL119" s="105"/>
      <c r="TPM119" s="105"/>
      <c r="TPN119" s="105"/>
      <c r="TPO119" s="105"/>
      <c r="TPP119" s="105"/>
      <c r="TPQ119" s="105"/>
      <c r="TPR119" s="105"/>
      <c r="TPS119" s="105"/>
      <c r="TPT119" s="105"/>
      <c r="TPU119" s="105"/>
      <c r="TPV119" s="105"/>
      <c r="TPW119" s="105"/>
      <c r="TPX119" s="105"/>
      <c r="TPY119" s="105"/>
      <c r="TPZ119" s="105"/>
      <c r="TQA119" s="105"/>
      <c r="TQB119" s="105"/>
      <c r="TQC119" s="105"/>
      <c r="TQD119" s="105"/>
      <c r="TQE119" s="105"/>
      <c r="TQF119" s="105"/>
      <c r="TQG119" s="105"/>
      <c r="TQH119" s="105"/>
      <c r="TQI119" s="105"/>
      <c r="TQJ119" s="105"/>
      <c r="TQK119" s="105"/>
      <c r="TQL119" s="105"/>
      <c r="TQM119" s="105"/>
      <c r="TQN119" s="105"/>
      <c r="TQO119" s="105"/>
      <c r="TQP119" s="105"/>
      <c r="TQQ119" s="105"/>
      <c r="TQR119" s="105"/>
      <c r="TQS119" s="105"/>
      <c r="TQT119" s="105"/>
      <c r="TQU119" s="105"/>
      <c r="TQV119" s="105"/>
      <c r="TQW119" s="105"/>
      <c r="TQX119" s="105"/>
      <c r="TQY119" s="105"/>
      <c r="TQZ119" s="105"/>
      <c r="TRA119" s="105"/>
      <c r="TRB119" s="105"/>
      <c r="TRC119" s="105"/>
      <c r="TRD119" s="105"/>
      <c r="TRE119" s="105"/>
      <c r="TRF119" s="105"/>
      <c r="TRG119" s="105"/>
      <c r="TRH119" s="105"/>
      <c r="TRI119" s="105"/>
      <c r="TRJ119" s="105"/>
      <c r="TRK119" s="105"/>
      <c r="TRL119" s="105"/>
      <c r="TRM119" s="105"/>
      <c r="TRN119" s="105"/>
      <c r="TRO119" s="105"/>
      <c r="TRP119" s="105"/>
      <c r="TRQ119" s="105"/>
      <c r="TRR119" s="105"/>
      <c r="TRS119" s="105"/>
      <c r="TRT119" s="105"/>
      <c r="TRU119" s="105"/>
      <c r="TRV119" s="105"/>
      <c r="TRW119" s="105"/>
      <c r="TRX119" s="105"/>
      <c r="TRY119" s="105"/>
      <c r="TRZ119" s="105"/>
      <c r="TSA119" s="105"/>
      <c r="TSB119" s="105"/>
      <c r="TSC119" s="105"/>
      <c r="TSD119" s="105"/>
      <c r="TSE119" s="105"/>
      <c r="TSF119" s="105"/>
      <c r="TSG119" s="105"/>
      <c r="TSH119" s="105"/>
      <c r="TSI119" s="105"/>
      <c r="TSJ119" s="105"/>
      <c r="TSK119" s="105"/>
      <c r="TSL119" s="105"/>
      <c r="TSM119" s="105"/>
      <c r="TSN119" s="105"/>
      <c r="TSO119" s="105"/>
      <c r="TSP119" s="105"/>
      <c r="TSQ119" s="105"/>
      <c r="TSR119" s="105"/>
      <c r="TSS119" s="105"/>
      <c r="TST119" s="105"/>
      <c r="TSU119" s="105"/>
      <c r="TSV119" s="105"/>
      <c r="TSW119" s="105"/>
      <c r="TSX119" s="105"/>
      <c r="TSY119" s="105"/>
      <c r="TSZ119" s="105"/>
      <c r="TTA119" s="105"/>
      <c r="TTB119" s="105"/>
      <c r="TTC119" s="105"/>
      <c r="TTD119" s="105"/>
      <c r="TTE119" s="105"/>
      <c r="TTF119" s="105"/>
      <c r="TTG119" s="105"/>
      <c r="TTH119" s="105"/>
      <c r="TTI119" s="105"/>
      <c r="TTJ119" s="105"/>
      <c r="TTK119" s="105"/>
      <c r="TTL119" s="105"/>
      <c r="TTM119" s="105"/>
      <c r="TTN119" s="105"/>
      <c r="TTO119" s="105"/>
      <c r="TTP119" s="105"/>
      <c r="TTQ119" s="105"/>
      <c r="TTR119" s="105"/>
      <c r="TTS119" s="105"/>
      <c r="TTT119" s="105"/>
      <c r="TTU119" s="105"/>
      <c r="TTV119" s="105"/>
      <c r="TTW119" s="105"/>
      <c r="TTX119" s="105"/>
      <c r="TTY119" s="105"/>
      <c r="TTZ119" s="105"/>
      <c r="TUA119" s="105"/>
      <c r="TUB119" s="105"/>
      <c r="TUC119" s="105"/>
      <c r="TUD119" s="105"/>
      <c r="TUE119" s="105"/>
      <c r="TUF119" s="105"/>
      <c r="TUG119" s="105"/>
      <c r="TUH119" s="105"/>
      <c r="TUI119" s="105"/>
      <c r="TUJ119" s="105"/>
      <c r="TUK119" s="105"/>
      <c r="TUL119" s="105"/>
      <c r="TUM119" s="105"/>
      <c r="TUN119" s="105"/>
      <c r="TUO119" s="105"/>
      <c r="TUP119" s="105"/>
      <c r="TUQ119" s="105"/>
      <c r="TUR119" s="105"/>
      <c r="TUS119" s="105"/>
      <c r="TUT119" s="105"/>
      <c r="TUU119" s="105"/>
      <c r="TUV119" s="105"/>
      <c r="TUW119" s="105"/>
      <c r="TUX119" s="105"/>
      <c r="TUY119" s="105"/>
      <c r="TUZ119" s="105"/>
      <c r="TVA119" s="105"/>
      <c r="TVB119" s="105"/>
      <c r="TVC119" s="105"/>
      <c r="TVD119" s="105"/>
      <c r="TVE119" s="105"/>
      <c r="TVF119" s="105"/>
      <c r="TVG119" s="105"/>
      <c r="TVH119" s="105"/>
      <c r="TVI119" s="105"/>
      <c r="TVJ119" s="105"/>
      <c r="TVK119" s="105"/>
      <c r="TVL119" s="105"/>
      <c r="TVM119" s="105"/>
      <c r="TVN119" s="105"/>
      <c r="TVO119" s="105"/>
      <c r="TVP119" s="105"/>
      <c r="TVQ119" s="105"/>
      <c r="TVR119" s="105"/>
      <c r="TVS119" s="105"/>
      <c r="TVT119" s="105"/>
      <c r="TVU119" s="105"/>
      <c r="TVV119" s="105"/>
      <c r="TVW119" s="105"/>
      <c r="TVX119" s="105"/>
      <c r="TVY119" s="105"/>
      <c r="TVZ119" s="105"/>
      <c r="TWA119" s="105"/>
      <c r="TWB119" s="105"/>
      <c r="TWC119" s="105"/>
      <c r="TWD119" s="105"/>
      <c r="TWE119" s="105"/>
      <c r="TWF119" s="105"/>
      <c r="TWG119" s="105"/>
      <c r="TWH119" s="105"/>
      <c r="TWI119" s="105"/>
      <c r="TWJ119" s="105"/>
      <c r="TWK119" s="105"/>
      <c r="TWL119" s="105"/>
      <c r="TWM119" s="105"/>
      <c r="TWN119" s="105"/>
      <c r="TWO119" s="105"/>
      <c r="TWP119" s="105"/>
      <c r="TWQ119" s="105"/>
      <c r="TWR119" s="105"/>
      <c r="TWS119" s="105"/>
      <c r="TWT119" s="105"/>
      <c r="TWU119" s="105"/>
      <c r="TWV119" s="105"/>
      <c r="TWW119" s="105"/>
      <c r="TWX119" s="105"/>
      <c r="TWY119" s="105"/>
      <c r="TWZ119" s="105"/>
      <c r="TXA119" s="105"/>
      <c r="TXB119" s="105"/>
      <c r="TXC119" s="105"/>
      <c r="TXD119" s="105"/>
      <c r="TXE119" s="105"/>
      <c r="TXF119" s="105"/>
      <c r="TXG119" s="105"/>
      <c r="TXH119" s="105"/>
      <c r="TXI119" s="105"/>
      <c r="TXJ119" s="105"/>
      <c r="TXK119" s="105"/>
      <c r="TXL119" s="105"/>
      <c r="TXM119" s="105"/>
      <c r="TXN119" s="105"/>
      <c r="TXO119" s="105"/>
      <c r="TXP119" s="105"/>
      <c r="TXQ119" s="105"/>
      <c r="TXR119" s="105"/>
      <c r="TXS119" s="105"/>
      <c r="TXT119" s="105"/>
      <c r="TXU119" s="105"/>
      <c r="TXV119" s="105"/>
      <c r="TXW119" s="105"/>
      <c r="TXX119" s="105"/>
      <c r="TXY119" s="105"/>
      <c r="TXZ119" s="105"/>
      <c r="TYA119" s="105"/>
      <c r="TYB119" s="105"/>
      <c r="TYC119" s="105"/>
      <c r="TYD119" s="105"/>
      <c r="TYE119" s="105"/>
      <c r="TYF119" s="105"/>
      <c r="TYG119" s="105"/>
      <c r="TYH119" s="105"/>
      <c r="TYI119" s="105"/>
      <c r="TYJ119" s="105"/>
      <c r="TYK119" s="105"/>
      <c r="TYL119" s="105"/>
      <c r="TYM119" s="105"/>
      <c r="TYN119" s="105"/>
      <c r="TYO119" s="105"/>
      <c r="TYP119" s="105"/>
      <c r="TYQ119" s="105"/>
      <c r="TYR119" s="105"/>
      <c r="TYS119" s="105"/>
      <c r="TYT119" s="105"/>
      <c r="TYU119" s="105"/>
      <c r="TYV119" s="105"/>
      <c r="TYW119" s="105"/>
      <c r="TYX119" s="105"/>
      <c r="TYY119" s="105"/>
      <c r="TYZ119" s="105"/>
      <c r="TZA119" s="105"/>
      <c r="TZB119" s="105"/>
      <c r="TZC119" s="105"/>
      <c r="TZD119" s="105"/>
      <c r="TZE119" s="105"/>
      <c r="TZF119" s="105"/>
      <c r="TZG119" s="105"/>
      <c r="TZH119" s="105"/>
      <c r="TZI119" s="105"/>
      <c r="TZJ119" s="105"/>
      <c r="TZK119" s="105"/>
      <c r="TZL119" s="105"/>
      <c r="TZM119" s="105"/>
      <c r="TZN119" s="105"/>
      <c r="TZO119" s="105"/>
      <c r="TZP119" s="105"/>
      <c r="TZQ119" s="105"/>
      <c r="TZR119" s="105"/>
      <c r="TZS119" s="105"/>
      <c r="TZT119" s="105"/>
      <c r="TZU119" s="105"/>
      <c r="TZV119" s="105"/>
      <c r="TZW119" s="105"/>
      <c r="TZX119" s="105"/>
      <c r="TZY119" s="105"/>
      <c r="TZZ119" s="105"/>
      <c r="UAA119" s="105"/>
      <c r="UAB119" s="105"/>
      <c r="UAC119" s="105"/>
      <c r="UAD119" s="105"/>
      <c r="UAE119" s="105"/>
      <c r="UAF119" s="105"/>
      <c r="UAG119" s="105"/>
      <c r="UAH119" s="105"/>
      <c r="UAI119" s="105"/>
      <c r="UAJ119" s="105"/>
      <c r="UAK119" s="105"/>
      <c r="UAL119" s="105"/>
      <c r="UAM119" s="105"/>
      <c r="UAN119" s="105"/>
      <c r="UAO119" s="105"/>
      <c r="UAP119" s="105"/>
      <c r="UAQ119" s="105"/>
      <c r="UAR119" s="105"/>
      <c r="UAS119" s="105"/>
      <c r="UAT119" s="105"/>
      <c r="UAU119" s="105"/>
      <c r="UAV119" s="105"/>
      <c r="UAW119" s="105"/>
      <c r="UAX119" s="105"/>
      <c r="UAY119" s="105"/>
      <c r="UAZ119" s="105"/>
      <c r="UBA119" s="105"/>
      <c r="UBB119" s="105"/>
      <c r="UBC119" s="105"/>
      <c r="UBD119" s="105"/>
      <c r="UBE119" s="105"/>
      <c r="UBF119" s="105"/>
      <c r="UBG119" s="105"/>
      <c r="UBH119" s="105"/>
      <c r="UBI119" s="105"/>
      <c r="UBJ119" s="105"/>
      <c r="UBK119" s="105"/>
      <c r="UBL119" s="105"/>
      <c r="UBM119" s="105"/>
      <c r="UBN119" s="105"/>
      <c r="UBO119" s="105"/>
      <c r="UBP119" s="105"/>
      <c r="UBQ119" s="105"/>
      <c r="UBR119" s="105"/>
      <c r="UBS119" s="105"/>
      <c r="UBT119" s="105"/>
      <c r="UBU119" s="105"/>
      <c r="UBV119" s="105"/>
      <c r="UBW119" s="105"/>
      <c r="UBX119" s="105"/>
      <c r="UBY119" s="105"/>
      <c r="UBZ119" s="105"/>
      <c r="UCA119" s="105"/>
      <c r="UCB119" s="105"/>
      <c r="UCC119" s="105"/>
      <c r="UCD119" s="105"/>
      <c r="UCE119" s="105"/>
      <c r="UCF119" s="105"/>
      <c r="UCG119" s="105"/>
      <c r="UCH119" s="105"/>
      <c r="UCI119" s="105"/>
      <c r="UCJ119" s="105"/>
      <c r="UCK119" s="105"/>
      <c r="UCL119" s="105"/>
      <c r="UCM119" s="105"/>
      <c r="UCN119" s="105"/>
      <c r="UCO119" s="105"/>
      <c r="UCP119" s="105"/>
      <c r="UCQ119" s="105"/>
      <c r="UCR119" s="105"/>
      <c r="UCS119" s="105"/>
      <c r="UCT119" s="105"/>
      <c r="UCU119" s="105"/>
      <c r="UCV119" s="105"/>
      <c r="UCW119" s="105"/>
      <c r="UCX119" s="105"/>
      <c r="UCY119" s="105"/>
      <c r="UCZ119" s="105"/>
      <c r="UDA119" s="105"/>
      <c r="UDB119" s="105"/>
      <c r="UDC119" s="105"/>
      <c r="UDD119" s="105"/>
      <c r="UDE119" s="105"/>
      <c r="UDF119" s="105"/>
      <c r="UDG119" s="105"/>
      <c r="UDH119" s="105"/>
      <c r="UDI119" s="105"/>
      <c r="UDJ119" s="105"/>
      <c r="UDK119" s="105"/>
      <c r="UDL119" s="105"/>
      <c r="UDM119" s="105"/>
      <c r="UDN119" s="105"/>
      <c r="UDO119" s="105"/>
      <c r="UDP119" s="105"/>
      <c r="UDQ119" s="105"/>
      <c r="UDR119" s="105"/>
      <c r="UDS119" s="105"/>
      <c r="UDT119" s="105"/>
      <c r="UDU119" s="105"/>
      <c r="UDV119" s="105"/>
      <c r="UDW119" s="105"/>
      <c r="UDX119" s="105"/>
      <c r="UDY119" s="105"/>
      <c r="UDZ119" s="105"/>
      <c r="UEA119" s="105"/>
      <c r="UEB119" s="105"/>
      <c r="UEC119" s="105"/>
      <c r="UED119" s="105"/>
      <c r="UEE119" s="105"/>
      <c r="UEF119" s="105"/>
      <c r="UEG119" s="105"/>
      <c r="UEH119" s="105"/>
      <c r="UEI119" s="105"/>
      <c r="UEJ119" s="105"/>
      <c r="UEK119" s="105"/>
      <c r="UEL119" s="105"/>
      <c r="UEM119" s="105"/>
      <c r="UEN119" s="105"/>
      <c r="UEO119" s="105"/>
      <c r="UEP119" s="105"/>
      <c r="UEQ119" s="105"/>
      <c r="UER119" s="105"/>
      <c r="UES119" s="105"/>
      <c r="UET119" s="105"/>
      <c r="UEU119" s="105"/>
      <c r="UEV119" s="105"/>
      <c r="UEW119" s="105"/>
      <c r="UEX119" s="105"/>
      <c r="UEY119" s="105"/>
      <c r="UEZ119" s="105"/>
      <c r="UFA119" s="105"/>
      <c r="UFB119" s="105"/>
      <c r="UFC119" s="105"/>
      <c r="UFD119" s="105"/>
      <c r="UFE119" s="105"/>
      <c r="UFF119" s="105"/>
      <c r="UFG119" s="105"/>
      <c r="UFH119" s="105"/>
      <c r="UFI119" s="105"/>
      <c r="UFJ119" s="105"/>
      <c r="UFK119" s="105"/>
      <c r="UFL119" s="105"/>
      <c r="UFM119" s="105"/>
      <c r="UFN119" s="105"/>
      <c r="UFO119" s="105"/>
      <c r="UFP119" s="105"/>
      <c r="UFQ119" s="105"/>
      <c r="UFR119" s="105"/>
      <c r="UFS119" s="105"/>
      <c r="UFT119" s="105"/>
      <c r="UFU119" s="105"/>
      <c r="UFV119" s="105"/>
      <c r="UFW119" s="105"/>
      <c r="UFX119" s="105"/>
      <c r="UFY119" s="105"/>
      <c r="UFZ119" s="105"/>
      <c r="UGA119" s="105"/>
      <c r="UGB119" s="105"/>
      <c r="UGC119" s="105"/>
      <c r="UGD119" s="105"/>
      <c r="UGE119" s="105"/>
      <c r="UGF119" s="105"/>
      <c r="UGG119" s="105"/>
      <c r="UGH119" s="105"/>
      <c r="UGI119" s="105"/>
      <c r="UGJ119" s="105"/>
      <c r="UGK119" s="105"/>
      <c r="UGL119" s="105"/>
      <c r="UGM119" s="105"/>
      <c r="UGN119" s="105"/>
      <c r="UGO119" s="105"/>
      <c r="UGP119" s="105"/>
      <c r="UGQ119" s="105"/>
      <c r="UGR119" s="105"/>
      <c r="UGS119" s="105"/>
      <c r="UGT119" s="105"/>
      <c r="UGU119" s="105"/>
      <c r="UGV119" s="105"/>
      <c r="UGW119" s="105"/>
      <c r="UGX119" s="105"/>
      <c r="UGY119" s="105"/>
      <c r="UGZ119" s="105"/>
      <c r="UHA119" s="105"/>
      <c r="UHB119" s="105"/>
      <c r="UHC119" s="105"/>
      <c r="UHD119" s="105"/>
      <c r="UHE119" s="105"/>
      <c r="UHF119" s="105"/>
      <c r="UHG119" s="105"/>
      <c r="UHH119" s="105"/>
      <c r="UHI119" s="105"/>
      <c r="UHJ119" s="105"/>
      <c r="UHK119" s="105"/>
      <c r="UHL119" s="105"/>
      <c r="UHM119" s="105"/>
      <c r="UHN119" s="105"/>
      <c r="UHO119" s="105"/>
      <c r="UHP119" s="105"/>
      <c r="UHQ119" s="105"/>
      <c r="UHR119" s="105"/>
      <c r="UHS119" s="105"/>
      <c r="UHT119" s="105"/>
      <c r="UHU119" s="105"/>
      <c r="UHV119" s="105"/>
      <c r="UHW119" s="105"/>
      <c r="UHX119" s="105"/>
      <c r="UHY119" s="105"/>
      <c r="UHZ119" s="105"/>
      <c r="UIA119" s="105"/>
      <c r="UIB119" s="105"/>
      <c r="UIC119" s="105"/>
      <c r="UID119" s="105"/>
      <c r="UIE119" s="105"/>
      <c r="UIF119" s="105"/>
      <c r="UIG119" s="105"/>
      <c r="UIH119" s="105"/>
      <c r="UII119" s="105"/>
      <c r="UIJ119" s="105"/>
      <c r="UIK119" s="105"/>
      <c r="UIL119" s="105"/>
      <c r="UIM119" s="105"/>
      <c r="UIN119" s="105"/>
      <c r="UIO119" s="105"/>
      <c r="UIP119" s="105"/>
      <c r="UIQ119" s="105"/>
      <c r="UIR119" s="105"/>
      <c r="UIS119" s="105"/>
      <c r="UIT119" s="105"/>
      <c r="UIU119" s="105"/>
      <c r="UIV119" s="105"/>
      <c r="UIW119" s="105"/>
      <c r="UIX119" s="105"/>
      <c r="UIY119" s="105"/>
      <c r="UIZ119" s="105"/>
      <c r="UJA119" s="105"/>
      <c r="UJB119" s="105"/>
      <c r="UJC119" s="105"/>
      <c r="UJD119" s="105"/>
      <c r="UJE119" s="105"/>
      <c r="UJF119" s="105"/>
      <c r="UJG119" s="105"/>
      <c r="UJH119" s="105"/>
      <c r="UJI119" s="105"/>
      <c r="UJJ119" s="105"/>
      <c r="UJK119" s="105"/>
      <c r="UJL119" s="105"/>
      <c r="UJM119" s="105"/>
      <c r="UJN119" s="105"/>
      <c r="UJO119" s="105"/>
      <c r="UJP119" s="105"/>
      <c r="UJQ119" s="105"/>
      <c r="UJR119" s="105"/>
      <c r="UJS119" s="105"/>
      <c r="UJT119" s="105"/>
      <c r="UJU119" s="105"/>
      <c r="UJV119" s="105"/>
      <c r="UJW119" s="105"/>
      <c r="UJX119" s="105"/>
      <c r="UJY119" s="105"/>
      <c r="UJZ119" s="105"/>
      <c r="UKA119" s="105"/>
      <c r="UKB119" s="105"/>
      <c r="UKC119" s="105"/>
      <c r="UKD119" s="105"/>
      <c r="UKE119" s="105"/>
      <c r="UKF119" s="105"/>
      <c r="UKG119" s="105"/>
      <c r="UKH119" s="105"/>
      <c r="UKI119" s="105"/>
      <c r="UKJ119" s="105"/>
      <c r="UKK119" s="105"/>
      <c r="UKL119" s="105"/>
      <c r="UKM119" s="105"/>
      <c r="UKN119" s="105"/>
      <c r="UKO119" s="105"/>
      <c r="UKP119" s="105"/>
      <c r="UKQ119" s="105"/>
      <c r="UKR119" s="105"/>
      <c r="UKS119" s="105"/>
      <c r="UKT119" s="105"/>
      <c r="UKU119" s="105"/>
      <c r="UKV119" s="105"/>
      <c r="UKW119" s="105"/>
      <c r="UKX119" s="105"/>
      <c r="UKY119" s="105"/>
      <c r="UKZ119" s="105"/>
      <c r="ULA119" s="105"/>
      <c r="ULB119" s="105"/>
      <c r="ULC119" s="105"/>
      <c r="ULD119" s="105"/>
      <c r="ULE119" s="105"/>
      <c r="ULF119" s="105"/>
      <c r="ULG119" s="105"/>
      <c r="ULH119" s="105"/>
      <c r="ULI119" s="105"/>
      <c r="ULJ119" s="105"/>
      <c r="ULK119" s="105"/>
      <c r="ULL119" s="105"/>
      <c r="ULM119" s="105"/>
      <c r="ULN119" s="105"/>
      <c r="ULO119" s="105"/>
      <c r="ULP119" s="105"/>
      <c r="ULQ119" s="105"/>
      <c r="ULR119" s="105"/>
      <c r="ULS119" s="105"/>
      <c r="ULT119" s="105"/>
      <c r="ULU119" s="105"/>
      <c r="ULV119" s="105"/>
      <c r="ULW119" s="105"/>
      <c r="ULX119" s="105"/>
      <c r="ULY119" s="105"/>
      <c r="ULZ119" s="105"/>
      <c r="UMA119" s="105"/>
      <c r="UMB119" s="105"/>
      <c r="UMC119" s="105"/>
      <c r="UMD119" s="105"/>
      <c r="UME119" s="105"/>
      <c r="UMF119" s="105"/>
      <c r="UMG119" s="105"/>
      <c r="UMH119" s="105"/>
      <c r="UMI119" s="105"/>
      <c r="UMJ119" s="105"/>
      <c r="UMK119" s="105"/>
      <c r="UML119" s="105"/>
      <c r="UMM119" s="105"/>
      <c r="UMN119" s="105"/>
      <c r="UMO119" s="105"/>
      <c r="UMP119" s="105"/>
      <c r="UMQ119" s="105"/>
      <c r="UMR119" s="105"/>
      <c r="UMS119" s="105"/>
      <c r="UMT119" s="105"/>
      <c r="UMU119" s="105"/>
      <c r="UMV119" s="105"/>
      <c r="UMW119" s="105"/>
      <c r="UMX119" s="105"/>
      <c r="UMY119" s="105"/>
      <c r="UMZ119" s="105"/>
      <c r="UNA119" s="105"/>
      <c r="UNB119" s="105"/>
      <c r="UNC119" s="105"/>
      <c r="UND119" s="105"/>
      <c r="UNE119" s="105"/>
      <c r="UNF119" s="105"/>
      <c r="UNG119" s="105"/>
      <c r="UNH119" s="105"/>
      <c r="UNI119" s="105"/>
      <c r="UNJ119" s="105"/>
      <c r="UNK119" s="105"/>
      <c r="UNL119" s="105"/>
      <c r="UNM119" s="105"/>
      <c r="UNN119" s="105"/>
      <c r="UNO119" s="105"/>
      <c r="UNP119" s="105"/>
      <c r="UNQ119" s="105"/>
      <c r="UNR119" s="105"/>
      <c r="UNS119" s="105"/>
      <c r="UNT119" s="105"/>
      <c r="UNU119" s="105"/>
      <c r="UNV119" s="105"/>
      <c r="UNW119" s="105"/>
      <c r="UNX119" s="105"/>
      <c r="UNY119" s="105"/>
      <c r="UNZ119" s="105"/>
      <c r="UOA119" s="105"/>
      <c r="UOB119" s="105"/>
      <c r="UOC119" s="105"/>
      <c r="UOD119" s="105"/>
      <c r="UOE119" s="105"/>
      <c r="UOF119" s="105"/>
      <c r="UOG119" s="105"/>
      <c r="UOH119" s="105"/>
      <c r="UOI119" s="105"/>
      <c r="UOJ119" s="105"/>
      <c r="UOK119" s="105"/>
      <c r="UOL119" s="105"/>
      <c r="UOM119" s="105"/>
      <c r="UON119" s="105"/>
      <c r="UOO119" s="105"/>
      <c r="UOP119" s="105"/>
      <c r="UOQ119" s="105"/>
      <c r="UOR119" s="105"/>
      <c r="UOS119" s="105"/>
      <c r="UOT119" s="105"/>
      <c r="UOU119" s="105"/>
      <c r="UOV119" s="105"/>
      <c r="UOW119" s="105"/>
      <c r="UOX119" s="105"/>
      <c r="UOY119" s="105"/>
      <c r="UOZ119" s="105"/>
      <c r="UPA119" s="105"/>
      <c r="UPB119" s="105"/>
      <c r="UPC119" s="105"/>
      <c r="UPD119" s="105"/>
      <c r="UPE119" s="105"/>
      <c r="UPF119" s="105"/>
      <c r="UPG119" s="105"/>
      <c r="UPH119" s="105"/>
      <c r="UPI119" s="105"/>
      <c r="UPJ119" s="105"/>
      <c r="UPK119" s="105"/>
      <c r="UPL119" s="105"/>
      <c r="UPM119" s="105"/>
      <c r="UPN119" s="105"/>
      <c r="UPO119" s="105"/>
      <c r="UPP119" s="105"/>
      <c r="UPQ119" s="105"/>
      <c r="UPR119" s="105"/>
      <c r="UPS119" s="105"/>
      <c r="UPT119" s="105"/>
      <c r="UPU119" s="105"/>
      <c r="UPV119" s="105"/>
      <c r="UPW119" s="105"/>
      <c r="UPX119" s="105"/>
      <c r="UPY119" s="105"/>
      <c r="UPZ119" s="105"/>
      <c r="UQA119" s="105"/>
      <c r="UQB119" s="105"/>
      <c r="UQC119" s="105"/>
      <c r="UQD119" s="105"/>
      <c r="UQE119" s="105"/>
      <c r="UQF119" s="105"/>
      <c r="UQG119" s="105"/>
      <c r="UQH119" s="105"/>
      <c r="UQI119" s="105"/>
      <c r="UQJ119" s="105"/>
      <c r="UQK119" s="105"/>
      <c r="UQL119" s="105"/>
      <c r="UQM119" s="105"/>
      <c r="UQN119" s="105"/>
      <c r="UQO119" s="105"/>
      <c r="UQP119" s="105"/>
      <c r="UQQ119" s="105"/>
      <c r="UQR119" s="105"/>
      <c r="UQS119" s="105"/>
      <c r="UQT119" s="105"/>
      <c r="UQU119" s="105"/>
      <c r="UQV119" s="105"/>
      <c r="UQW119" s="105"/>
      <c r="UQX119" s="105"/>
      <c r="UQY119" s="105"/>
      <c r="UQZ119" s="105"/>
      <c r="URA119" s="105"/>
      <c r="URB119" s="105"/>
      <c r="URC119" s="105"/>
      <c r="URD119" s="105"/>
      <c r="URE119" s="105"/>
      <c r="URF119" s="105"/>
      <c r="URG119" s="105"/>
      <c r="URH119" s="105"/>
      <c r="URI119" s="105"/>
      <c r="URJ119" s="105"/>
      <c r="URK119" s="105"/>
      <c r="URL119" s="105"/>
      <c r="URM119" s="105"/>
      <c r="URN119" s="105"/>
      <c r="URO119" s="105"/>
      <c r="URP119" s="105"/>
      <c r="URQ119" s="105"/>
      <c r="URR119" s="105"/>
      <c r="URS119" s="105"/>
      <c r="URT119" s="105"/>
      <c r="URU119" s="105"/>
      <c r="URV119" s="105"/>
      <c r="URW119" s="105"/>
      <c r="URX119" s="105"/>
      <c r="URY119" s="105"/>
      <c r="URZ119" s="105"/>
      <c r="USA119" s="105"/>
      <c r="USB119" s="105"/>
      <c r="USC119" s="105"/>
      <c r="USD119" s="105"/>
      <c r="USE119" s="105"/>
      <c r="USF119" s="105"/>
      <c r="USG119" s="105"/>
      <c r="USH119" s="105"/>
      <c r="USI119" s="105"/>
      <c r="USJ119" s="105"/>
      <c r="USK119" s="105"/>
      <c r="USL119" s="105"/>
      <c r="USM119" s="105"/>
      <c r="USN119" s="105"/>
      <c r="USO119" s="105"/>
      <c r="USP119" s="105"/>
      <c r="USQ119" s="105"/>
      <c r="USR119" s="105"/>
      <c r="USS119" s="105"/>
      <c r="UST119" s="105"/>
      <c r="USU119" s="105"/>
      <c r="USV119" s="105"/>
      <c r="USW119" s="105"/>
      <c r="USX119" s="105"/>
      <c r="USY119" s="105"/>
      <c r="USZ119" s="105"/>
      <c r="UTA119" s="105"/>
      <c r="UTB119" s="105"/>
      <c r="UTC119" s="105"/>
      <c r="UTD119" s="105"/>
      <c r="UTE119" s="105"/>
      <c r="UTF119" s="105"/>
      <c r="UTG119" s="105"/>
      <c r="UTH119" s="105"/>
      <c r="UTI119" s="105"/>
      <c r="UTJ119" s="105"/>
      <c r="UTK119" s="105"/>
      <c r="UTL119" s="105"/>
      <c r="UTM119" s="105"/>
      <c r="UTN119" s="105"/>
      <c r="UTO119" s="105"/>
      <c r="UTP119" s="105"/>
      <c r="UTQ119" s="105"/>
      <c r="UTR119" s="105"/>
      <c r="UTS119" s="105"/>
      <c r="UTT119" s="105"/>
      <c r="UTU119" s="105"/>
      <c r="UTV119" s="105"/>
      <c r="UTW119" s="105"/>
      <c r="UTX119" s="105"/>
      <c r="UTY119" s="105"/>
      <c r="UTZ119" s="105"/>
      <c r="UUA119" s="105"/>
      <c r="UUB119" s="105"/>
      <c r="UUC119" s="105"/>
      <c r="UUD119" s="105"/>
      <c r="UUE119" s="105"/>
      <c r="UUF119" s="105"/>
      <c r="UUG119" s="105"/>
      <c r="UUH119" s="105"/>
      <c r="UUI119" s="105"/>
      <c r="UUJ119" s="105"/>
      <c r="UUK119" s="105"/>
      <c r="UUL119" s="105"/>
      <c r="UUM119" s="105"/>
      <c r="UUN119" s="105"/>
      <c r="UUO119" s="105"/>
      <c r="UUP119" s="105"/>
      <c r="UUQ119" s="105"/>
      <c r="UUR119" s="105"/>
      <c r="UUS119" s="105"/>
      <c r="UUT119" s="105"/>
      <c r="UUU119" s="105"/>
      <c r="UUV119" s="105"/>
      <c r="UUW119" s="105"/>
      <c r="UUX119" s="105"/>
      <c r="UUY119" s="105"/>
      <c r="UUZ119" s="105"/>
      <c r="UVA119" s="105"/>
      <c r="UVB119" s="105"/>
      <c r="UVC119" s="105"/>
      <c r="UVD119" s="105"/>
      <c r="UVE119" s="105"/>
      <c r="UVF119" s="105"/>
      <c r="UVG119" s="105"/>
      <c r="UVH119" s="105"/>
      <c r="UVI119" s="105"/>
      <c r="UVJ119" s="105"/>
      <c r="UVK119" s="105"/>
      <c r="UVL119" s="105"/>
      <c r="UVM119" s="105"/>
      <c r="UVN119" s="105"/>
      <c r="UVO119" s="105"/>
      <c r="UVP119" s="105"/>
      <c r="UVQ119" s="105"/>
      <c r="UVR119" s="105"/>
      <c r="UVS119" s="105"/>
      <c r="UVT119" s="105"/>
      <c r="UVU119" s="105"/>
      <c r="UVV119" s="105"/>
      <c r="UVW119" s="105"/>
      <c r="UVX119" s="105"/>
      <c r="UVY119" s="105"/>
      <c r="UVZ119" s="105"/>
      <c r="UWA119" s="105"/>
      <c r="UWB119" s="105"/>
      <c r="UWC119" s="105"/>
      <c r="UWD119" s="105"/>
      <c r="UWE119" s="105"/>
      <c r="UWF119" s="105"/>
      <c r="UWG119" s="105"/>
      <c r="UWH119" s="105"/>
      <c r="UWI119" s="105"/>
      <c r="UWJ119" s="105"/>
      <c r="UWK119" s="105"/>
      <c r="UWL119" s="105"/>
      <c r="UWM119" s="105"/>
      <c r="UWN119" s="105"/>
      <c r="UWO119" s="105"/>
      <c r="UWP119" s="105"/>
      <c r="UWQ119" s="105"/>
      <c r="UWR119" s="105"/>
      <c r="UWS119" s="105"/>
      <c r="UWT119" s="105"/>
      <c r="UWU119" s="105"/>
      <c r="UWV119" s="105"/>
      <c r="UWW119" s="105"/>
      <c r="UWX119" s="105"/>
      <c r="UWY119" s="105"/>
      <c r="UWZ119" s="105"/>
      <c r="UXA119" s="105"/>
      <c r="UXB119" s="105"/>
      <c r="UXC119" s="105"/>
      <c r="UXD119" s="105"/>
      <c r="UXE119" s="105"/>
      <c r="UXF119" s="105"/>
      <c r="UXG119" s="105"/>
      <c r="UXH119" s="105"/>
      <c r="UXI119" s="105"/>
      <c r="UXJ119" s="105"/>
      <c r="UXK119" s="105"/>
      <c r="UXL119" s="105"/>
      <c r="UXM119" s="105"/>
      <c r="UXN119" s="105"/>
      <c r="UXO119" s="105"/>
      <c r="UXP119" s="105"/>
      <c r="UXQ119" s="105"/>
      <c r="UXR119" s="105"/>
      <c r="UXS119" s="105"/>
      <c r="UXT119" s="105"/>
      <c r="UXU119" s="105"/>
      <c r="UXV119" s="105"/>
      <c r="UXW119" s="105"/>
      <c r="UXX119" s="105"/>
      <c r="UXY119" s="105"/>
      <c r="UXZ119" s="105"/>
      <c r="UYA119" s="105"/>
      <c r="UYB119" s="105"/>
      <c r="UYC119" s="105"/>
      <c r="UYD119" s="105"/>
      <c r="UYE119" s="105"/>
      <c r="UYF119" s="105"/>
      <c r="UYG119" s="105"/>
      <c r="UYH119" s="105"/>
      <c r="UYI119" s="105"/>
      <c r="UYJ119" s="105"/>
      <c r="UYK119" s="105"/>
      <c r="UYL119" s="105"/>
      <c r="UYM119" s="105"/>
      <c r="UYN119" s="105"/>
      <c r="UYO119" s="105"/>
      <c r="UYP119" s="105"/>
      <c r="UYQ119" s="105"/>
      <c r="UYR119" s="105"/>
      <c r="UYS119" s="105"/>
      <c r="UYT119" s="105"/>
      <c r="UYU119" s="105"/>
      <c r="UYV119" s="105"/>
      <c r="UYW119" s="105"/>
      <c r="UYX119" s="105"/>
      <c r="UYY119" s="105"/>
      <c r="UYZ119" s="105"/>
      <c r="UZA119" s="105"/>
      <c r="UZB119" s="105"/>
      <c r="UZC119" s="105"/>
      <c r="UZD119" s="105"/>
      <c r="UZE119" s="105"/>
      <c r="UZF119" s="105"/>
      <c r="UZG119" s="105"/>
      <c r="UZH119" s="105"/>
      <c r="UZI119" s="105"/>
      <c r="UZJ119" s="105"/>
      <c r="UZK119" s="105"/>
      <c r="UZL119" s="105"/>
      <c r="UZM119" s="105"/>
      <c r="UZN119" s="105"/>
      <c r="UZO119" s="105"/>
      <c r="UZP119" s="105"/>
      <c r="UZQ119" s="105"/>
      <c r="UZR119" s="105"/>
      <c r="UZS119" s="105"/>
      <c r="UZT119" s="105"/>
      <c r="UZU119" s="105"/>
      <c r="UZV119" s="105"/>
      <c r="UZW119" s="105"/>
      <c r="UZX119" s="105"/>
      <c r="UZY119" s="105"/>
      <c r="UZZ119" s="105"/>
      <c r="VAA119" s="105"/>
      <c r="VAB119" s="105"/>
      <c r="VAC119" s="105"/>
      <c r="VAD119" s="105"/>
      <c r="VAE119" s="105"/>
      <c r="VAF119" s="105"/>
      <c r="VAG119" s="105"/>
      <c r="VAH119" s="105"/>
      <c r="VAI119" s="105"/>
      <c r="VAJ119" s="105"/>
      <c r="VAK119" s="105"/>
      <c r="VAL119" s="105"/>
      <c r="VAM119" s="105"/>
      <c r="VAN119" s="105"/>
      <c r="VAO119" s="105"/>
      <c r="VAP119" s="105"/>
      <c r="VAQ119" s="105"/>
      <c r="VAR119" s="105"/>
      <c r="VAS119" s="105"/>
      <c r="VAT119" s="105"/>
      <c r="VAU119" s="105"/>
      <c r="VAV119" s="105"/>
      <c r="VAW119" s="105"/>
      <c r="VAX119" s="105"/>
      <c r="VAY119" s="105"/>
      <c r="VAZ119" s="105"/>
      <c r="VBA119" s="105"/>
      <c r="VBB119" s="105"/>
      <c r="VBC119" s="105"/>
      <c r="VBD119" s="105"/>
      <c r="VBE119" s="105"/>
      <c r="VBF119" s="105"/>
      <c r="VBG119" s="105"/>
      <c r="VBH119" s="105"/>
      <c r="VBI119" s="105"/>
      <c r="VBJ119" s="105"/>
      <c r="VBK119" s="105"/>
      <c r="VBL119" s="105"/>
      <c r="VBM119" s="105"/>
      <c r="VBN119" s="105"/>
      <c r="VBO119" s="105"/>
      <c r="VBP119" s="105"/>
      <c r="VBQ119" s="105"/>
      <c r="VBR119" s="105"/>
      <c r="VBS119" s="105"/>
      <c r="VBT119" s="105"/>
      <c r="VBU119" s="105"/>
      <c r="VBV119" s="105"/>
      <c r="VBW119" s="105"/>
      <c r="VBX119" s="105"/>
      <c r="VBY119" s="105"/>
      <c r="VBZ119" s="105"/>
      <c r="VCA119" s="105"/>
      <c r="VCB119" s="105"/>
      <c r="VCC119" s="105"/>
      <c r="VCD119" s="105"/>
      <c r="VCE119" s="105"/>
      <c r="VCF119" s="105"/>
      <c r="VCG119" s="105"/>
      <c r="VCH119" s="105"/>
      <c r="VCI119" s="105"/>
      <c r="VCJ119" s="105"/>
      <c r="VCK119" s="105"/>
      <c r="VCL119" s="105"/>
      <c r="VCM119" s="105"/>
      <c r="VCN119" s="105"/>
      <c r="VCO119" s="105"/>
      <c r="VCP119" s="105"/>
      <c r="VCQ119" s="105"/>
      <c r="VCR119" s="105"/>
      <c r="VCS119" s="105"/>
      <c r="VCT119" s="105"/>
      <c r="VCU119" s="105"/>
      <c r="VCV119" s="105"/>
      <c r="VCW119" s="105"/>
      <c r="VCX119" s="105"/>
      <c r="VCY119" s="105"/>
      <c r="VCZ119" s="105"/>
      <c r="VDA119" s="105"/>
      <c r="VDB119" s="105"/>
      <c r="VDC119" s="105"/>
      <c r="VDD119" s="105"/>
      <c r="VDE119" s="105"/>
      <c r="VDF119" s="105"/>
      <c r="VDG119" s="105"/>
      <c r="VDH119" s="105"/>
      <c r="VDI119" s="105"/>
      <c r="VDJ119" s="105"/>
      <c r="VDK119" s="105"/>
      <c r="VDL119" s="105"/>
      <c r="VDM119" s="105"/>
      <c r="VDN119" s="105"/>
      <c r="VDO119" s="105"/>
      <c r="VDP119" s="105"/>
      <c r="VDQ119" s="105"/>
      <c r="VDR119" s="105"/>
      <c r="VDS119" s="105"/>
      <c r="VDT119" s="105"/>
      <c r="VDU119" s="105"/>
      <c r="VDV119" s="105"/>
      <c r="VDW119" s="105"/>
      <c r="VDX119" s="105"/>
      <c r="VDY119" s="105"/>
      <c r="VDZ119" s="105"/>
      <c r="VEA119" s="105"/>
      <c r="VEB119" s="105"/>
      <c r="VEC119" s="105"/>
      <c r="VED119" s="105"/>
      <c r="VEE119" s="105"/>
      <c r="VEF119" s="105"/>
      <c r="VEG119" s="105"/>
      <c r="VEH119" s="105"/>
      <c r="VEI119" s="105"/>
      <c r="VEJ119" s="105"/>
      <c r="VEK119" s="105"/>
      <c r="VEL119" s="105"/>
      <c r="VEM119" s="105"/>
      <c r="VEN119" s="105"/>
      <c r="VEO119" s="105"/>
      <c r="VEP119" s="105"/>
      <c r="VEQ119" s="105"/>
      <c r="VER119" s="105"/>
      <c r="VES119" s="105"/>
      <c r="VET119" s="105"/>
      <c r="VEU119" s="105"/>
      <c r="VEV119" s="105"/>
      <c r="VEW119" s="105"/>
      <c r="VEX119" s="105"/>
      <c r="VEY119" s="105"/>
      <c r="VEZ119" s="105"/>
      <c r="VFA119" s="105"/>
      <c r="VFB119" s="105"/>
      <c r="VFC119" s="105"/>
      <c r="VFD119" s="105"/>
      <c r="VFE119" s="105"/>
      <c r="VFF119" s="105"/>
      <c r="VFG119" s="105"/>
      <c r="VFH119" s="105"/>
      <c r="VFI119" s="105"/>
      <c r="VFJ119" s="105"/>
      <c r="VFK119" s="105"/>
      <c r="VFL119" s="105"/>
      <c r="VFM119" s="105"/>
      <c r="VFN119" s="105"/>
      <c r="VFO119" s="105"/>
      <c r="VFP119" s="105"/>
      <c r="VFQ119" s="105"/>
      <c r="VFR119" s="105"/>
      <c r="VFS119" s="105"/>
      <c r="VFT119" s="105"/>
      <c r="VFU119" s="105"/>
      <c r="VFV119" s="105"/>
      <c r="VFW119" s="105"/>
      <c r="VFX119" s="105"/>
      <c r="VFY119" s="105"/>
      <c r="VFZ119" s="105"/>
      <c r="VGA119" s="105"/>
      <c r="VGB119" s="105"/>
      <c r="VGC119" s="105"/>
      <c r="VGD119" s="105"/>
      <c r="VGE119" s="105"/>
      <c r="VGF119" s="105"/>
      <c r="VGG119" s="105"/>
      <c r="VGH119" s="105"/>
      <c r="VGI119" s="105"/>
      <c r="VGJ119" s="105"/>
      <c r="VGK119" s="105"/>
      <c r="VGL119" s="105"/>
      <c r="VGM119" s="105"/>
      <c r="VGN119" s="105"/>
      <c r="VGO119" s="105"/>
      <c r="VGP119" s="105"/>
      <c r="VGQ119" s="105"/>
      <c r="VGR119" s="105"/>
      <c r="VGS119" s="105"/>
      <c r="VGT119" s="105"/>
      <c r="VGU119" s="105"/>
      <c r="VGV119" s="105"/>
      <c r="VGW119" s="105"/>
      <c r="VGX119" s="105"/>
      <c r="VGY119" s="105"/>
      <c r="VGZ119" s="105"/>
      <c r="VHA119" s="105"/>
      <c r="VHB119" s="105"/>
      <c r="VHC119" s="105"/>
      <c r="VHD119" s="105"/>
      <c r="VHE119" s="105"/>
      <c r="VHF119" s="105"/>
      <c r="VHG119" s="105"/>
      <c r="VHH119" s="105"/>
      <c r="VHI119" s="105"/>
      <c r="VHJ119" s="105"/>
      <c r="VHK119" s="105"/>
      <c r="VHL119" s="105"/>
      <c r="VHM119" s="105"/>
      <c r="VHN119" s="105"/>
      <c r="VHO119" s="105"/>
      <c r="VHP119" s="105"/>
      <c r="VHQ119" s="105"/>
      <c r="VHR119" s="105"/>
      <c r="VHS119" s="105"/>
      <c r="VHT119" s="105"/>
      <c r="VHU119" s="105"/>
      <c r="VHV119" s="105"/>
      <c r="VHW119" s="105"/>
      <c r="VHX119" s="105"/>
      <c r="VHY119" s="105"/>
      <c r="VHZ119" s="105"/>
      <c r="VIA119" s="105"/>
      <c r="VIB119" s="105"/>
      <c r="VIC119" s="105"/>
      <c r="VID119" s="105"/>
      <c r="VIE119" s="105"/>
      <c r="VIF119" s="105"/>
      <c r="VIG119" s="105"/>
      <c r="VIH119" s="105"/>
      <c r="VII119" s="105"/>
      <c r="VIJ119" s="105"/>
      <c r="VIK119" s="105"/>
      <c r="VIL119" s="105"/>
      <c r="VIM119" s="105"/>
      <c r="VIN119" s="105"/>
      <c r="VIO119" s="105"/>
      <c r="VIP119" s="105"/>
      <c r="VIQ119" s="105"/>
      <c r="VIR119" s="105"/>
      <c r="VIS119" s="105"/>
      <c r="VIT119" s="105"/>
      <c r="VIU119" s="105"/>
      <c r="VIV119" s="105"/>
      <c r="VIW119" s="105"/>
      <c r="VIX119" s="105"/>
      <c r="VIY119" s="105"/>
      <c r="VIZ119" s="105"/>
      <c r="VJA119" s="105"/>
      <c r="VJB119" s="105"/>
      <c r="VJC119" s="105"/>
      <c r="VJD119" s="105"/>
      <c r="VJE119" s="105"/>
      <c r="VJF119" s="105"/>
      <c r="VJG119" s="105"/>
      <c r="VJH119" s="105"/>
      <c r="VJI119" s="105"/>
      <c r="VJJ119" s="105"/>
      <c r="VJK119" s="105"/>
      <c r="VJL119" s="105"/>
      <c r="VJM119" s="105"/>
      <c r="VJN119" s="105"/>
      <c r="VJO119" s="105"/>
      <c r="VJP119" s="105"/>
      <c r="VJQ119" s="105"/>
      <c r="VJR119" s="105"/>
      <c r="VJS119" s="105"/>
      <c r="VJT119" s="105"/>
      <c r="VJU119" s="105"/>
      <c r="VJV119" s="105"/>
      <c r="VJW119" s="105"/>
      <c r="VJX119" s="105"/>
      <c r="VJY119" s="105"/>
      <c r="VJZ119" s="105"/>
      <c r="VKA119" s="105"/>
      <c r="VKB119" s="105"/>
      <c r="VKC119" s="105"/>
      <c r="VKD119" s="105"/>
      <c r="VKE119" s="105"/>
      <c r="VKF119" s="105"/>
      <c r="VKG119" s="105"/>
      <c r="VKH119" s="105"/>
      <c r="VKI119" s="105"/>
      <c r="VKJ119" s="105"/>
      <c r="VKK119" s="105"/>
      <c r="VKL119" s="105"/>
      <c r="VKM119" s="105"/>
      <c r="VKN119" s="105"/>
      <c r="VKO119" s="105"/>
      <c r="VKP119" s="105"/>
      <c r="VKQ119" s="105"/>
      <c r="VKR119" s="105"/>
      <c r="VKS119" s="105"/>
      <c r="VKT119" s="105"/>
      <c r="VKU119" s="105"/>
      <c r="VKV119" s="105"/>
      <c r="VKW119" s="105"/>
      <c r="VKX119" s="105"/>
      <c r="VKY119" s="105"/>
      <c r="VKZ119" s="105"/>
      <c r="VLA119" s="105"/>
      <c r="VLB119" s="105"/>
      <c r="VLC119" s="105"/>
      <c r="VLD119" s="105"/>
      <c r="VLE119" s="105"/>
      <c r="VLF119" s="105"/>
      <c r="VLG119" s="105"/>
      <c r="VLH119" s="105"/>
      <c r="VLI119" s="105"/>
      <c r="VLJ119" s="105"/>
      <c r="VLK119" s="105"/>
      <c r="VLL119" s="105"/>
      <c r="VLM119" s="105"/>
      <c r="VLN119" s="105"/>
      <c r="VLO119" s="105"/>
      <c r="VLP119" s="105"/>
      <c r="VLQ119" s="105"/>
      <c r="VLR119" s="105"/>
      <c r="VLS119" s="105"/>
      <c r="VLT119" s="105"/>
      <c r="VLU119" s="105"/>
      <c r="VLV119" s="105"/>
      <c r="VLW119" s="105"/>
      <c r="VLX119" s="105"/>
      <c r="VLY119" s="105"/>
      <c r="VLZ119" s="105"/>
      <c r="VMA119" s="105"/>
      <c r="VMB119" s="105"/>
      <c r="VMC119" s="105"/>
      <c r="VMD119" s="105"/>
      <c r="VME119" s="105"/>
      <c r="VMF119" s="105"/>
      <c r="VMG119" s="105"/>
      <c r="VMH119" s="105"/>
      <c r="VMI119" s="105"/>
      <c r="VMJ119" s="105"/>
      <c r="VMK119" s="105"/>
      <c r="VML119" s="105"/>
      <c r="VMM119" s="105"/>
      <c r="VMN119" s="105"/>
      <c r="VMO119" s="105"/>
      <c r="VMP119" s="105"/>
      <c r="VMQ119" s="105"/>
      <c r="VMR119" s="105"/>
      <c r="VMS119" s="105"/>
      <c r="VMT119" s="105"/>
      <c r="VMU119" s="105"/>
      <c r="VMV119" s="105"/>
      <c r="VMW119" s="105"/>
      <c r="VMX119" s="105"/>
      <c r="VMY119" s="105"/>
      <c r="VMZ119" s="105"/>
      <c r="VNA119" s="105"/>
      <c r="VNB119" s="105"/>
      <c r="VNC119" s="105"/>
      <c r="VND119" s="105"/>
      <c r="VNE119" s="105"/>
      <c r="VNF119" s="105"/>
      <c r="VNG119" s="105"/>
      <c r="VNH119" s="105"/>
      <c r="VNI119" s="105"/>
      <c r="VNJ119" s="105"/>
      <c r="VNK119" s="105"/>
      <c r="VNL119" s="105"/>
      <c r="VNM119" s="105"/>
      <c r="VNN119" s="105"/>
      <c r="VNO119" s="105"/>
      <c r="VNP119" s="105"/>
      <c r="VNQ119" s="105"/>
      <c r="VNR119" s="105"/>
      <c r="VNS119" s="105"/>
      <c r="VNT119" s="105"/>
      <c r="VNU119" s="105"/>
      <c r="VNV119" s="105"/>
      <c r="VNW119" s="105"/>
      <c r="VNX119" s="105"/>
      <c r="VNY119" s="105"/>
      <c r="VNZ119" s="105"/>
      <c r="VOA119" s="105"/>
      <c r="VOB119" s="105"/>
      <c r="VOC119" s="105"/>
      <c r="VOD119" s="105"/>
      <c r="VOE119" s="105"/>
      <c r="VOF119" s="105"/>
      <c r="VOG119" s="105"/>
      <c r="VOH119" s="105"/>
      <c r="VOI119" s="105"/>
      <c r="VOJ119" s="105"/>
      <c r="VOK119" s="105"/>
      <c r="VOL119" s="105"/>
      <c r="VOM119" s="105"/>
      <c r="VON119" s="105"/>
      <c r="VOO119" s="105"/>
      <c r="VOP119" s="105"/>
      <c r="VOQ119" s="105"/>
      <c r="VOR119" s="105"/>
      <c r="VOS119" s="105"/>
      <c r="VOT119" s="105"/>
      <c r="VOU119" s="105"/>
      <c r="VOV119" s="105"/>
      <c r="VOW119" s="105"/>
      <c r="VOX119" s="105"/>
      <c r="VOY119" s="105"/>
      <c r="VOZ119" s="105"/>
      <c r="VPA119" s="105"/>
      <c r="VPB119" s="105"/>
      <c r="VPC119" s="105"/>
      <c r="VPD119" s="105"/>
      <c r="VPE119" s="105"/>
      <c r="VPF119" s="105"/>
      <c r="VPG119" s="105"/>
      <c r="VPH119" s="105"/>
      <c r="VPI119" s="105"/>
      <c r="VPJ119" s="105"/>
      <c r="VPK119" s="105"/>
      <c r="VPL119" s="105"/>
      <c r="VPM119" s="105"/>
      <c r="VPN119" s="105"/>
      <c r="VPO119" s="105"/>
      <c r="VPP119" s="105"/>
      <c r="VPQ119" s="105"/>
      <c r="VPR119" s="105"/>
      <c r="VPS119" s="105"/>
      <c r="VPT119" s="105"/>
      <c r="VPU119" s="105"/>
      <c r="VPV119" s="105"/>
      <c r="VPW119" s="105"/>
      <c r="VPX119" s="105"/>
      <c r="VPY119" s="105"/>
      <c r="VPZ119" s="105"/>
      <c r="VQA119" s="105"/>
      <c r="VQB119" s="105"/>
      <c r="VQC119" s="105"/>
      <c r="VQD119" s="105"/>
      <c r="VQE119" s="105"/>
      <c r="VQF119" s="105"/>
      <c r="VQG119" s="105"/>
      <c r="VQH119" s="105"/>
      <c r="VQI119" s="105"/>
      <c r="VQJ119" s="105"/>
      <c r="VQK119" s="105"/>
      <c r="VQL119" s="105"/>
      <c r="VQM119" s="105"/>
      <c r="VQN119" s="105"/>
      <c r="VQO119" s="105"/>
      <c r="VQP119" s="105"/>
      <c r="VQQ119" s="105"/>
      <c r="VQR119" s="105"/>
      <c r="VQS119" s="105"/>
      <c r="VQT119" s="105"/>
      <c r="VQU119" s="105"/>
      <c r="VQV119" s="105"/>
      <c r="VQW119" s="105"/>
      <c r="VQX119" s="105"/>
      <c r="VQY119" s="105"/>
      <c r="VQZ119" s="105"/>
      <c r="VRA119" s="105"/>
      <c r="VRB119" s="105"/>
      <c r="VRC119" s="105"/>
      <c r="VRD119" s="105"/>
      <c r="VRE119" s="105"/>
      <c r="VRF119" s="105"/>
      <c r="VRG119" s="105"/>
      <c r="VRH119" s="105"/>
      <c r="VRI119" s="105"/>
      <c r="VRJ119" s="105"/>
      <c r="VRK119" s="105"/>
      <c r="VRL119" s="105"/>
      <c r="VRM119" s="105"/>
      <c r="VRN119" s="105"/>
      <c r="VRO119" s="105"/>
      <c r="VRP119" s="105"/>
      <c r="VRQ119" s="105"/>
      <c r="VRR119" s="105"/>
      <c r="VRS119" s="105"/>
      <c r="VRT119" s="105"/>
      <c r="VRU119" s="105"/>
      <c r="VRV119" s="105"/>
      <c r="VRW119" s="105"/>
      <c r="VRX119" s="105"/>
      <c r="VRY119" s="105"/>
      <c r="VRZ119" s="105"/>
      <c r="VSA119" s="105"/>
      <c r="VSB119" s="105"/>
      <c r="VSC119" s="105"/>
      <c r="VSD119" s="105"/>
      <c r="VSE119" s="105"/>
      <c r="VSF119" s="105"/>
      <c r="VSG119" s="105"/>
      <c r="VSH119" s="105"/>
      <c r="VSI119" s="105"/>
      <c r="VSJ119" s="105"/>
      <c r="VSK119" s="105"/>
      <c r="VSL119" s="105"/>
      <c r="VSM119" s="105"/>
      <c r="VSN119" s="105"/>
      <c r="VSO119" s="105"/>
      <c r="VSP119" s="105"/>
      <c r="VSQ119" s="105"/>
      <c r="VSR119" s="105"/>
      <c r="VSS119" s="105"/>
      <c r="VST119" s="105"/>
      <c r="VSU119" s="105"/>
      <c r="VSV119" s="105"/>
      <c r="VSW119" s="105"/>
      <c r="VSX119" s="105"/>
      <c r="VSY119" s="105"/>
      <c r="VSZ119" s="105"/>
      <c r="VTA119" s="105"/>
      <c r="VTB119" s="105"/>
      <c r="VTC119" s="105"/>
      <c r="VTD119" s="105"/>
      <c r="VTE119" s="105"/>
      <c r="VTF119" s="105"/>
      <c r="VTG119" s="105"/>
      <c r="VTH119" s="105"/>
      <c r="VTI119" s="105"/>
      <c r="VTJ119" s="105"/>
      <c r="VTK119" s="105"/>
      <c r="VTL119" s="105"/>
      <c r="VTM119" s="105"/>
      <c r="VTN119" s="105"/>
      <c r="VTO119" s="105"/>
      <c r="VTP119" s="105"/>
      <c r="VTQ119" s="105"/>
      <c r="VTR119" s="105"/>
      <c r="VTS119" s="105"/>
      <c r="VTT119" s="105"/>
      <c r="VTU119" s="105"/>
      <c r="VTV119" s="105"/>
      <c r="VTW119" s="105"/>
      <c r="VTX119" s="105"/>
      <c r="VTY119" s="105"/>
      <c r="VTZ119" s="105"/>
      <c r="VUA119" s="105"/>
      <c r="VUB119" s="105"/>
      <c r="VUC119" s="105"/>
      <c r="VUD119" s="105"/>
      <c r="VUE119" s="105"/>
      <c r="VUF119" s="105"/>
      <c r="VUG119" s="105"/>
      <c r="VUH119" s="105"/>
      <c r="VUI119" s="105"/>
      <c r="VUJ119" s="105"/>
      <c r="VUK119" s="105"/>
      <c r="VUL119" s="105"/>
      <c r="VUM119" s="105"/>
      <c r="VUN119" s="105"/>
      <c r="VUO119" s="105"/>
      <c r="VUP119" s="105"/>
      <c r="VUQ119" s="105"/>
      <c r="VUR119" s="105"/>
      <c r="VUS119" s="105"/>
      <c r="VUT119" s="105"/>
      <c r="VUU119" s="105"/>
      <c r="VUV119" s="105"/>
      <c r="VUW119" s="105"/>
      <c r="VUX119" s="105"/>
      <c r="VUY119" s="105"/>
      <c r="VUZ119" s="105"/>
      <c r="VVA119" s="105"/>
      <c r="VVB119" s="105"/>
      <c r="VVC119" s="105"/>
      <c r="VVD119" s="105"/>
      <c r="VVE119" s="105"/>
      <c r="VVF119" s="105"/>
      <c r="VVG119" s="105"/>
      <c r="VVH119" s="105"/>
      <c r="VVI119" s="105"/>
      <c r="VVJ119" s="105"/>
      <c r="VVK119" s="105"/>
      <c r="VVL119" s="105"/>
      <c r="VVM119" s="105"/>
      <c r="VVN119" s="105"/>
      <c r="VVO119" s="105"/>
      <c r="VVP119" s="105"/>
      <c r="VVQ119" s="105"/>
      <c r="VVR119" s="105"/>
      <c r="VVS119" s="105"/>
      <c r="VVT119" s="105"/>
      <c r="VVU119" s="105"/>
      <c r="VVV119" s="105"/>
      <c r="VVW119" s="105"/>
      <c r="VVX119" s="105"/>
      <c r="VVY119" s="105"/>
      <c r="VVZ119" s="105"/>
      <c r="VWA119" s="105"/>
      <c r="VWB119" s="105"/>
      <c r="VWC119" s="105"/>
      <c r="VWD119" s="105"/>
      <c r="VWE119" s="105"/>
      <c r="VWF119" s="105"/>
      <c r="VWG119" s="105"/>
      <c r="VWH119" s="105"/>
      <c r="VWI119" s="105"/>
      <c r="VWJ119" s="105"/>
      <c r="VWK119" s="105"/>
      <c r="VWL119" s="105"/>
      <c r="VWM119" s="105"/>
      <c r="VWN119" s="105"/>
      <c r="VWO119" s="105"/>
      <c r="VWP119" s="105"/>
      <c r="VWQ119" s="105"/>
      <c r="VWR119" s="105"/>
      <c r="VWS119" s="105"/>
      <c r="VWT119" s="105"/>
      <c r="VWU119" s="105"/>
      <c r="VWV119" s="105"/>
      <c r="VWW119" s="105"/>
      <c r="VWX119" s="105"/>
      <c r="VWY119" s="105"/>
      <c r="VWZ119" s="105"/>
      <c r="VXA119" s="105"/>
      <c r="VXB119" s="105"/>
      <c r="VXC119" s="105"/>
      <c r="VXD119" s="105"/>
      <c r="VXE119" s="105"/>
      <c r="VXF119" s="105"/>
      <c r="VXG119" s="105"/>
      <c r="VXH119" s="105"/>
      <c r="VXI119" s="105"/>
      <c r="VXJ119" s="105"/>
      <c r="VXK119" s="105"/>
      <c r="VXL119" s="105"/>
      <c r="VXM119" s="105"/>
      <c r="VXN119" s="105"/>
      <c r="VXO119" s="105"/>
      <c r="VXP119" s="105"/>
      <c r="VXQ119" s="105"/>
      <c r="VXR119" s="105"/>
      <c r="VXS119" s="105"/>
      <c r="VXT119" s="105"/>
      <c r="VXU119" s="105"/>
      <c r="VXV119" s="105"/>
      <c r="VXW119" s="105"/>
      <c r="VXX119" s="105"/>
      <c r="VXY119" s="105"/>
      <c r="VXZ119" s="105"/>
      <c r="VYA119" s="105"/>
      <c r="VYB119" s="105"/>
      <c r="VYC119" s="105"/>
      <c r="VYD119" s="105"/>
      <c r="VYE119" s="105"/>
      <c r="VYF119" s="105"/>
      <c r="VYG119" s="105"/>
      <c r="VYH119" s="105"/>
      <c r="VYI119" s="105"/>
      <c r="VYJ119" s="105"/>
      <c r="VYK119" s="105"/>
      <c r="VYL119" s="105"/>
      <c r="VYM119" s="105"/>
      <c r="VYN119" s="105"/>
      <c r="VYO119" s="105"/>
      <c r="VYP119" s="105"/>
      <c r="VYQ119" s="105"/>
      <c r="VYR119" s="105"/>
      <c r="VYS119" s="105"/>
      <c r="VYT119" s="105"/>
      <c r="VYU119" s="105"/>
      <c r="VYV119" s="105"/>
      <c r="VYW119" s="105"/>
      <c r="VYX119" s="105"/>
      <c r="VYY119" s="105"/>
      <c r="VYZ119" s="105"/>
      <c r="VZA119" s="105"/>
      <c r="VZB119" s="105"/>
      <c r="VZC119" s="105"/>
      <c r="VZD119" s="105"/>
      <c r="VZE119" s="105"/>
      <c r="VZF119" s="105"/>
      <c r="VZG119" s="105"/>
      <c r="VZH119" s="105"/>
      <c r="VZI119" s="105"/>
      <c r="VZJ119" s="105"/>
      <c r="VZK119" s="105"/>
      <c r="VZL119" s="105"/>
      <c r="VZM119" s="105"/>
      <c r="VZN119" s="105"/>
      <c r="VZO119" s="105"/>
      <c r="VZP119" s="105"/>
      <c r="VZQ119" s="105"/>
      <c r="VZR119" s="105"/>
      <c r="VZS119" s="105"/>
      <c r="VZT119" s="105"/>
      <c r="VZU119" s="105"/>
      <c r="VZV119" s="105"/>
      <c r="VZW119" s="105"/>
      <c r="VZX119" s="105"/>
      <c r="VZY119" s="105"/>
      <c r="VZZ119" s="105"/>
      <c r="WAA119" s="105"/>
      <c r="WAB119" s="105"/>
      <c r="WAC119" s="105"/>
      <c r="WAD119" s="105"/>
      <c r="WAE119" s="105"/>
      <c r="WAF119" s="105"/>
      <c r="WAG119" s="105"/>
      <c r="WAH119" s="105"/>
      <c r="WAI119" s="105"/>
      <c r="WAJ119" s="105"/>
      <c r="WAK119" s="105"/>
      <c r="WAL119" s="105"/>
      <c r="WAM119" s="105"/>
      <c r="WAN119" s="105"/>
      <c r="WAO119" s="105"/>
      <c r="WAP119" s="105"/>
      <c r="WAQ119" s="105"/>
      <c r="WAR119" s="105"/>
      <c r="WAS119" s="105"/>
      <c r="WAT119" s="105"/>
      <c r="WAU119" s="105"/>
      <c r="WAV119" s="105"/>
      <c r="WAW119" s="105"/>
      <c r="WAX119" s="105"/>
      <c r="WAY119" s="105"/>
      <c r="WAZ119" s="105"/>
      <c r="WBA119" s="105"/>
      <c r="WBB119" s="105"/>
      <c r="WBC119" s="105"/>
      <c r="WBD119" s="105"/>
      <c r="WBE119" s="105"/>
      <c r="WBF119" s="105"/>
      <c r="WBG119" s="105"/>
      <c r="WBH119" s="105"/>
      <c r="WBI119" s="105"/>
      <c r="WBJ119" s="105"/>
      <c r="WBK119" s="105"/>
      <c r="WBL119" s="105"/>
      <c r="WBM119" s="105"/>
      <c r="WBN119" s="105"/>
      <c r="WBO119" s="105"/>
      <c r="WBP119" s="105"/>
      <c r="WBQ119" s="105"/>
      <c r="WBR119" s="105"/>
      <c r="WBS119" s="105"/>
      <c r="WBT119" s="105"/>
      <c r="WBU119" s="105"/>
      <c r="WBV119" s="105"/>
      <c r="WBW119" s="105"/>
      <c r="WBX119" s="105"/>
      <c r="WBY119" s="105"/>
      <c r="WBZ119" s="105"/>
      <c r="WCA119" s="105"/>
      <c r="WCB119" s="105"/>
      <c r="WCC119" s="105"/>
      <c r="WCD119" s="105"/>
      <c r="WCE119" s="105"/>
      <c r="WCF119" s="105"/>
      <c r="WCG119" s="105"/>
      <c r="WCH119" s="105"/>
      <c r="WCI119" s="105"/>
      <c r="WCJ119" s="105"/>
      <c r="WCK119" s="105"/>
      <c r="WCL119" s="105"/>
      <c r="WCM119" s="105"/>
      <c r="WCN119" s="105"/>
      <c r="WCO119" s="105"/>
      <c r="WCP119" s="105"/>
      <c r="WCQ119" s="105"/>
      <c r="WCR119" s="105"/>
      <c r="WCS119" s="105"/>
      <c r="WCT119" s="105"/>
      <c r="WCU119" s="105"/>
      <c r="WCV119" s="105"/>
      <c r="WCW119" s="105"/>
      <c r="WCX119" s="105"/>
      <c r="WCY119" s="105"/>
      <c r="WCZ119" s="105"/>
      <c r="WDA119" s="105"/>
      <c r="WDB119" s="105"/>
      <c r="WDC119" s="105"/>
      <c r="WDD119" s="105"/>
      <c r="WDE119" s="105"/>
      <c r="WDF119" s="105"/>
      <c r="WDG119" s="105"/>
      <c r="WDH119" s="105"/>
      <c r="WDI119" s="105"/>
      <c r="WDJ119" s="105"/>
      <c r="WDK119" s="105"/>
      <c r="WDL119" s="105"/>
      <c r="WDM119" s="105"/>
      <c r="WDN119" s="105"/>
      <c r="WDO119" s="105"/>
      <c r="WDP119" s="105"/>
      <c r="WDQ119" s="105"/>
      <c r="WDR119" s="105"/>
      <c r="WDS119" s="105"/>
      <c r="WDT119" s="105"/>
      <c r="WDU119" s="105"/>
      <c r="WDV119" s="105"/>
      <c r="WDW119" s="105"/>
      <c r="WDX119" s="105"/>
      <c r="WDY119" s="105"/>
      <c r="WDZ119" s="105"/>
      <c r="WEA119" s="105"/>
      <c r="WEB119" s="105"/>
      <c r="WEC119" s="105"/>
      <c r="WED119" s="105"/>
      <c r="WEE119" s="105"/>
      <c r="WEF119" s="105"/>
      <c r="WEG119" s="105"/>
      <c r="WEH119" s="105"/>
      <c r="WEI119" s="105"/>
      <c r="WEJ119" s="105"/>
      <c r="WEK119" s="105"/>
      <c r="WEL119" s="105"/>
      <c r="WEM119" s="105"/>
      <c r="WEN119" s="105"/>
      <c r="WEO119" s="105"/>
      <c r="WEP119" s="105"/>
      <c r="WEQ119" s="105"/>
      <c r="WER119" s="105"/>
      <c r="WES119" s="105"/>
      <c r="WET119" s="105"/>
      <c r="WEU119" s="105"/>
      <c r="WEV119" s="105"/>
      <c r="WEW119" s="105"/>
      <c r="WEX119" s="105"/>
      <c r="WEY119" s="105"/>
      <c r="WEZ119" s="105"/>
      <c r="WFA119" s="105"/>
      <c r="WFB119" s="105"/>
      <c r="WFC119" s="105"/>
      <c r="WFD119" s="105"/>
      <c r="WFE119" s="105"/>
      <c r="WFF119" s="105"/>
      <c r="WFG119" s="105"/>
      <c r="WFH119" s="105"/>
      <c r="WFI119" s="105"/>
      <c r="WFJ119" s="105"/>
      <c r="WFK119" s="105"/>
      <c r="WFL119" s="105"/>
      <c r="WFM119" s="105"/>
      <c r="WFN119" s="105"/>
      <c r="WFO119" s="105"/>
      <c r="WFP119" s="105"/>
      <c r="WFQ119" s="105"/>
      <c r="WFR119" s="105"/>
      <c r="WFS119" s="105"/>
      <c r="WFT119" s="105"/>
      <c r="WFU119" s="105"/>
      <c r="WFV119" s="105"/>
      <c r="WFW119" s="105"/>
      <c r="WFX119" s="105"/>
      <c r="WFY119" s="105"/>
      <c r="WFZ119" s="105"/>
      <c r="WGA119" s="105"/>
      <c r="WGB119" s="105"/>
      <c r="WGC119" s="105"/>
      <c r="WGD119" s="105"/>
      <c r="WGE119" s="105"/>
      <c r="WGF119" s="105"/>
      <c r="WGG119" s="105"/>
      <c r="WGH119" s="105"/>
      <c r="WGI119" s="105"/>
      <c r="WGJ119" s="105"/>
      <c r="WGK119" s="105"/>
      <c r="WGL119" s="105"/>
      <c r="WGM119" s="105"/>
      <c r="WGN119" s="105"/>
      <c r="WGO119" s="105"/>
      <c r="WGP119" s="105"/>
      <c r="WGQ119" s="105"/>
      <c r="WGR119" s="105"/>
      <c r="WGS119" s="105"/>
      <c r="WGT119" s="105"/>
      <c r="WGU119" s="105"/>
      <c r="WGV119" s="105"/>
      <c r="WGW119" s="105"/>
      <c r="WGX119" s="105"/>
      <c r="WGY119" s="105"/>
      <c r="WGZ119" s="105"/>
      <c r="WHA119" s="105"/>
      <c r="WHB119" s="105"/>
      <c r="WHC119" s="105"/>
      <c r="WHD119" s="105"/>
      <c r="WHE119" s="105"/>
      <c r="WHF119" s="105"/>
      <c r="WHG119" s="105"/>
      <c r="WHH119" s="105"/>
      <c r="WHI119" s="105"/>
      <c r="WHJ119" s="105"/>
      <c r="WHK119" s="105"/>
      <c r="WHL119" s="105"/>
      <c r="WHM119" s="105"/>
      <c r="WHN119" s="105"/>
      <c r="WHO119" s="105"/>
      <c r="WHP119" s="105"/>
      <c r="WHQ119" s="105"/>
      <c r="WHR119" s="105"/>
      <c r="WHS119" s="105"/>
      <c r="WHT119" s="105"/>
      <c r="WHU119" s="105"/>
      <c r="WHV119" s="105"/>
      <c r="WHW119" s="105"/>
      <c r="WHX119" s="105"/>
      <c r="WHY119" s="105"/>
      <c r="WHZ119" s="105"/>
      <c r="WIA119" s="105"/>
      <c r="WIB119" s="105"/>
      <c r="WIC119" s="105"/>
      <c r="WID119" s="105"/>
      <c r="WIE119" s="105"/>
      <c r="WIF119" s="105"/>
      <c r="WIG119" s="105"/>
      <c r="WIH119" s="105"/>
      <c r="WII119" s="105"/>
      <c r="WIJ119" s="105"/>
      <c r="WIK119" s="105"/>
      <c r="WIL119" s="105"/>
      <c r="WIM119" s="105"/>
      <c r="WIN119" s="105"/>
      <c r="WIO119" s="105"/>
      <c r="WIP119" s="105"/>
      <c r="WIQ119" s="105"/>
      <c r="WIR119" s="105"/>
      <c r="WIS119" s="105"/>
      <c r="WIT119" s="105"/>
      <c r="WIU119" s="105"/>
      <c r="WIV119" s="105"/>
      <c r="WIW119" s="105"/>
      <c r="WIX119" s="105"/>
      <c r="WIY119" s="105"/>
      <c r="WIZ119" s="105"/>
      <c r="WJA119" s="105"/>
      <c r="WJB119" s="105"/>
      <c r="WJC119" s="105"/>
      <c r="WJD119" s="105"/>
      <c r="WJE119" s="105"/>
      <c r="WJF119" s="105"/>
      <c r="WJG119" s="105"/>
      <c r="WJH119" s="105"/>
      <c r="WJI119" s="105"/>
      <c r="WJJ119" s="105"/>
      <c r="WJK119" s="105"/>
      <c r="WJL119" s="105"/>
      <c r="WJM119" s="105"/>
      <c r="WJN119" s="105"/>
      <c r="WJO119" s="105"/>
      <c r="WJP119" s="105"/>
      <c r="WJQ119" s="105"/>
      <c r="WJR119" s="105"/>
      <c r="WJS119" s="105"/>
      <c r="WJT119" s="105"/>
      <c r="WJU119" s="105"/>
      <c r="WJV119" s="105"/>
      <c r="WJW119" s="105"/>
      <c r="WJX119" s="105"/>
      <c r="WJY119" s="105"/>
      <c r="WJZ119" s="105"/>
      <c r="WKA119" s="105"/>
      <c r="WKB119" s="105"/>
      <c r="WKC119" s="105"/>
      <c r="WKD119" s="105"/>
      <c r="WKE119" s="105"/>
      <c r="WKF119" s="105"/>
      <c r="WKG119" s="105"/>
      <c r="WKH119" s="105"/>
      <c r="WKI119" s="105"/>
      <c r="WKJ119" s="105"/>
      <c r="WKK119" s="105"/>
      <c r="WKL119" s="105"/>
      <c r="WKM119" s="105"/>
      <c r="WKN119" s="105"/>
      <c r="WKO119" s="105"/>
      <c r="WKP119" s="105"/>
      <c r="WKQ119" s="105"/>
      <c r="WKR119" s="105"/>
      <c r="WKS119" s="105"/>
      <c r="WKT119" s="105"/>
      <c r="WKU119" s="105"/>
      <c r="WKV119" s="105"/>
      <c r="WKW119" s="105"/>
      <c r="WKX119" s="105"/>
      <c r="WKY119" s="105"/>
      <c r="WKZ119" s="105"/>
      <c r="WLA119" s="105"/>
      <c r="WLB119" s="105"/>
      <c r="WLC119" s="105"/>
      <c r="WLD119" s="105"/>
      <c r="WLE119" s="105"/>
      <c r="WLF119" s="105"/>
      <c r="WLG119" s="105"/>
      <c r="WLH119" s="105"/>
      <c r="WLI119" s="105"/>
      <c r="WLJ119" s="105"/>
      <c r="WLK119" s="105"/>
      <c r="WLL119" s="105"/>
      <c r="WLM119" s="105"/>
      <c r="WLN119" s="105"/>
      <c r="WLO119" s="105"/>
      <c r="WLP119" s="105"/>
      <c r="WLQ119" s="105"/>
      <c r="WLR119" s="105"/>
      <c r="WLS119" s="105"/>
      <c r="WLT119" s="105"/>
      <c r="WLU119" s="105"/>
      <c r="WLV119" s="105"/>
      <c r="WLW119" s="105"/>
      <c r="WLX119" s="105"/>
      <c r="WLY119" s="105"/>
      <c r="WLZ119" s="105"/>
      <c r="WMA119" s="105"/>
      <c r="WMB119" s="105"/>
      <c r="WMC119" s="105"/>
      <c r="WMD119" s="105"/>
      <c r="WME119" s="105"/>
      <c r="WMF119" s="105"/>
      <c r="WMG119" s="105"/>
      <c r="WMH119" s="105"/>
      <c r="WMI119" s="105"/>
      <c r="WMJ119" s="105"/>
      <c r="WMK119" s="105"/>
      <c r="WML119" s="105"/>
      <c r="WMM119" s="105"/>
      <c r="WMN119" s="105"/>
      <c r="WMO119" s="105"/>
      <c r="WMP119" s="105"/>
      <c r="WMQ119" s="105"/>
      <c r="WMR119" s="105"/>
      <c r="WMS119" s="105"/>
      <c r="WMT119" s="105"/>
      <c r="WMU119" s="105"/>
      <c r="WMV119" s="105"/>
      <c r="WMW119" s="105"/>
      <c r="WMX119" s="105"/>
      <c r="WMY119" s="105"/>
      <c r="WMZ119" s="105"/>
      <c r="WNA119" s="105"/>
      <c r="WNB119" s="105"/>
      <c r="WNC119" s="105"/>
      <c r="WND119" s="105"/>
      <c r="WNE119" s="105"/>
      <c r="WNF119" s="105"/>
      <c r="WNG119" s="105"/>
      <c r="WNH119" s="105"/>
      <c r="WNI119" s="105"/>
      <c r="WNJ119" s="105"/>
      <c r="WNK119" s="105"/>
      <c r="WNL119" s="105"/>
      <c r="WNM119" s="105"/>
      <c r="WNN119" s="105"/>
      <c r="WNO119" s="105"/>
      <c r="WNP119" s="105"/>
      <c r="WNQ119" s="105"/>
      <c r="WNR119" s="105"/>
      <c r="WNS119" s="105"/>
      <c r="WNT119" s="105"/>
      <c r="WNU119" s="105"/>
      <c r="WNV119" s="105"/>
      <c r="WNW119" s="105"/>
      <c r="WNX119" s="105"/>
      <c r="WNY119" s="105"/>
      <c r="WNZ119" s="105"/>
      <c r="WOA119" s="105"/>
      <c r="WOB119" s="105"/>
      <c r="WOC119" s="105"/>
      <c r="WOD119" s="105"/>
      <c r="WOE119" s="105"/>
      <c r="WOF119" s="105"/>
      <c r="WOG119" s="105"/>
      <c r="WOH119" s="105"/>
      <c r="WOI119" s="105"/>
      <c r="WOJ119" s="105"/>
      <c r="WOK119" s="105"/>
      <c r="WOL119" s="105"/>
      <c r="WOM119" s="105"/>
      <c r="WON119" s="105"/>
      <c r="WOO119" s="105"/>
      <c r="WOP119" s="105"/>
      <c r="WOQ119" s="105"/>
      <c r="WOR119" s="105"/>
      <c r="WOS119" s="105"/>
      <c r="WOT119" s="105"/>
      <c r="WOU119" s="105"/>
      <c r="WOV119" s="105"/>
      <c r="WOW119" s="105"/>
      <c r="WOX119" s="105"/>
      <c r="WOY119" s="105"/>
      <c r="WOZ119" s="105"/>
      <c r="WPA119" s="105"/>
      <c r="WPB119" s="105"/>
      <c r="WPC119" s="105"/>
      <c r="WPD119" s="105"/>
      <c r="WPE119" s="105"/>
      <c r="WPF119" s="105"/>
      <c r="WPG119" s="105"/>
      <c r="WPH119" s="105"/>
      <c r="WPI119" s="105"/>
      <c r="WPJ119" s="105"/>
      <c r="WPK119" s="105"/>
      <c r="WPL119" s="105"/>
      <c r="WPM119" s="105"/>
      <c r="WPN119" s="105"/>
      <c r="WPO119" s="105"/>
      <c r="WPP119" s="105"/>
      <c r="WPQ119" s="105"/>
      <c r="WPR119" s="105"/>
      <c r="WPS119" s="105"/>
      <c r="WPT119" s="105"/>
      <c r="WPU119" s="105"/>
      <c r="WPV119" s="105"/>
      <c r="WPW119" s="105"/>
      <c r="WPX119" s="105"/>
      <c r="WPY119" s="105"/>
      <c r="WPZ119" s="105"/>
      <c r="WQA119" s="105"/>
      <c r="WQB119" s="105"/>
      <c r="WQC119" s="105"/>
      <c r="WQD119" s="105"/>
      <c r="WQE119" s="105"/>
      <c r="WQF119" s="105"/>
      <c r="WQG119" s="105"/>
      <c r="WQH119" s="105"/>
      <c r="WQI119" s="105"/>
      <c r="WQJ119" s="105"/>
      <c r="WQK119" s="105"/>
      <c r="WQL119" s="105"/>
      <c r="WQM119" s="105"/>
      <c r="WQN119" s="105"/>
      <c r="WQO119" s="105"/>
      <c r="WQP119" s="105"/>
      <c r="WQQ119" s="105"/>
      <c r="WQR119" s="105"/>
      <c r="WQS119" s="105"/>
      <c r="WQT119" s="105"/>
      <c r="WQU119" s="105"/>
      <c r="WQV119" s="105"/>
      <c r="WQW119" s="105"/>
      <c r="WQX119" s="105"/>
      <c r="WQY119" s="105"/>
      <c r="WQZ119" s="105"/>
      <c r="WRA119" s="105"/>
      <c r="WRB119" s="105"/>
      <c r="WRC119" s="105"/>
      <c r="WRD119" s="105"/>
      <c r="WRE119" s="105"/>
      <c r="WRF119" s="105"/>
      <c r="WRG119" s="105"/>
      <c r="WRH119" s="105"/>
      <c r="WRI119" s="105"/>
      <c r="WRJ119" s="105"/>
      <c r="WRK119" s="105"/>
      <c r="WRL119" s="105"/>
      <c r="WRM119" s="105"/>
      <c r="WRN119" s="105"/>
      <c r="WRO119" s="105"/>
      <c r="WRP119" s="105"/>
      <c r="WRQ119" s="105"/>
      <c r="WRR119" s="105"/>
      <c r="WRS119" s="105"/>
      <c r="WRT119" s="105"/>
      <c r="WRU119" s="105"/>
      <c r="WRV119" s="105"/>
      <c r="WRW119" s="105"/>
      <c r="WRX119" s="105"/>
      <c r="WRY119" s="105"/>
      <c r="WRZ119" s="105"/>
      <c r="WSA119" s="105"/>
      <c r="WSB119" s="105"/>
      <c r="WSC119" s="105"/>
      <c r="WSD119" s="105"/>
      <c r="WSE119" s="105"/>
      <c r="WSF119" s="105"/>
      <c r="WSG119" s="105"/>
      <c r="WSH119" s="105"/>
      <c r="WSI119" s="105"/>
      <c r="WSJ119" s="105"/>
      <c r="WSK119" s="105"/>
      <c r="WSL119" s="105"/>
      <c r="WSM119" s="105"/>
      <c r="WSN119" s="105"/>
      <c r="WSO119" s="105"/>
      <c r="WSP119" s="105"/>
      <c r="WSQ119" s="105"/>
      <c r="WSR119" s="105"/>
      <c r="WSS119" s="105"/>
      <c r="WST119" s="105"/>
      <c r="WSU119" s="105"/>
      <c r="WSV119" s="105"/>
      <c r="WSW119" s="105"/>
      <c r="WSX119" s="105"/>
      <c r="WSY119" s="105"/>
      <c r="WSZ119" s="105"/>
      <c r="WTA119" s="105"/>
      <c r="WTB119" s="105"/>
      <c r="WTC119" s="105"/>
      <c r="WTD119" s="105"/>
      <c r="WTE119" s="105"/>
      <c r="WTF119" s="105"/>
      <c r="WTG119" s="105"/>
      <c r="WTH119" s="105"/>
      <c r="WTI119" s="105"/>
      <c r="WTJ119" s="105"/>
      <c r="WTK119" s="105"/>
      <c r="WTL119" s="105"/>
      <c r="WTM119" s="105"/>
      <c r="WTN119" s="105"/>
      <c r="WTO119" s="105"/>
      <c r="WTP119" s="105"/>
      <c r="WTQ119" s="105"/>
      <c r="WTR119" s="105"/>
      <c r="WTS119" s="105"/>
      <c r="WTT119" s="105"/>
      <c r="WTU119" s="105"/>
      <c r="WTV119" s="105"/>
      <c r="WTW119" s="105"/>
      <c r="WTX119" s="105"/>
      <c r="WTY119" s="105"/>
      <c r="WTZ119" s="105"/>
      <c r="WUA119" s="105"/>
      <c r="WUB119" s="105"/>
      <c r="WUC119" s="105"/>
      <c r="WUD119" s="105"/>
      <c r="WUE119" s="105"/>
      <c r="WUF119" s="105"/>
      <c r="WUG119" s="105"/>
      <c r="WUH119" s="105"/>
      <c r="WUI119" s="105"/>
      <c r="WUJ119" s="105"/>
      <c r="WUK119" s="105"/>
      <c r="WUL119" s="105"/>
      <c r="WUM119" s="105"/>
      <c r="WUN119" s="105"/>
      <c r="WUO119" s="105"/>
      <c r="WUP119" s="105"/>
      <c r="WUQ119" s="105"/>
      <c r="WUR119" s="105"/>
      <c r="WUS119" s="105"/>
      <c r="WUT119" s="105"/>
      <c r="WUU119" s="105"/>
      <c r="WUV119" s="105"/>
      <c r="WUW119" s="105"/>
      <c r="WUX119" s="105"/>
      <c r="WUY119" s="105"/>
      <c r="WUZ119" s="105"/>
      <c r="WVA119" s="105"/>
      <c r="WVB119" s="105"/>
      <c r="WVC119" s="105"/>
      <c r="WVD119" s="105"/>
      <c r="WVE119" s="105"/>
      <c r="WVF119" s="105"/>
      <c r="WVG119" s="105"/>
      <c r="WVH119" s="105"/>
      <c r="WVI119" s="105"/>
      <c r="WVJ119" s="105"/>
      <c r="WVK119" s="105"/>
      <c r="WVL119" s="105"/>
      <c r="WVM119" s="105"/>
      <c r="WVN119" s="105"/>
      <c r="WVO119" s="105"/>
      <c r="WVP119" s="105"/>
      <c r="WVQ119" s="105"/>
      <c r="WVR119" s="105"/>
      <c r="WVS119" s="105"/>
      <c r="WVT119" s="105"/>
      <c r="WVU119" s="105"/>
      <c r="WVV119" s="105"/>
      <c r="WVW119" s="105"/>
      <c r="WVX119" s="105"/>
      <c r="WVY119" s="105"/>
      <c r="WVZ119" s="105"/>
      <c r="WWA119" s="105"/>
      <c r="WWB119" s="105"/>
      <c r="WWC119" s="105"/>
      <c r="WWD119" s="105"/>
      <c r="WWE119" s="105"/>
      <c r="WWF119" s="105"/>
      <c r="WWG119" s="105"/>
      <c r="WWH119" s="105"/>
      <c r="WWI119" s="105"/>
      <c r="WWJ119" s="105"/>
      <c r="WWK119" s="105"/>
      <c r="WWL119" s="105"/>
      <c r="WWM119" s="105"/>
      <c r="WWN119" s="105"/>
      <c r="WWO119" s="105"/>
      <c r="WWP119" s="105"/>
      <c r="WWQ119" s="105"/>
      <c r="WWR119" s="105"/>
      <c r="WWS119" s="105"/>
      <c r="WWT119" s="105"/>
      <c r="WWU119" s="105"/>
      <c r="WWV119" s="105"/>
      <c r="WWW119" s="105"/>
      <c r="WWX119" s="105"/>
      <c r="WWY119" s="105"/>
      <c r="WWZ119" s="105"/>
      <c r="WXA119" s="105"/>
      <c r="WXB119" s="105"/>
      <c r="WXC119" s="105"/>
      <c r="WXD119" s="105"/>
      <c r="WXE119" s="105"/>
      <c r="WXF119" s="105"/>
      <c r="WXG119" s="105"/>
      <c r="WXH119" s="105"/>
      <c r="WXI119" s="105"/>
      <c r="WXJ119" s="105"/>
      <c r="WXK119" s="105"/>
      <c r="WXL119" s="105"/>
      <c r="WXM119" s="105"/>
      <c r="WXN119" s="105"/>
      <c r="WXO119" s="105"/>
      <c r="WXP119" s="105"/>
      <c r="WXQ119" s="105"/>
      <c r="WXR119" s="105"/>
      <c r="WXS119" s="105"/>
      <c r="WXT119" s="105"/>
      <c r="WXU119" s="105"/>
      <c r="WXV119" s="105"/>
      <c r="WXW119" s="105"/>
      <c r="WXX119" s="105"/>
      <c r="WXY119" s="105"/>
      <c r="WXZ119" s="105"/>
      <c r="WYA119" s="105"/>
      <c r="WYB119" s="105"/>
      <c r="WYC119" s="105"/>
      <c r="WYD119" s="105"/>
      <c r="WYE119" s="105"/>
      <c r="WYF119" s="105"/>
      <c r="WYG119" s="105"/>
      <c r="WYH119" s="105"/>
      <c r="WYI119" s="105"/>
      <c r="WYJ119" s="105"/>
      <c r="WYK119" s="105"/>
      <c r="WYL119" s="105"/>
      <c r="WYM119" s="105"/>
      <c r="WYN119" s="105"/>
      <c r="WYO119" s="105"/>
      <c r="WYP119" s="105"/>
      <c r="WYQ119" s="105"/>
      <c r="WYR119" s="105"/>
      <c r="WYS119" s="105"/>
      <c r="WYT119" s="105"/>
      <c r="WYU119" s="105"/>
      <c r="WYV119" s="105"/>
      <c r="WYW119" s="105"/>
      <c r="WYX119" s="105"/>
      <c r="WYY119" s="105"/>
      <c r="WYZ119" s="105"/>
      <c r="WZA119" s="105"/>
      <c r="WZB119" s="105"/>
      <c r="WZC119" s="105"/>
      <c r="WZD119" s="105"/>
      <c r="WZE119" s="105"/>
      <c r="WZF119" s="105"/>
      <c r="WZG119" s="105"/>
      <c r="WZH119" s="105"/>
      <c r="WZI119" s="105"/>
      <c r="WZJ119" s="105"/>
      <c r="WZK119" s="105"/>
      <c r="WZL119" s="105"/>
      <c r="WZM119" s="105"/>
      <c r="WZN119" s="105"/>
      <c r="WZO119" s="105"/>
      <c r="WZP119" s="105"/>
      <c r="WZQ119" s="105"/>
      <c r="WZR119" s="105"/>
      <c r="WZS119" s="105"/>
      <c r="WZT119" s="105"/>
      <c r="WZU119" s="105"/>
      <c r="WZV119" s="105"/>
      <c r="WZW119" s="105"/>
      <c r="WZX119" s="105"/>
      <c r="WZY119" s="105"/>
      <c r="WZZ119" s="105"/>
      <c r="XAA119" s="105"/>
      <c r="XAB119" s="105"/>
      <c r="XAC119" s="105"/>
      <c r="XAD119" s="105"/>
      <c r="XAE119" s="105"/>
      <c r="XAF119" s="105"/>
      <c r="XAG119" s="105"/>
      <c r="XAH119" s="105"/>
      <c r="XAI119" s="105"/>
      <c r="XAJ119" s="105"/>
      <c r="XAK119" s="105"/>
      <c r="XAL119" s="105"/>
      <c r="XAM119" s="105"/>
      <c r="XAN119" s="105"/>
      <c r="XAO119" s="105"/>
      <c r="XAP119" s="105"/>
      <c r="XAQ119" s="105"/>
      <c r="XAR119" s="105"/>
      <c r="XAS119" s="105"/>
      <c r="XAT119" s="105"/>
      <c r="XAU119" s="105"/>
      <c r="XAV119" s="105"/>
      <c r="XAW119" s="105"/>
      <c r="XAX119" s="105"/>
      <c r="XAY119" s="105"/>
      <c r="XAZ119" s="105"/>
      <c r="XBA119" s="105"/>
      <c r="XBB119" s="105"/>
      <c r="XBC119" s="105"/>
      <c r="XBD119" s="105"/>
      <c r="XBE119" s="105"/>
      <c r="XBF119" s="105"/>
      <c r="XBG119" s="105"/>
      <c r="XBH119" s="105"/>
      <c r="XBI119" s="105"/>
      <c r="XBJ119" s="105"/>
      <c r="XBK119" s="105"/>
      <c r="XBL119" s="105"/>
      <c r="XBM119" s="105"/>
      <c r="XBN119" s="105"/>
      <c r="XBO119" s="105"/>
      <c r="XBP119" s="105"/>
      <c r="XBQ119" s="105"/>
      <c r="XBR119" s="105"/>
      <c r="XBS119" s="105"/>
      <c r="XBT119" s="105"/>
      <c r="XBU119" s="105"/>
      <c r="XBV119" s="105"/>
      <c r="XBW119" s="105"/>
      <c r="XBX119" s="105"/>
      <c r="XBY119" s="105"/>
      <c r="XBZ119" s="105"/>
      <c r="XCA119" s="105"/>
      <c r="XCB119" s="105"/>
      <c r="XCC119" s="105"/>
      <c r="XCD119" s="105"/>
      <c r="XCE119" s="105"/>
      <c r="XCF119" s="105"/>
      <c r="XCG119" s="105"/>
      <c r="XCH119" s="105"/>
      <c r="XCI119" s="105"/>
      <c r="XCJ119" s="105"/>
      <c r="XCK119" s="105"/>
      <c r="XCL119" s="105"/>
      <c r="XCM119" s="105"/>
      <c r="XCN119" s="105"/>
      <c r="XCO119" s="105"/>
      <c r="XCP119" s="105"/>
      <c r="XCQ119" s="105"/>
      <c r="XCR119" s="105"/>
      <c r="XCS119" s="105"/>
      <c r="XCT119" s="105"/>
      <c r="XCU119" s="105"/>
      <c r="XCV119" s="105"/>
      <c r="XCW119" s="105"/>
      <c r="XCX119" s="105"/>
      <c r="XCY119" s="105"/>
      <c r="XCZ119" s="105"/>
      <c r="XDA119" s="105"/>
      <c r="XDB119" s="105"/>
      <c r="XDC119" s="105"/>
      <c r="XDD119" s="105"/>
      <c r="XDE119" s="105"/>
      <c r="XDF119" s="105"/>
      <c r="XDG119" s="105"/>
      <c r="XDH119" s="105"/>
      <c r="XDI119" s="105"/>
      <c r="XDJ119" s="105"/>
      <c r="XDK119" s="105"/>
      <c r="XDL119" s="105"/>
      <c r="XDM119" s="105"/>
      <c r="XDN119" s="105"/>
      <c r="XDO119" s="105"/>
      <c r="XDP119" s="105"/>
      <c r="XDQ119" s="105"/>
      <c r="XDR119" s="105"/>
      <c r="XDS119" s="105"/>
      <c r="XDT119" s="105"/>
      <c r="XDU119" s="105"/>
      <c r="XDV119" s="105"/>
      <c r="XDW119" s="105"/>
      <c r="XDX119" s="105"/>
      <c r="XDY119" s="105"/>
      <c r="XDZ119" s="105"/>
      <c r="XEA119" s="105"/>
      <c r="XEB119" s="105"/>
      <c r="XEC119" s="105"/>
      <c r="XED119" s="105"/>
      <c r="XEE119" s="105"/>
      <c r="XEF119" s="105"/>
      <c r="XEG119" s="105"/>
      <c r="XEH119" s="105"/>
      <c r="XEI119" s="105"/>
      <c r="XEJ119" s="105"/>
      <c r="XEK119" s="105"/>
      <c r="XEL119" s="105"/>
      <c r="XEM119" s="105"/>
      <c r="XEN119" s="105"/>
      <c r="XEO119" s="105"/>
      <c r="XEP119" s="105"/>
      <c r="XEQ119" s="105"/>
      <c r="XER119" s="105"/>
      <c r="XES119" s="105"/>
      <c r="XET119" s="105"/>
      <c r="XEU119" s="105"/>
      <c r="XEV119" s="105"/>
      <c r="XEW119" s="105"/>
      <c r="XEX119" s="105"/>
      <c r="XEY119" s="105"/>
      <c r="XEZ119" s="105"/>
      <c r="XFA119" s="105"/>
      <c r="XFB119" s="105"/>
      <c r="XFC119" s="105"/>
      <c r="XFD119" s="105"/>
    </row>
    <row r="120" spans="1:16384">
      <c r="A120" s="15" t="s">
        <v>26</v>
      </c>
      <c r="B120" s="6" t="s">
        <v>45</v>
      </c>
      <c r="C120" s="77">
        <f t="shared" ref="C120:T120" si="15">C14+C34</f>
        <v>0</v>
      </c>
      <c r="D120" s="77">
        <f t="shared" si="15"/>
        <v>0</v>
      </c>
      <c r="E120" s="77">
        <f t="shared" si="15"/>
        <v>0</v>
      </c>
      <c r="F120" s="77">
        <f t="shared" si="15"/>
        <v>0</v>
      </c>
      <c r="G120" s="77">
        <f t="shared" si="15"/>
        <v>0</v>
      </c>
      <c r="H120" s="77">
        <f t="shared" si="15"/>
        <v>0</v>
      </c>
      <c r="I120" s="77">
        <f t="shared" si="15"/>
        <v>0</v>
      </c>
      <c r="J120" s="77">
        <f t="shared" si="15"/>
        <v>0</v>
      </c>
      <c r="K120" s="77">
        <f t="shared" si="15"/>
        <v>0</v>
      </c>
      <c r="L120" s="77">
        <f t="shared" si="15"/>
        <v>0</v>
      </c>
      <c r="M120" s="77">
        <f t="shared" si="15"/>
        <v>0</v>
      </c>
      <c r="N120" s="77">
        <f t="shared" si="15"/>
        <v>0</v>
      </c>
      <c r="O120" s="77">
        <f t="shared" si="15"/>
        <v>0</v>
      </c>
      <c r="P120" s="77">
        <f t="shared" si="15"/>
        <v>0</v>
      </c>
      <c r="Q120" s="77">
        <f t="shared" si="15"/>
        <v>0</v>
      </c>
      <c r="R120" s="77">
        <f t="shared" si="15"/>
        <v>0</v>
      </c>
      <c r="S120" s="77">
        <f t="shared" si="15"/>
        <v>0</v>
      </c>
      <c r="T120" s="77">
        <f t="shared" si="15"/>
        <v>0</v>
      </c>
      <c r="U120" s="108">
        <f>SUM(C120:O120)</f>
        <v>0</v>
      </c>
    </row>
    <row r="121" spans="1:16384">
      <c r="A121" s="2"/>
      <c r="B121" s="4"/>
      <c r="C121" s="48"/>
      <c r="D121" s="48"/>
      <c r="E121" s="48"/>
      <c r="F121" s="48"/>
      <c r="G121" s="48"/>
      <c r="H121" s="48"/>
      <c r="I121" s="48"/>
      <c r="J121" s="48"/>
      <c r="K121" s="48"/>
      <c r="L121" s="48"/>
      <c r="M121" s="48"/>
      <c r="N121" s="48"/>
      <c r="O121" s="48"/>
      <c r="P121" s="48"/>
      <c r="Q121" s="48"/>
      <c r="R121" s="48"/>
      <c r="S121" s="48"/>
      <c r="T121" s="48"/>
      <c r="U121" s="109"/>
    </row>
    <row r="122" spans="1:16384">
      <c r="A122" s="12" t="s">
        <v>20</v>
      </c>
      <c r="B122" s="6" t="s">
        <v>45</v>
      </c>
      <c r="C122" s="77">
        <f t="shared" ref="C122:T122" si="16">C38+C18</f>
        <v>0</v>
      </c>
      <c r="D122" s="77">
        <f t="shared" si="16"/>
        <v>0</v>
      </c>
      <c r="E122" s="77">
        <f t="shared" si="16"/>
        <v>0</v>
      </c>
      <c r="F122" s="77">
        <f t="shared" si="16"/>
        <v>0</v>
      </c>
      <c r="G122" s="77">
        <f t="shared" si="16"/>
        <v>0</v>
      </c>
      <c r="H122" s="77">
        <f t="shared" si="16"/>
        <v>0</v>
      </c>
      <c r="I122" s="77">
        <f t="shared" si="16"/>
        <v>0</v>
      </c>
      <c r="J122" s="77">
        <f t="shared" si="16"/>
        <v>0</v>
      </c>
      <c r="K122" s="77">
        <f t="shared" si="16"/>
        <v>0</v>
      </c>
      <c r="L122" s="77">
        <f t="shared" si="16"/>
        <v>0</v>
      </c>
      <c r="M122" s="77">
        <f t="shared" si="16"/>
        <v>0</v>
      </c>
      <c r="N122" s="77">
        <f t="shared" si="16"/>
        <v>0</v>
      </c>
      <c r="O122" s="77">
        <f t="shared" si="16"/>
        <v>0</v>
      </c>
      <c r="P122" s="77">
        <f t="shared" si="16"/>
        <v>0</v>
      </c>
      <c r="Q122" s="77">
        <f t="shared" si="16"/>
        <v>0</v>
      </c>
      <c r="R122" s="77">
        <f t="shared" si="16"/>
        <v>0</v>
      </c>
      <c r="S122" s="77">
        <f t="shared" si="16"/>
        <v>0</v>
      </c>
      <c r="T122" s="77">
        <f t="shared" si="16"/>
        <v>0</v>
      </c>
      <c r="U122" s="108">
        <f>SUM(C122:O122)</f>
        <v>0</v>
      </c>
    </row>
    <row r="123" spans="1:16384">
      <c r="A123" s="2"/>
      <c r="B123" s="4"/>
      <c r="C123" s="48"/>
      <c r="D123" s="48"/>
      <c r="E123" s="48"/>
      <c r="F123" s="48"/>
      <c r="G123" s="48"/>
      <c r="H123" s="48"/>
      <c r="I123" s="48"/>
      <c r="J123" s="48"/>
      <c r="K123" s="48"/>
      <c r="L123" s="48"/>
      <c r="M123" s="48"/>
      <c r="N123" s="48"/>
      <c r="O123" s="48"/>
      <c r="P123" s="48"/>
      <c r="Q123" s="48"/>
      <c r="R123" s="48"/>
      <c r="S123" s="48"/>
      <c r="T123" s="48"/>
      <c r="U123" s="56"/>
    </row>
    <row r="124" spans="1:16384">
      <c r="A124" s="12" t="s">
        <v>21</v>
      </c>
      <c r="B124" s="6" t="s">
        <v>45</v>
      </c>
      <c r="C124" s="77">
        <f t="shared" ref="C124:T124" si="17">C22+C42</f>
        <v>0</v>
      </c>
      <c r="D124" s="77">
        <f t="shared" si="17"/>
        <v>0</v>
      </c>
      <c r="E124" s="77">
        <f t="shared" si="17"/>
        <v>0</v>
      </c>
      <c r="F124" s="77">
        <f t="shared" si="17"/>
        <v>0</v>
      </c>
      <c r="G124" s="77">
        <f t="shared" si="17"/>
        <v>0</v>
      </c>
      <c r="H124" s="77">
        <f t="shared" si="17"/>
        <v>0</v>
      </c>
      <c r="I124" s="77">
        <f t="shared" si="17"/>
        <v>0</v>
      </c>
      <c r="J124" s="77">
        <f t="shared" si="17"/>
        <v>0</v>
      </c>
      <c r="K124" s="77">
        <f t="shared" si="17"/>
        <v>0</v>
      </c>
      <c r="L124" s="77">
        <f t="shared" si="17"/>
        <v>0</v>
      </c>
      <c r="M124" s="77">
        <f t="shared" si="17"/>
        <v>0</v>
      </c>
      <c r="N124" s="77">
        <f t="shared" si="17"/>
        <v>0</v>
      </c>
      <c r="O124" s="77">
        <f t="shared" si="17"/>
        <v>0</v>
      </c>
      <c r="P124" s="77">
        <f t="shared" si="17"/>
        <v>0</v>
      </c>
      <c r="Q124" s="77">
        <f t="shared" si="17"/>
        <v>0</v>
      </c>
      <c r="R124" s="77">
        <f t="shared" si="17"/>
        <v>0</v>
      </c>
      <c r="S124" s="77">
        <f t="shared" si="17"/>
        <v>0</v>
      </c>
      <c r="T124" s="77">
        <f t="shared" si="17"/>
        <v>0</v>
      </c>
      <c r="U124" s="108">
        <f>SUM(C124:O124)</f>
        <v>0</v>
      </c>
    </row>
    <row r="125" spans="1:16384">
      <c r="A125" s="2"/>
      <c r="B125" s="4"/>
      <c r="C125" s="48"/>
      <c r="D125" s="48"/>
      <c r="E125" s="48"/>
      <c r="F125" s="48"/>
      <c r="G125" s="48"/>
      <c r="H125" s="48"/>
      <c r="I125" s="48"/>
      <c r="J125" s="48"/>
      <c r="K125" s="48"/>
      <c r="L125" s="48"/>
      <c r="M125" s="48"/>
      <c r="N125" s="48"/>
      <c r="O125" s="48"/>
      <c r="P125" s="48"/>
      <c r="Q125" s="48"/>
      <c r="R125" s="48"/>
      <c r="S125" s="48"/>
      <c r="T125" s="48"/>
      <c r="U125" s="56"/>
    </row>
    <row r="126" spans="1:16384">
      <c r="A126" s="15" t="s">
        <v>22</v>
      </c>
      <c r="B126" s="6" t="s">
        <v>45</v>
      </c>
      <c r="C126" s="77">
        <f t="shared" ref="C126:T126" si="18">C24+C44</f>
        <v>0</v>
      </c>
      <c r="D126" s="77">
        <f t="shared" si="18"/>
        <v>0</v>
      </c>
      <c r="E126" s="77">
        <f t="shared" si="18"/>
        <v>0</v>
      </c>
      <c r="F126" s="77">
        <f t="shared" si="18"/>
        <v>0</v>
      </c>
      <c r="G126" s="77">
        <f t="shared" si="18"/>
        <v>0</v>
      </c>
      <c r="H126" s="77">
        <f t="shared" si="18"/>
        <v>0</v>
      </c>
      <c r="I126" s="77">
        <f t="shared" si="18"/>
        <v>0</v>
      </c>
      <c r="J126" s="77">
        <f t="shared" si="18"/>
        <v>0</v>
      </c>
      <c r="K126" s="77">
        <f t="shared" si="18"/>
        <v>0</v>
      </c>
      <c r="L126" s="77">
        <f t="shared" si="18"/>
        <v>0</v>
      </c>
      <c r="M126" s="77">
        <f t="shared" si="18"/>
        <v>0</v>
      </c>
      <c r="N126" s="77">
        <f t="shared" si="18"/>
        <v>0</v>
      </c>
      <c r="O126" s="77">
        <f t="shared" si="18"/>
        <v>0</v>
      </c>
      <c r="P126" s="77">
        <f t="shared" si="18"/>
        <v>0</v>
      </c>
      <c r="Q126" s="77">
        <f t="shared" si="18"/>
        <v>0</v>
      </c>
      <c r="R126" s="77">
        <f t="shared" si="18"/>
        <v>0</v>
      </c>
      <c r="S126" s="77">
        <f t="shared" si="18"/>
        <v>0</v>
      </c>
      <c r="T126" s="77">
        <f t="shared" si="18"/>
        <v>0</v>
      </c>
      <c r="U126" s="108">
        <f>SUM(C126:O126)</f>
        <v>0</v>
      </c>
    </row>
    <row r="127" spans="1:16384">
      <c r="A127" s="2"/>
      <c r="B127" s="4"/>
      <c r="C127" s="48"/>
      <c r="D127" s="48"/>
      <c r="E127" s="48"/>
      <c r="F127" s="48"/>
      <c r="G127" s="48"/>
      <c r="H127" s="48"/>
      <c r="I127" s="48"/>
      <c r="J127" s="48"/>
      <c r="K127" s="48"/>
      <c r="L127" s="48"/>
      <c r="M127" s="48"/>
      <c r="N127" s="48"/>
      <c r="O127" s="48"/>
      <c r="P127" s="48"/>
      <c r="Q127" s="48"/>
      <c r="R127" s="48"/>
      <c r="S127" s="48"/>
      <c r="T127" s="48"/>
      <c r="U127" s="109"/>
    </row>
    <row r="128" spans="1:16384">
      <c r="A128" s="15" t="s">
        <v>23</v>
      </c>
      <c r="B128" s="6" t="s">
        <v>45</v>
      </c>
      <c r="C128" s="77">
        <f t="shared" ref="C128:T128" si="19">C26+C46</f>
        <v>0</v>
      </c>
      <c r="D128" s="77">
        <f t="shared" si="19"/>
        <v>0</v>
      </c>
      <c r="E128" s="77">
        <f t="shared" si="19"/>
        <v>0</v>
      </c>
      <c r="F128" s="77">
        <f t="shared" si="19"/>
        <v>0</v>
      </c>
      <c r="G128" s="77">
        <f t="shared" si="19"/>
        <v>0</v>
      </c>
      <c r="H128" s="77">
        <f t="shared" si="19"/>
        <v>0</v>
      </c>
      <c r="I128" s="77">
        <f t="shared" si="19"/>
        <v>0</v>
      </c>
      <c r="J128" s="77">
        <f t="shared" si="19"/>
        <v>0</v>
      </c>
      <c r="K128" s="77">
        <f t="shared" si="19"/>
        <v>0</v>
      </c>
      <c r="L128" s="77">
        <f t="shared" si="19"/>
        <v>0</v>
      </c>
      <c r="M128" s="77">
        <f t="shared" si="19"/>
        <v>0</v>
      </c>
      <c r="N128" s="77">
        <f t="shared" si="19"/>
        <v>0</v>
      </c>
      <c r="O128" s="77">
        <f t="shared" si="19"/>
        <v>0</v>
      </c>
      <c r="P128" s="77">
        <f t="shared" si="19"/>
        <v>0</v>
      </c>
      <c r="Q128" s="77">
        <f t="shared" si="19"/>
        <v>0</v>
      </c>
      <c r="R128" s="77">
        <f t="shared" si="19"/>
        <v>0</v>
      </c>
      <c r="S128" s="77">
        <f t="shared" si="19"/>
        <v>0</v>
      </c>
      <c r="T128" s="77">
        <f t="shared" si="19"/>
        <v>0</v>
      </c>
      <c r="U128" s="108">
        <f>SUM(C128:O128)</f>
        <v>0</v>
      </c>
    </row>
    <row r="129" spans="1:21">
      <c r="A129" s="2"/>
      <c r="B129" s="4"/>
      <c r="C129" s="48"/>
      <c r="D129" s="48"/>
      <c r="E129" s="48"/>
      <c r="F129" s="48"/>
      <c r="G129" s="48"/>
      <c r="H129" s="48"/>
      <c r="I129" s="48"/>
      <c r="J129" s="48"/>
      <c r="K129" s="48"/>
      <c r="L129" s="48"/>
      <c r="M129" s="48"/>
      <c r="N129" s="48"/>
      <c r="O129" s="48"/>
      <c r="P129" s="48"/>
      <c r="Q129" s="48"/>
      <c r="R129" s="48"/>
      <c r="S129" s="48"/>
      <c r="T129" s="48"/>
      <c r="U129" s="56"/>
    </row>
    <row r="130" spans="1:21">
      <c r="A130" s="15" t="s">
        <v>24</v>
      </c>
      <c r="B130" s="6" t="s">
        <v>45</v>
      </c>
      <c r="C130" s="77">
        <f t="shared" ref="C130:T130" si="20">C28+C48</f>
        <v>0</v>
      </c>
      <c r="D130" s="77">
        <f t="shared" si="20"/>
        <v>0</v>
      </c>
      <c r="E130" s="77">
        <f t="shared" si="20"/>
        <v>0</v>
      </c>
      <c r="F130" s="77">
        <f t="shared" si="20"/>
        <v>0</v>
      </c>
      <c r="G130" s="77">
        <f t="shared" si="20"/>
        <v>0</v>
      </c>
      <c r="H130" s="77">
        <f t="shared" si="20"/>
        <v>0</v>
      </c>
      <c r="I130" s="77">
        <f t="shared" si="20"/>
        <v>0</v>
      </c>
      <c r="J130" s="77">
        <f t="shared" si="20"/>
        <v>0</v>
      </c>
      <c r="K130" s="77">
        <f t="shared" si="20"/>
        <v>0</v>
      </c>
      <c r="L130" s="77">
        <f t="shared" si="20"/>
        <v>0</v>
      </c>
      <c r="M130" s="77">
        <f t="shared" si="20"/>
        <v>0</v>
      </c>
      <c r="N130" s="77">
        <f t="shared" si="20"/>
        <v>0</v>
      </c>
      <c r="O130" s="77">
        <f t="shared" si="20"/>
        <v>0</v>
      </c>
      <c r="P130" s="77">
        <f t="shared" si="20"/>
        <v>0</v>
      </c>
      <c r="Q130" s="77">
        <f t="shared" si="20"/>
        <v>0</v>
      </c>
      <c r="R130" s="77">
        <f t="shared" si="20"/>
        <v>0</v>
      </c>
      <c r="S130" s="77">
        <f t="shared" si="20"/>
        <v>0</v>
      </c>
      <c r="T130" s="77">
        <f t="shared" si="20"/>
        <v>0</v>
      </c>
      <c r="U130" s="108">
        <f>SUM(C130:O130)</f>
        <v>0</v>
      </c>
    </row>
    <row r="131" spans="1:21">
      <c r="A131" s="2"/>
      <c r="B131" s="4"/>
      <c r="C131" s="48"/>
      <c r="D131" s="48"/>
      <c r="E131" s="48"/>
      <c r="F131" s="48"/>
      <c r="G131" s="48"/>
      <c r="H131" s="48"/>
      <c r="I131" s="48"/>
      <c r="J131" s="48"/>
      <c r="K131" s="48"/>
      <c r="L131" s="48"/>
      <c r="M131" s="48"/>
      <c r="N131" s="48"/>
      <c r="O131" s="48"/>
      <c r="P131" s="48"/>
      <c r="Q131" s="48"/>
      <c r="R131" s="48"/>
      <c r="S131" s="48"/>
      <c r="T131" s="48"/>
      <c r="U131" s="56"/>
    </row>
    <row r="132" spans="1:21" s="39" customFormat="1">
      <c r="A132" s="15" t="s">
        <v>48</v>
      </c>
      <c r="B132" s="6" t="s">
        <v>45</v>
      </c>
      <c r="C132" s="77">
        <f t="shared" ref="C132:T132" si="21">C30+C50</f>
        <v>0</v>
      </c>
      <c r="D132" s="77">
        <f t="shared" si="21"/>
        <v>0</v>
      </c>
      <c r="E132" s="77">
        <f t="shared" si="21"/>
        <v>0</v>
      </c>
      <c r="F132" s="77">
        <f t="shared" si="21"/>
        <v>0</v>
      </c>
      <c r="G132" s="77">
        <f t="shared" si="21"/>
        <v>0</v>
      </c>
      <c r="H132" s="77">
        <f t="shared" si="21"/>
        <v>0</v>
      </c>
      <c r="I132" s="77">
        <f t="shared" si="21"/>
        <v>0</v>
      </c>
      <c r="J132" s="77">
        <f t="shared" si="21"/>
        <v>0</v>
      </c>
      <c r="K132" s="77">
        <f t="shared" si="21"/>
        <v>0</v>
      </c>
      <c r="L132" s="77">
        <f t="shared" si="21"/>
        <v>0</v>
      </c>
      <c r="M132" s="77">
        <f t="shared" si="21"/>
        <v>0</v>
      </c>
      <c r="N132" s="77">
        <f t="shared" si="21"/>
        <v>0</v>
      </c>
      <c r="O132" s="77">
        <f t="shared" si="21"/>
        <v>0</v>
      </c>
      <c r="P132" s="77">
        <f t="shared" si="21"/>
        <v>0</v>
      </c>
      <c r="Q132" s="77">
        <f t="shared" si="21"/>
        <v>0</v>
      </c>
      <c r="R132" s="77">
        <f t="shared" si="21"/>
        <v>0</v>
      </c>
      <c r="S132" s="77">
        <f t="shared" si="21"/>
        <v>0</v>
      </c>
      <c r="T132" s="77">
        <f t="shared" si="21"/>
        <v>0</v>
      </c>
      <c r="U132" s="108">
        <f>SUM(C132:O132)</f>
        <v>0</v>
      </c>
    </row>
    <row r="133" spans="1:21" s="39" customFormat="1">
      <c r="A133" s="49"/>
      <c r="B133" s="49"/>
      <c r="C133" s="49"/>
      <c r="D133" s="49"/>
      <c r="E133" s="49"/>
      <c r="F133" s="49"/>
      <c r="G133" s="49"/>
      <c r="H133" s="49"/>
      <c r="I133" s="49"/>
      <c r="J133" s="49"/>
      <c r="K133" s="49"/>
      <c r="L133" s="49"/>
      <c r="M133" s="49"/>
      <c r="N133" s="49"/>
      <c r="O133" s="49"/>
      <c r="P133" s="49"/>
      <c r="Q133" s="49"/>
      <c r="R133" s="49"/>
      <c r="S133" s="49"/>
      <c r="T133" s="49"/>
      <c r="U133" s="49"/>
    </row>
    <row r="135" spans="1:21">
      <c r="A135" s="2"/>
      <c r="B135" s="6" t="s">
        <v>6</v>
      </c>
      <c r="C135" s="7" t="str">
        <f>C116</f>
        <v>2022</v>
      </c>
      <c r="D135" s="7">
        <f t="shared" ref="D135:T135" si="22">D116</f>
        <v>2023</v>
      </c>
      <c r="E135" s="7">
        <f t="shared" si="22"/>
        <v>2024</v>
      </c>
      <c r="F135" s="7">
        <f t="shared" si="22"/>
        <v>2025</v>
      </c>
      <c r="G135" s="7">
        <f t="shared" si="22"/>
        <v>2026</v>
      </c>
      <c r="H135" s="7">
        <f t="shared" si="22"/>
        <v>2027</v>
      </c>
      <c r="I135" s="7">
        <f t="shared" si="22"/>
        <v>2028</v>
      </c>
      <c r="J135" s="7">
        <f t="shared" si="22"/>
        <v>2029</v>
      </c>
      <c r="K135" s="7">
        <f t="shared" si="22"/>
        <v>2030</v>
      </c>
      <c r="L135" s="7">
        <f t="shared" si="22"/>
        <v>2031</v>
      </c>
      <c r="M135" s="7">
        <f t="shared" si="22"/>
        <v>2032</v>
      </c>
      <c r="N135" s="7">
        <f t="shared" si="22"/>
        <v>2033</v>
      </c>
      <c r="O135" s="7">
        <f t="shared" si="22"/>
        <v>2034</v>
      </c>
      <c r="P135" s="7">
        <f t="shared" si="22"/>
        <v>2035</v>
      </c>
      <c r="Q135" s="7">
        <f t="shared" si="22"/>
        <v>2036</v>
      </c>
      <c r="R135" s="7">
        <f t="shared" si="22"/>
        <v>2037</v>
      </c>
      <c r="S135" s="7">
        <f t="shared" si="22"/>
        <v>2038</v>
      </c>
      <c r="T135" s="7">
        <f t="shared" si="22"/>
        <v>2039</v>
      </c>
      <c r="U135" s="106" t="s">
        <v>5</v>
      </c>
    </row>
    <row r="136" spans="1:21">
      <c r="A136" s="2"/>
      <c r="B136" s="4"/>
      <c r="C136" s="5"/>
      <c r="D136" s="5"/>
      <c r="E136" s="5"/>
      <c r="F136" s="5"/>
      <c r="G136" s="5"/>
      <c r="H136" s="5"/>
      <c r="I136" s="5"/>
      <c r="J136" s="5"/>
      <c r="K136" s="5"/>
      <c r="L136" s="5"/>
      <c r="M136" s="5"/>
      <c r="N136" s="5"/>
      <c r="O136" s="5"/>
      <c r="P136" s="5"/>
      <c r="Q136" s="5"/>
      <c r="R136" s="5"/>
      <c r="S136" s="5"/>
      <c r="T136" s="5"/>
      <c r="U136" s="5"/>
    </row>
    <row r="137" spans="1:21">
      <c r="A137" s="103" t="s">
        <v>68</v>
      </c>
      <c r="B137" s="104"/>
      <c r="C137" s="104"/>
      <c r="D137" s="104"/>
      <c r="E137" s="104"/>
      <c r="F137" s="104"/>
      <c r="G137" s="104"/>
      <c r="H137" s="104"/>
      <c r="I137" s="104"/>
      <c r="J137" s="104"/>
      <c r="K137" s="104"/>
      <c r="L137" s="104"/>
      <c r="M137" s="104"/>
      <c r="N137" s="104"/>
      <c r="O137" s="104"/>
      <c r="P137" s="104"/>
      <c r="Q137" s="104"/>
      <c r="R137" s="104"/>
      <c r="S137" s="104"/>
      <c r="T137" s="104"/>
      <c r="U137" s="104"/>
    </row>
    <row r="138" spans="1:21">
      <c r="A138" s="105"/>
      <c r="B138" s="105"/>
      <c r="C138" s="105"/>
      <c r="D138" s="105"/>
      <c r="E138" s="105"/>
      <c r="F138" s="105"/>
      <c r="G138" s="105"/>
      <c r="H138" s="105"/>
      <c r="I138" s="105"/>
      <c r="J138" s="105"/>
      <c r="K138" s="105"/>
      <c r="L138" s="105"/>
      <c r="M138" s="105"/>
      <c r="N138" s="105"/>
      <c r="O138" s="105"/>
      <c r="P138" s="105"/>
      <c r="Q138" s="105"/>
      <c r="R138" s="105"/>
      <c r="S138" s="105"/>
      <c r="T138" s="105"/>
      <c r="U138" s="105"/>
    </row>
    <row r="139" spans="1:21">
      <c r="A139" s="15" t="s">
        <v>74</v>
      </c>
      <c r="B139" s="6" t="s">
        <v>45</v>
      </c>
      <c r="C139" s="72"/>
      <c r="D139" s="72"/>
      <c r="E139" s="72"/>
      <c r="F139" s="72"/>
      <c r="G139" s="72"/>
      <c r="H139" s="72"/>
      <c r="I139" s="72"/>
      <c r="J139" s="72"/>
      <c r="K139" s="72"/>
      <c r="L139" s="72"/>
      <c r="M139" s="72"/>
      <c r="N139" s="72"/>
      <c r="O139" s="72"/>
      <c r="P139" s="72"/>
      <c r="Q139" s="72"/>
      <c r="R139" s="72"/>
      <c r="S139" s="72"/>
      <c r="T139" s="72"/>
      <c r="U139" s="108">
        <f>SUM(C139:O139)</f>
        <v>0</v>
      </c>
    </row>
    <row r="140" spans="1:21">
      <c r="B140" s="4"/>
      <c r="U140" s="109"/>
    </row>
    <row r="141" spans="1:21">
      <c r="A141" s="15" t="s">
        <v>70</v>
      </c>
      <c r="B141" s="6" t="s">
        <v>45</v>
      </c>
      <c r="C141" s="72"/>
      <c r="D141" s="72"/>
      <c r="E141" s="72"/>
      <c r="F141" s="72"/>
      <c r="G141" s="72"/>
      <c r="H141" s="72"/>
      <c r="I141" s="72"/>
      <c r="J141" s="72"/>
      <c r="K141" s="72"/>
      <c r="L141" s="72"/>
      <c r="M141" s="72"/>
      <c r="N141" s="72"/>
      <c r="O141" s="72"/>
      <c r="P141" s="72"/>
      <c r="Q141" s="72"/>
      <c r="R141" s="72"/>
      <c r="S141" s="72"/>
      <c r="T141" s="72"/>
      <c r="U141" s="108">
        <f>SUM(C141:O141)</f>
        <v>0</v>
      </c>
    </row>
    <row r="143" spans="1:21" s="34" customFormat="1">
      <c r="A143" s="15" t="s">
        <v>71</v>
      </c>
      <c r="B143" s="6" t="s">
        <v>45</v>
      </c>
      <c r="C143" s="72"/>
      <c r="D143" s="72"/>
      <c r="E143" s="72"/>
      <c r="F143" s="72"/>
      <c r="G143" s="72"/>
      <c r="H143" s="72"/>
      <c r="I143" s="72"/>
      <c r="J143" s="72"/>
      <c r="K143" s="72"/>
      <c r="L143" s="72"/>
      <c r="M143" s="72"/>
      <c r="N143" s="72"/>
      <c r="O143" s="72"/>
      <c r="P143" s="72"/>
      <c r="Q143" s="72"/>
      <c r="R143" s="72"/>
      <c r="S143" s="72"/>
      <c r="T143" s="72"/>
      <c r="U143" s="108">
        <f>SUM(C143:O143)</f>
        <v>0</v>
      </c>
    </row>
    <row r="144" spans="1:21" s="34" customFormat="1">
      <c r="A144" s="49"/>
      <c r="B144" s="49"/>
      <c r="C144" s="49"/>
      <c r="D144" s="49"/>
      <c r="E144" s="49"/>
      <c r="F144" s="49"/>
      <c r="G144" s="49"/>
      <c r="H144" s="49"/>
      <c r="I144" s="49"/>
      <c r="J144" s="49"/>
      <c r="K144" s="49"/>
      <c r="L144" s="49"/>
      <c r="M144" s="49"/>
      <c r="N144" s="49"/>
      <c r="O144" s="49"/>
      <c r="P144" s="49"/>
      <c r="Q144" s="49"/>
      <c r="R144" s="49"/>
      <c r="S144" s="49"/>
      <c r="T144" s="49"/>
      <c r="U144" s="49"/>
    </row>
    <row r="145" spans="1:21" s="34" customFormat="1">
      <c r="A145" s="15" t="s">
        <v>77</v>
      </c>
      <c r="B145" s="6" t="s">
        <v>45</v>
      </c>
      <c r="C145" s="77">
        <f>C109+C139+C141+C143</f>
        <v>0</v>
      </c>
      <c r="D145" s="77">
        <f t="shared" ref="D145:T145" si="23">D109+D139+D141+D143</f>
        <v>0</v>
      </c>
      <c r="E145" s="77">
        <f t="shared" si="23"/>
        <v>0</v>
      </c>
      <c r="F145" s="77">
        <f t="shared" si="23"/>
        <v>0</v>
      </c>
      <c r="G145" s="77">
        <f t="shared" si="23"/>
        <v>0</v>
      </c>
      <c r="H145" s="77">
        <f t="shared" si="23"/>
        <v>0</v>
      </c>
      <c r="I145" s="77">
        <f t="shared" si="23"/>
        <v>0</v>
      </c>
      <c r="J145" s="77">
        <f t="shared" si="23"/>
        <v>0</v>
      </c>
      <c r="K145" s="77">
        <f t="shared" si="23"/>
        <v>0</v>
      </c>
      <c r="L145" s="77">
        <f t="shared" si="23"/>
        <v>0</v>
      </c>
      <c r="M145" s="77">
        <f t="shared" si="23"/>
        <v>0</v>
      </c>
      <c r="N145" s="77">
        <f t="shared" si="23"/>
        <v>0</v>
      </c>
      <c r="O145" s="77">
        <f t="shared" si="23"/>
        <v>0</v>
      </c>
      <c r="P145" s="77">
        <f t="shared" si="23"/>
        <v>0</v>
      </c>
      <c r="Q145" s="77">
        <f t="shared" si="23"/>
        <v>0</v>
      </c>
      <c r="R145" s="77">
        <f t="shared" si="23"/>
        <v>0</v>
      </c>
      <c r="S145" s="77">
        <f t="shared" si="23"/>
        <v>0</v>
      </c>
      <c r="T145" s="77">
        <f t="shared" si="23"/>
        <v>0</v>
      </c>
      <c r="U145" s="108">
        <f>SUM(C145:O145)</f>
        <v>0</v>
      </c>
    </row>
    <row r="146" spans="1:21" s="34" customFormat="1">
      <c r="A146" s="49"/>
      <c r="B146" s="49"/>
      <c r="C146" s="49"/>
      <c r="D146" s="49"/>
      <c r="E146" s="49"/>
      <c r="F146" s="49"/>
      <c r="G146" s="49"/>
      <c r="H146" s="49"/>
      <c r="I146" s="49"/>
      <c r="J146" s="49"/>
      <c r="K146" s="49"/>
      <c r="L146" s="49"/>
      <c r="M146" s="49"/>
      <c r="N146" s="49"/>
      <c r="O146" s="49"/>
      <c r="P146" s="49"/>
      <c r="Q146" s="49"/>
      <c r="R146" s="49"/>
      <c r="S146" s="49"/>
      <c r="T146" s="49"/>
      <c r="U146" s="49"/>
    </row>
    <row r="148" spans="1:21" s="39" customFormat="1">
      <c r="A148" s="21" t="s">
        <v>4</v>
      </c>
      <c r="B148" s="22"/>
      <c r="C148" s="22"/>
      <c r="D148" s="22"/>
      <c r="E148" s="22"/>
      <c r="F148" s="49"/>
      <c r="G148" s="49"/>
      <c r="H148" s="49"/>
      <c r="I148" s="49"/>
      <c r="J148" s="49"/>
      <c r="K148" s="49"/>
      <c r="L148" s="49"/>
      <c r="M148" s="49"/>
      <c r="N148" s="49"/>
      <c r="O148" s="49"/>
      <c r="P148" s="49"/>
      <c r="Q148" s="49"/>
      <c r="R148" s="49"/>
      <c r="S148" s="49"/>
      <c r="T148" s="49"/>
      <c r="U148" s="49"/>
    </row>
    <row r="149" spans="1:21" s="39" customFormat="1">
      <c r="A149" s="23"/>
      <c r="B149" s="11"/>
      <c r="C149" s="8"/>
      <c r="D149" s="9"/>
      <c r="E149" s="9"/>
      <c r="F149" s="8"/>
      <c r="G149" s="8"/>
      <c r="H149" s="8"/>
      <c r="I149" s="8"/>
      <c r="J149" s="8"/>
      <c r="K149" s="8"/>
      <c r="L149" s="8"/>
      <c r="M149" s="8"/>
      <c r="N149" s="8"/>
      <c r="O149" s="8"/>
      <c r="P149" s="8"/>
      <c r="Q149" s="8"/>
      <c r="R149" s="8"/>
      <c r="S149" s="8"/>
      <c r="T149" s="8"/>
      <c r="U149" s="49"/>
    </row>
    <row r="150" spans="1:21" s="39" customFormat="1">
      <c r="A150" s="29" t="s">
        <v>3</v>
      </c>
      <c r="B150" s="19" t="s">
        <v>13</v>
      </c>
      <c r="C150" s="20"/>
      <c r="D150" s="20"/>
      <c r="E150" s="20"/>
      <c r="F150" s="20"/>
      <c r="G150" s="20"/>
      <c r="H150" s="20"/>
      <c r="I150" s="20"/>
      <c r="J150" s="20"/>
      <c r="K150" s="55"/>
      <c r="L150" s="55"/>
      <c r="M150" s="55"/>
      <c r="N150" s="55"/>
      <c r="O150" s="55"/>
      <c r="P150" s="55"/>
      <c r="Q150" s="55"/>
      <c r="R150" s="55"/>
      <c r="S150" s="55"/>
      <c r="T150" s="55"/>
      <c r="U150" s="2"/>
    </row>
    <row r="151" spans="1:21">
      <c r="A151" s="40" t="s">
        <v>63</v>
      </c>
      <c r="B151" s="41" t="s">
        <v>13</v>
      </c>
      <c r="C151" s="76" t="e">
        <f t="shared" ref="C151:T152" si="24">C94/C93</f>
        <v>#DIV/0!</v>
      </c>
      <c r="D151" s="76" t="e">
        <f t="shared" si="24"/>
        <v>#DIV/0!</v>
      </c>
      <c r="E151" s="76" t="e">
        <f t="shared" si="24"/>
        <v>#DIV/0!</v>
      </c>
      <c r="F151" s="76" t="e">
        <f t="shared" si="24"/>
        <v>#DIV/0!</v>
      </c>
      <c r="G151" s="76" t="e">
        <f t="shared" si="24"/>
        <v>#DIV/0!</v>
      </c>
      <c r="H151" s="76" t="e">
        <f t="shared" si="24"/>
        <v>#DIV/0!</v>
      </c>
      <c r="I151" s="76" t="e">
        <f t="shared" si="24"/>
        <v>#DIV/0!</v>
      </c>
      <c r="J151" s="76" t="e">
        <f t="shared" si="24"/>
        <v>#DIV/0!</v>
      </c>
      <c r="K151" s="76" t="e">
        <f t="shared" si="24"/>
        <v>#DIV/0!</v>
      </c>
      <c r="L151" s="76" t="e">
        <f t="shared" si="24"/>
        <v>#DIV/0!</v>
      </c>
      <c r="M151" s="76" t="e">
        <f t="shared" si="24"/>
        <v>#DIV/0!</v>
      </c>
      <c r="N151" s="76" t="e">
        <f t="shared" si="24"/>
        <v>#DIV/0!</v>
      </c>
      <c r="O151" s="76" t="e">
        <f t="shared" si="24"/>
        <v>#DIV/0!</v>
      </c>
      <c r="P151" s="76" t="e">
        <f t="shared" si="24"/>
        <v>#DIV/0!</v>
      </c>
      <c r="Q151" s="76" t="e">
        <f t="shared" si="24"/>
        <v>#DIV/0!</v>
      </c>
      <c r="R151" s="76" t="e">
        <f t="shared" si="24"/>
        <v>#DIV/0!</v>
      </c>
      <c r="S151" s="76" t="e">
        <f t="shared" si="24"/>
        <v>#DIV/0!</v>
      </c>
      <c r="T151" s="76" t="e">
        <f t="shared" si="24"/>
        <v>#DIV/0!</v>
      </c>
      <c r="U151" s="43"/>
    </row>
    <row r="152" spans="1:21">
      <c r="A152" s="40" t="s">
        <v>11</v>
      </c>
      <c r="B152" s="41" t="s">
        <v>13</v>
      </c>
      <c r="C152" s="76" t="e">
        <f t="shared" si="24"/>
        <v>#DIV/0!</v>
      </c>
      <c r="D152" s="76" t="e">
        <f t="shared" si="24"/>
        <v>#DIV/0!</v>
      </c>
      <c r="E152" s="76" t="e">
        <f t="shared" si="24"/>
        <v>#DIV/0!</v>
      </c>
      <c r="F152" s="76" t="e">
        <f t="shared" si="24"/>
        <v>#DIV/0!</v>
      </c>
      <c r="G152" s="76" t="e">
        <f t="shared" si="24"/>
        <v>#DIV/0!</v>
      </c>
      <c r="H152" s="76" t="e">
        <f t="shared" si="24"/>
        <v>#DIV/0!</v>
      </c>
      <c r="I152" s="76" t="e">
        <f t="shared" si="24"/>
        <v>#DIV/0!</v>
      </c>
      <c r="J152" s="76" t="e">
        <f t="shared" si="24"/>
        <v>#DIV/0!</v>
      </c>
      <c r="K152" s="76"/>
      <c r="L152" s="76"/>
      <c r="M152" s="76"/>
      <c r="N152" s="76"/>
      <c r="O152" s="76"/>
      <c r="P152" s="42"/>
      <c r="Q152" s="42"/>
      <c r="R152" s="42"/>
      <c r="S152" s="42"/>
      <c r="T152" s="42"/>
      <c r="U152" s="43"/>
    </row>
    <row r="153" spans="1:21">
      <c r="A153" s="29" t="s">
        <v>12</v>
      </c>
      <c r="B153" s="19" t="s">
        <v>13</v>
      </c>
      <c r="C153" s="76" t="e">
        <f t="shared" ref="C153:J153" si="25">C96/C94</f>
        <v>#DIV/0!</v>
      </c>
      <c r="D153" s="76" t="e">
        <f t="shared" si="25"/>
        <v>#DIV/0!</v>
      </c>
      <c r="E153" s="76" t="e">
        <f t="shared" si="25"/>
        <v>#DIV/0!</v>
      </c>
      <c r="F153" s="76" t="e">
        <f t="shared" si="25"/>
        <v>#DIV/0!</v>
      </c>
      <c r="G153" s="76" t="e">
        <f t="shared" si="25"/>
        <v>#DIV/0!</v>
      </c>
      <c r="H153" s="76" t="e">
        <f t="shared" si="25"/>
        <v>#DIV/0!</v>
      </c>
      <c r="I153" s="76" t="e">
        <f t="shared" si="25"/>
        <v>#DIV/0!</v>
      </c>
      <c r="J153" s="76" t="e">
        <f t="shared" si="25"/>
        <v>#DIV/0!</v>
      </c>
      <c r="K153" s="54"/>
      <c r="L153" s="54"/>
      <c r="M153" s="54"/>
      <c r="N153" s="54"/>
      <c r="O153" s="54"/>
      <c r="P153" s="46"/>
      <c r="Q153" s="46"/>
      <c r="R153" s="46"/>
      <c r="S153" s="46"/>
      <c r="T153" s="46"/>
      <c r="U153" s="2"/>
    </row>
    <row r="154" spans="1:21">
      <c r="A154" s="29" t="s">
        <v>64</v>
      </c>
      <c r="B154" s="19" t="s">
        <v>13</v>
      </c>
      <c r="C154" s="76" t="e">
        <f t="shared" ref="C154:T154" si="26">+C97/C98</f>
        <v>#DIV/0!</v>
      </c>
      <c r="D154" s="76" t="e">
        <f t="shared" si="26"/>
        <v>#DIV/0!</v>
      </c>
      <c r="E154" s="76" t="e">
        <f t="shared" si="26"/>
        <v>#DIV/0!</v>
      </c>
      <c r="F154" s="76" t="e">
        <f t="shared" si="26"/>
        <v>#DIV/0!</v>
      </c>
      <c r="G154" s="76" t="e">
        <f t="shared" si="26"/>
        <v>#DIV/0!</v>
      </c>
      <c r="H154" s="76" t="e">
        <f t="shared" si="26"/>
        <v>#DIV/0!</v>
      </c>
      <c r="I154" s="76" t="e">
        <f t="shared" si="26"/>
        <v>#DIV/0!</v>
      </c>
      <c r="J154" s="76" t="e">
        <f t="shared" si="26"/>
        <v>#DIV/0!</v>
      </c>
      <c r="K154" s="76" t="e">
        <f t="shared" si="26"/>
        <v>#DIV/0!</v>
      </c>
      <c r="L154" s="76" t="e">
        <f t="shared" si="26"/>
        <v>#DIV/0!</v>
      </c>
      <c r="M154" s="76" t="e">
        <f t="shared" si="26"/>
        <v>#DIV/0!</v>
      </c>
      <c r="N154" s="76" t="e">
        <f t="shared" si="26"/>
        <v>#DIV/0!</v>
      </c>
      <c r="O154" s="76" t="e">
        <f t="shared" si="26"/>
        <v>#DIV/0!</v>
      </c>
      <c r="P154" s="76" t="e">
        <f t="shared" si="26"/>
        <v>#DIV/0!</v>
      </c>
      <c r="Q154" s="76" t="e">
        <f t="shared" si="26"/>
        <v>#DIV/0!</v>
      </c>
      <c r="R154" s="76" t="e">
        <f t="shared" si="26"/>
        <v>#DIV/0!</v>
      </c>
      <c r="S154" s="76" t="e">
        <f t="shared" si="26"/>
        <v>#DIV/0!</v>
      </c>
      <c r="T154" s="76" t="e">
        <f t="shared" si="26"/>
        <v>#DIV/0!</v>
      </c>
      <c r="U154" s="2"/>
    </row>
    <row r="155" spans="1:21">
      <c r="A155" s="29" t="s">
        <v>2</v>
      </c>
      <c r="B155" s="19" t="s">
        <v>13</v>
      </c>
      <c r="C155" s="76" t="e">
        <f t="shared" ref="C155:T155" si="27">(C100-C93)/C100</f>
        <v>#DIV/0!</v>
      </c>
      <c r="D155" s="76" t="e">
        <f t="shared" si="27"/>
        <v>#DIV/0!</v>
      </c>
      <c r="E155" s="76" t="e">
        <f t="shared" si="27"/>
        <v>#DIV/0!</v>
      </c>
      <c r="F155" s="76" t="e">
        <f t="shared" si="27"/>
        <v>#DIV/0!</v>
      </c>
      <c r="G155" s="76" t="e">
        <f t="shared" si="27"/>
        <v>#DIV/0!</v>
      </c>
      <c r="H155" s="76" t="e">
        <f t="shared" si="27"/>
        <v>#DIV/0!</v>
      </c>
      <c r="I155" s="76" t="e">
        <f t="shared" si="27"/>
        <v>#DIV/0!</v>
      </c>
      <c r="J155" s="76" t="e">
        <f t="shared" si="27"/>
        <v>#DIV/0!</v>
      </c>
      <c r="K155" s="76" t="e">
        <f t="shared" si="27"/>
        <v>#DIV/0!</v>
      </c>
      <c r="L155" s="76" t="e">
        <f t="shared" si="27"/>
        <v>#DIV/0!</v>
      </c>
      <c r="M155" s="76" t="e">
        <f t="shared" si="27"/>
        <v>#DIV/0!</v>
      </c>
      <c r="N155" s="76" t="e">
        <f t="shared" si="27"/>
        <v>#DIV/0!</v>
      </c>
      <c r="O155" s="76" t="e">
        <f t="shared" si="27"/>
        <v>#DIV/0!</v>
      </c>
      <c r="P155" s="76" t="e">
        <f t="shared" si="27"/>
        <v>#DIV/0!</v>
      </c>
      <c r="Q155" s="76" t="e">
        <f t="shared" si="27"/>
        <v>#DIV/0!</v>
      </c>
      <c r="R155" s="76" t="e">
        <f t="shared" si="27"/>
        <v>#DIV/0!</v>
      </c>
      <c r="S155" s="76" t="e">
        <f t="shared" si="27"/>
        <v>#DIV/0!</v>
      </c>
      <c r="T155" s="76" t="e">
        <f t="shared" si="27"/>
        <v>#DIV/0!</v>
      </c>
      <c r="U155" s="2"/>
    </row>
    <row r="156" spans="1:21">
      <c r="A156" s="30" t="s">
        <v>1</v>
      </c>
      <c r="B156" s="19" t="s">
        <v>13</v>
      </c>
      <c r="C156" s="20"/>
      <c r="D156" s="20"/>
      <c r="E156" s="20"/>
      <c r="F156" s="20"/>
      <c r="G156" s="20"/>
      <c r="H156" s="20"/>
      <c r="I156" s="20"/>
      <c r="J156" s="20"/>
      <c r="K156" s="55"/>
      <c r="L156" s="55"/>
      <c r="M156" s="55"/>
      <c r="N156" s="55"/>
      <c r="O156" s="55"/>
      <c r="P156" s="55"/>
      <c r="Q156" s="55"/>
      <c r="R156" s="55"/>
      <c r="S156" s="55"/>
      <c r="T156" s="55"/>
      <c r="U156" s="2"/>
    </row>
    <row r="157" spans="1:21">
      <c r="A157" s="23"/>
      <c r="B157" s="1"/>
      <c r="C157" s="1"/>
      <c r="D157" s="10"/>
      <c r="E157" s="10"/>
      <c r="F157" s="10"/>
      <c r="G157" s="10"/>
      <c r="H157" s="10"/>
      <c r="I157" s="10"/>
      <c r="J157" s="10"/>
      <c r="K157" s="10"/>
      <c r="L157" s="10"/>
      <c r="M157" s="10"/>
      <c r="N157" s="10"/>
      <c r="O157" s="10"/>
      <c r="P157" s="10"/>
      <c r="Q157" s="10"/>
      <c r="R157" s="10"/>
      <c r="S157" s="10"/>
      <c r="T157" s="10"/>
    </row>
    <row r="158" spans="1:21">
      <c r="A158" s="31" t="s">
        <v>37</v>
      </c>
      <c r="B158" s="1"/>
      <c r="C158" s="3"/>
      <c r="D158" s="1"/>
      <c r="E158" s="1"/>
      <c r="F158" s="1"/>
      <c r="G158" s="1"/>
      <c r="H158" s="1"/>
      <c r="I158" s="1"/>
      <c r="J158" s="1"/>
      <c r="K158" s="1"/>
      <c r="L158" s="1"/>
      <c r="M158" s="1"/>
      <c r="N158" s="1"/>
      <c r="O158" s="1"/>
      <c r="P158" s="1"/>
      <c r="Q158" s="1"/>
      <c r="R158" s="1"/>
      <c r="S158" s="1"/>
      <c r="T158" s="1"/>
    </row>
    <row r="159" spans="1:21">
      <c r="A159" s="23" t="s">
        <v>44</v>
      </c>
      <c r="B159" s="50"/>
      <c r="C159" s="3" t="s">
        <v>0</v>
      </c>
      <c r="D159" s="1"/>
      <c r="E159" s="1"/>
      <c r="F159" s="1"/>
      <c r="G159" s="1"/>
      <c r="H159" s="1"/>
      <c r="I159" s="1"/>
      <c r="J159" s="1"/>
      <c r="K159" s="1"/>
      <c r="L159" s="1"/>
      <c r="M159" s="1"/>
      <c r="N159" s="1"/>
      <c r="O159" s="1"/>
      <c r="P159" s="1"/>
      <c r="Q159" s="1"/>
      <c r="R159" s="1"/>
      <c r="S159" s="1"/>
      <c r="T159" s="1"/>
    </row>
    <row r="160" spans="1:21">
      <c r="A160" s="31" t="s">
        <v>32</v>
      </c>
      <c r="B160" s="51"/>
      <c r="C160" s="3" t="s">
        <v>0</v>
      </c>
      <c r="D160" s="1"/>
      <c r="E160" s="1"/>
      <c r="F160" s="1"/>
      <c r="G160" s="1"/>
      <c r="H160" s="1"/>
      <c r="I160" s="1"/>
      <c r="J160" s="1"/>
      <c r="K160" s="1"/>
      <c r="L160" s="1"/>
      <c r="M160" s="1"/>
      <c r="N160" s="1"/>
      <c r="O160" s="1"/>
      <c r="P160" s="1"/>
      <c r="Q160" s="1"/>
      <c r="R160" s="1"/>
      <c r="S160" s="1"/>
      <c r="T160" s="1"/>
    </row>
    <row r="161" spans="1:21">
      <c r="A161" s="24" t="s">
        <v>31</v>
      </c>
      <c r="B161" s="62"/>
      <c r="C161" s="37"/>
      <c r="D161" s="25"/>
      <c r="E161" s="25"/>
      <c r="F161" s="25"/>
      <c r="G161" s="25"/>
      <c r="H161" s="25"/>
      <c r="I161" s="25"/>
      <c r="J161" s="25"/>
      <c r="K161" s="1"/>
      <c r="L161" s="1"/>
      <c r="M161" s="1"/>
      <c r="N161" s="1"/>
      <c r="O161" s="1"/>
      <c r="P161" s="1"/>
      <c r="Q161" s="1"/>
      <c r="R161" s="1"/>
      <c r="S161" s="1"/>
      <c r="T161" s="1"/>
    </row>
    <row r="162" spans="1:21">
      <c r="A162" s="32"/>
      <c r="B162" s="34"/>
      <c r="C162" s="36"/>
      <c r="D162" s="34"/>
      <c r="E162" s="34"/>
      <c r="F162" s="34"/>
      <c r="G162" s="34"/>
      <c r="H162" s="34"/>
      <c r="I162" s="34"/>
      <c r="J162" s="34"/>
      <c r="K162" s="34"/>
      <c r="L162" s="34"/>
      <c r="M162" s="34"/>
      <c r="N162" s="34"/>
      <c r="O162" s="34"/>
      <c r="P162" s="34"/>
      <c r="Q162" s="34"/>
      <c r="R162" s="34"/>
      <c r="S162" s="34"/>
      <c r="T162" s="34"/>
      <c r="U162" s="115"/>
    </row>
    <row r="163" spans="1:21">
      <c r="B163" s="135"/>
      <c r="C163" s="143" t="s">
        <v>115</v>
      </c>
      <c r="D163" s="135"/>
      <c r="E163" s="135"/>
      <c r="F163" s="135"/>
      <c r="G163" s="135"/>
      <c r="H163" s="34"/>
      <c r="I163" s="34"/>
      <c r="J163" s="34"/>
      <c r="K163" s="34"/>
      <c r="L163" s="34"/>
      <c r="M163" s="34"/>
      <c r="N163" s="34"/>
      <c r="O163" s="34"/>
      <c r="P163" s="34"/>
      <c r="Q163" s="34"/>
      <c r="R163" s="34"/>
      <c r="S163" s="34"/>
      <c r="T163" s="34"/>
      <c r="U163" s="115"/>
    </row>
    <row r="164" spans="1:21">
      <c r="B164" s="136"/>
      <c r="C164" s="136"/>
      <c r="D164" s="135"/>
      <c r="E164" s="137" t="s">
        <v>116</v>
      </c>
      <c r="F164" s="138">
        <f>C113</f>
        <v>0</v>
      </c>
      <c r="G164" s="139" t="s">
        <v>110</v>
      </c>
      <c r="J164" s="34"/>
      <c r="K164" s="34"/>
      <c r="L164" s="34"/>
      <c r="M164" s="34"/>
      <c r="N164" s="34"/>
      <c r="O164" s="34"/>
      <c r="P164" s="34"/>
      <c r="Q164" s="34"/>
      <c r="R164" s="34"/>
      <c r="S164" s="34"/>
      <c r="T164" s="34"/>
      <c r="U164" s="115"/>
    </row>
    <row r="165" spans="1:21">
      <c r="B165" s="136"/>
      <c r="C165" s="135"/>
      <c r="D165" s="136"/>
      <c r="E165" s="136"/>
      <c r="F165" s="136"/>
      <c r="G165" s="136"/>
      <c r="J165" s="34"/>
      <c r="K165" s="34"/>
      <c r="L165" s="34"/>
      <c r="M165" s="34"/>
      <c r="N165" s="34"/>
      <c r="O165" s="34"/>
      <c r="P165" s="34"/>
      <c r="Q165" s="34"/>
      <c r="R165" s="34"/>
      <c r="S165" s="34"/>
      <c r="T165" s="34"/>
      <c r="U165" s="115"/>
    </row>
    <row r="166" spans="1:21">
      <c r="B166" s="136"/>
      <c r="C166" s="135"/>
      <c r="D166" s="140"/>
      <c r="E166" s="137" t="s">
        <v>109</v>
      </c>
      <c r="F166" s="138">
        <f>SUMIFS(C14:T14,C7:T7,1)+SUMIFS(C18:T18,C7:T7,1)+SUMIFS(C22:T22,C7:T7,1)+SUMIFS(C24:T24,C7:T7,1)+SUMIFS(C26:T26,C7:T7,1)+SUMIFS(C28:T28,C7:T7,1)+SUMIFS(C30:T30,C7:T7,1)</f>
        <v>0</v>
      </c>
      <c r="G166" s="139" t="s">
        <v>110</v>
      </c>
      <c r="J166" s="33"/>
      <c r="K166" s="33"/>
      <c r="L166" s="33"/>
      <c r="M166" s="33"/>
      <c r="N166" s="33"/>
      <c r="O166" s="33"/>
      <c r="P166" s="33"/>
      <c r="Q166" s="33"/>
      <c r="R166" s="33"/>
      <c r="S166" s="33"/>
      <c r="T166" s="33"/>
      <c r="U166" s="33"/>
    </row>
    <row r="167" spans="1:21">
      <c r="B167" s="136"/>
      <c r="C167" s="135"/>
      <c r="D167" s="140"/>
      <c r="E167" s="137" t="s">
        <v>117</v>
      </c>
      <c r="F167" s="138">
        <f>SUMIFS(C38:T38,C7:T7,2)+SUMIFS(C42:T42,C7:T7,2)</f>
        <v>0</v>
      </c>
      <c r="G167" s="139" t="s">
        <v>110</v>
      </c>
      <c r="J167" s="39"/>
      <c r="K167" s="39"/>
      <c r="L167" s="39"/>
      <c r="M167" s="39"/>
      <c r="N167" s="39"/>
      <c r="O167" s="39"/>
      <c r="P167" s="39"/>
      <c r="Q167" s="39"/>
      <c r="R167" s="39"/>
      <c r="S167" s="39"/>
      <c r="T167" s="39"/>
      <c r="U167" s="39"/>
    </row>
    <row r="168" spans="1:21">
      <c r="B168" s="136"/>
      <c r="C168" s="137"/>
      <c r="D168" s="135"/>
      <c r="E168" s="137" t="s">
        <v>112</v>
      </c>
      <c r="F168" s="138">
        <f>SUMIFS(C34:T34,C7:T7,2)+SUMIFS(C44:T44,C7:T7,2)+SUMIFS(C46:T46,C7:T7,2)+SUMIFS(C48:T48,C7:T7,2)+SUMIFS(C50:T50,C7:T7,2)</f>
        <v>0</v>
      </c>
      <c r="G168" s="139" t="s">
        <v>110</v>
      </c>
      <c r="J168" s="39"/>
      <c r="K168" s="39"/>
      <c r="L168" s="39"/>
      <c r="M168" s="39"/>
      <c r="N168" s="39"/>
      <c r="O168" s="39"/>
      <c r="P168" s="39"/>
      <c r="Q168" s="39"/>
      <c r="R168" s="39"/>
      <c r="S168" s="39"/>
      <c r="T168" s="39"/>
      <c r="U168" s="39"/>
    </row>
    <row r="169" spans="1:21">
      <c r="B169" s="136"/>
      <c r="C169" s="141"/>
      <c r="D169" s="137"/>
      <c r="E169" s="137" t="s">
        <v>118</v>
      </c>
      <c r="F169" s="138">
        <f>SUMIFS(C56:T56,C7:T7,3)+SUMIFS(C60:T60,C7:T7,3)</f>
        <v>0</v>
      </c>
      <c r="G169" s="139" t="s">
        <v>110</v>
      </c>
      <c r="J169" s="39"/>
      <c r="K169" s="39"/>
      <c r="L169" s="39"/>
      <c r="M169" s="39"/>
      <c r="N169" s="39"/>
      <c r="O169" s="39"/>
      <c r="P169" s="39"/>
      <c r="Q169" s="39"/>
      <c r="R169" s="39"/>
      <c r="S169" s="39"/>
      <c r="T169" s="39"/>
      <c r="U169" s="39"/>
    </row>
    <row r="170" spans="1:21">
      <c r="B170" s="136"/>
      <c r="C170" s="136"/>
      <c r="D170" s="136"/>
      <c r="E170" s="136"/>
      <c r="F170" s="136"/>
      <c r="G170" s="136"/>
      <c r="J170" s="33"/>
      <c r="K170" s="33"/>
      <c r="L170" s="33"/>
      <c r="M170" s="33"/>
      <c r="N170" s="33"/>
      <c r="O170" s="33"/>
      <c r="P170" s="33"/>
      <c r="Q170" s="33"/>
      <c r="R170" s="33"/>
      <c r="S170" s="33"/>
      <c r="T170" s="33"/>
      <c r="U170" s="33"/>
    </row>
    <row r="171" spans="1:21">
      <c r="B171" s="136"/>
      <c r="C171" s="136"/>
      <c r="D171" s="141"/>
      <c r="E171" s="141" t="s">
        <v>111</v>
      </c>
      <c r="F171" s="138">
        <f>SUM(F166:F169)</f>
        <v>0</v>
      </c>
      <c r="G171" s="142" t="s">
        <v>110</v>
      </c>
      <c r="J171" s="33"/>
      <c r="K171" s="33"/>
      <c r="L171" s="33"/>
      <c r="M171" s="33"/>
      <c r="N171" s="33"/>
      <c r="O171" s="33"/>
      <c r="P171" s="33"/>
      <c r="Q171" s="33"/>
      <c r="R171" s="33"/>
      <c r="S171" s="33"/>
      <c r="T171" s="33"/>
      <c r="U171" s="33"/>
    </row>
    <row r="175" spans="1:21">
      <c r="A175" s="116" t="s">
        <v>79</v>
      </c>
      <c r="B175" s="34"/>
      <c r="C175" s="36"/>
      <c r="D175" s="34"/>
      <c r="E175" s="34"/>
      <c r="F175" s="34"/>
      <c r="G175" s="34"/>
      <c r="H175" s="34"/>
      <c r="I175" s="34"/>
    </row>
    <row r="176" spans="1:21">
      <c r="A176" s="32"/>
      <c r="B176" s="34"/>
      <c r="C176" s="36"/>
      <c r="D176" s="34"/>
      <c r="E176" s="34"/>
      <c r="F176" s="34"/>
      <c r="G176" s="34"/>
      <c r="H176" s="34"/>
      <c r="I176" s="34"/>
    </row>
    <row r="177" spans="1:9">
      <c r="A177" s="35" t="s">
        <v>3</v>
      </c>
      <c r="B177" s="33" t="s">
        <v>25</v>
      </c>
      <c r="C177" s="33"/>
      <c r="D177" s="33"/>
      <c r="E177" s="33"/>
      <c r="F177" s="33"/>
      <c r="G177" s="33"/>
      <c r="H177" s="33"/>
      <c r="I177" s="33"/>
    </row>
    <row r="178" spans="1:9">
      <c r="A178" s="44" t="s">
        <v>30</v>
      </c>
      <c r="B178" s="39" t="s">
        <v>39</v>
      </c>
      <c r="C178" s="39"/>
      <c r="D178" s="39"/>
      <c r="E178" s="39"/>
      <c r="F178" s="39"/>
      <c r="G178" s="39"/>
      <c r="H178" s="39"/>
      <c r="I178" s="39"/>
    </row>
    <row r="179" spans="1:9">
      <c r="A179" s="44" t="s">
        <v>11</v>
      </c>
      <c r="B179" s="45" t="s">
        <v>40</v>
      </c>
      <c r="C179" s="39"/>
      <c r="D179" s="39"/>
      <c r="E179" s="39"/>
      <c r="F179" s="39"/>
      <c r="G179" s="39"/>
      <c r="H179" s="39"/>
      <c r="I179" s="39"/>
    </row>
    <row r="180" spans="1:9">
      <c r="A180" s="44" t="s">
        <v>12</v>
      </c>
      <c r="B180" s="45" t="s">
        <v>41</v>
      </c>
      <c r="C180" s="39"/>
      <c r="D180" s="39"/>
      <c r="E180" s="39"/>
      <c r="F180" s="39"/>
      <c r="G180" s="39"/>
      <c r="H180" s="39"/>
      <c r="I180" s="39"/>
    </row>
    <row r="181" spans="1:9">
      <c r="A181" s="35" t="s">
        <v>29</v>
      </c>
      <c r="B181" s="33" t="s">
        <v>65</v>
      </c>
      <c r="C181" s="33"/>
      <c r="D181" s="33"/>
      <c r="E181" s="33"/>
      <c r="F181" s="33"/>
      <c r="G181" s="33"/>
      <c r="H181" s="33"/>
      <c r="I181" s="33"/>
    </row>
    <row r="182" spans="1:9">
      <c r="A182" s="35" t="s">
        <v>1</v>
      </c>
      <c r="B182" s="33" t="s">
        <v>8</v>
      </c>
      <c r="C182" s="33"/>
      <c r="D182" s="33"/>
      <c r="E182" s="33"/>
      <c r="F182" s="33"/>
      <c r="G182" s="33"/>
      <c r="H182" s="33"/>
      <c r="I182" s="33"/>
    </row>
    <row r="183" spans="1:9">
      <c r="A183" s="110" t="s">
        <v>69</v>
      </c>
      <c r="B183" s="45" t="s">
        <v>72</v>
      </c>
    </row>
    <row r="184" spans="1:9">
      <c r="A184" s="110" t="s">
        <v>70</v>
      </c>
      <c r="B184" s="45" t="s">
        <v>73</v>
      </c>
    </row>
    <row r="185" spans="1:9">
      <c r="A185" s="110" t="s">
        <v>75</v>
      </c>
      <c r="B185" s="45" t="s">
        <v>76</v>
      </c>
    </row>
  </sheetData>
  <conditionalFormatting sqref="A2:A4">
    <cfRule type="expression" dxfId="53" priority="27">
      <formula>OR($A$4="",$A$4="Project X")</formula>
    </cfRule>
  </conditionalFormatting>
  <conditionalFormatting sqref="J132:T132">
    <cfRule type="expression" dxfId="52" priority="22">
      <formula>J132=""</formula>
    </cfRule>
  </conditionalFormatting>
  <conditionalFormatting sqref="B159:B161">
    <cfRule type="expression" dxfId="51" priority="26">
      <formula>B159=""</formula>
    </cfRule>
  </conditionalFormatting>
  <conditionalFormatting sqref="C120:I120">
    <cfRule type="expression" dxfId="50" priority="25">
      <formula>C120=""</formula>
    </cfRule>
  </conditionalFormatting>
  <conditionalFormatting sqref="J120:T120">
    <cfRule type="expression" dxfId="49" priority="23">
      <formula>J120=""</formula>
    </cfRule>
  </conditionalFormatting>
  <conditionalFormatting sqref="C132:I132">
    <cfRule type="expression" dxfId="48" priority="24">
      <formula>C132=""</formula>
    </cfRule>
  </conditionalFormatting>
  <conditionalFormatting sqref="C156:T156 C150:T152">
    <cfRule type="expression" dxfId="47" priority="21">
      <formula>C150=""</formula>
    </cfRule>
  </conditionalFormatting>
  <conditionalFormatting sqref="K153:T153">
    <cfRule type="expression" dxfId="46" priority="20">
      <formula>K153=""</formula>
    </cfRule>
  </conditionalFormatting>
  <conditionalFormatting sqref="C122:I122">
    <cfRule type="expression" dxfId="45" priority="19">
      <formula>C122=""</formula>
    </cfRule>
  </conditionalFormatting>
  <conditionalFormatting sqref="J122:T122">
    <cfRule type="expression" dxfId="44" priority="18">
      <formula>J122=""</formula>
    </cfRule>
  </conditionalFormatting>
  <conditionalFormatting sqref="C124:I124">
    <cfRule type="expression" dxfId="43" priority="17">
      <formula>C124=""</formula>
    </cfRule>
  </conditionalFormatting>
  <conditionalFormatting sqref="J124:T124">
    <cfRule type="expression" dxfId="42" priority="16">
      <formula>J124=""</formula>
    </cfRule>
  </conditionalFormatting>
  <conditionalFormatting sqref="C126:I126">
    <cfRule type="expression" dxfId="41" priority="15">
      <formula>C126=""</formula>
    </cfRule>
  </conditionalFormatting>
  <conditionalFormatting sqref="J126:T126">
    <cfRule type="expression" dxfId="40" priority="14">
      <formula>J126=""</formula>
    </cfRule>
  </conditionalFormatting>
  <conditionalFormatting sqref="C128:I128">
    <cfRule type="expression" dxfId="39" priority="13">
      <formula>C128=""</formula>
    </cfRule>
  </conditionalFormatting>
  <conditionalFormatting sqref="J128:T128">
    <cfRule type="expression" dxfId="38" priority="12">
      <formula>J128=""</formula>
    </cfRule>
  </conditionalFormatting>
  <conditionalFormatting sqref="C130:I130">
    <cfRule type="expression" dxfId="37" priority="11">
      <formula>C130=""</formula>
    </cfRule>
  </conditionalFormatting>
  <conditionalFormatting sqref="J130:T130">
    <cfRule type="expression" dxfId="36" priority="10">
      <formula>J130=""</formula>
    </cfRule>
  </conditionalFormatting>
  <conditionalFormatting sqref="C153:J153 C155:J155 C154:T154">
    <cfRule type="expression" dxfId="35" priority="9">
      <formula>C153=""</formula>
    </cfRule>
  </conditionalFormatting>
  <conditionalFormatting sqref="K155:T155">
    <cfRule type="expression" dxfId="34" priority="8">
      <formula>K155=""</formula>
    </cfRule>
  </conditionalFormatting>
  <conditionalFormatting sqref="J145:T145">
    <cfRule type="expression" dxfId="33" priority="6">
      <formula>J145=""</formula>
    </cfRule>
  </conditionalFormatting>
  <conditionalFormatting sqref="C145:I145">
    <cfRule type="expression" dxfId="32" priority="7">
      <formula>C145=""</formula>
    </cfRule>
  </conditionalFormatting>
  <conditionalFormatting sqref="A5:A6">
    <cfRule type="expression" dxfId="31" priority="5">
      <formula>OR($A$4="",$A$4="Project X")</formula>
    </cfRule>
  </conditionalFormatting>
  <conditionalFormatting sqref="C7:T8">
    <cfRule type="expression" dxfId="30" priority="1">
      <formula>C$7=4</formula>
    </cfRule>
    <cfRule type="expression" dxfId="29" priority="2">
      <formula>C$7=3</formula>
    </cfRule>
    <cfRule type="expression" dxfId="28" priority="3">
      <formula>C$7=2</formula>
    </cfRule>
    <cfRule type="expression" dxfId="27" priority="4">
      <formula>C$7=1</formula>
    </cfRule>
  </conditionalFormatting>
  <dataValidations count="1">
    <dataValidation type="list" allowBlank="1" showInputMessage="1" showErrorMessage="1" sqref="C7:T7">
      <formula1>"1,2,3,4"</formula1>
    </dataValidation>
  </dataValidations>
  <pageMargins left="0.7" right="0.7" top="0.75" bottom="0.75" header="0.3" footer="0.3"/>
  <pageSetup paperSize="8" scale="48"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XFD185"/>
  <sheetViews>
    <sheetView zoomScale="75" zoomScaleNormal="75" workbookViewId="0">
      <selection activeCell="A2" sqref="A2"/>
    </sheetView>
  </sheetViews>
  <sheetFormatPr defaultColWidth="11.42578125" defaultRowHeight="15" outlineLevelRow="1"/>
  <cols>
    <col min="1" max="1" width="64.42578125" style="49" bestFit="1" customWidth="1"/>
    <col min="2" max="2" width="10.5703125" style="49" customWidth="1"/>
    <col min="3" max="3" width="8.5703125" style="49" customWidth="1"/>
    <col min="4" max="4" width="8" style="49" bestFit="1" customWidth="1"/>
    <col min="5" max="20" width="8.5703125" style="49" customWidth="1"/>
    <col min="21" max="21" width="12.42578125" style="49" bestFit="1" customWidth="1"/>
    <col min="22" max="16384" width="11.42578125" style="1"/>
  </cols>
  <sheetData>
    <row r="1" spans="1:21" ht="18.75">
      <c r="C1" s="1"/>
      <c r="D1" s="1"/>
      <c r="E1" s="1"/>
      <c r="F1" s="1"/>
      <c r="G1" s="1"/>
      <c r="H1" s="16"/>
      <c r="I1" s="16"/>
      <c r="J1" s="16"/>
      <c r="K1" s="16"/>
      <c r="M1" s="125" t="s">
        <v>113</v>
      </c>
      <c r="N1" s="26"/>
      <c r="O1" s="16"/>
      <c r="P1" s="16"/>
      <c r="Q1" s="16"/>
      <c r="R1" s="16"/>
      <c r="S1" s="16"/>
      <c r="T1" s="16"/>
    </row>
    <row r="2" spans="1:21" s="27" customFormat="1" ht="18.75">
      <c r="A2" s="82" t="s">
        <v>14</v>
      </c>
      <c r="B2" s="26"/>
      <c r="C2" s="81" t="s">
        <v>59</v>
      </c>
      <c r="D2" s="75"/>
      <c r="E2" s="26"/>
      <c r="F2" s="26"/>
      <c r="G2" s="47"/>
      <c r="H2" s="28"/>
      <c r="I2" s="26"/>
      <c r="J2" s="26"/>
      <c r="K2" s="26"/>
      <c r="L2" s="117"/>
      <c r="M2" s="120">
        <v>1</v>
      </c>
      <c r="N2" s="38" t="s">
        <v>81</v>
      </c>
      <c r="O2" s="28"/>
      <c r="P2" s="28"/>
      <c r="Q2" s="28"/>
      <c r="R2" s="28"/>
      <c r="S2" s="28"/>
      <c r="T2" s="28"/>
      <c r="U2" s="26"/>
    </row>
    <row r="3" spans="1:21" s="27" customFormat="1" ht="18.75">
      <c r="A3" s="83" t="s">
        <v>15</v>
      </c>
      <c r="B3" s="26"/>
      <c r="C3" s="80" t="s">
        <v>58</v>
      </c>
      <c r="D3" s="74"/>
      <c r="E3" s="26"/>
      <c r="F3" s="26"/>
      <c r="G3" s="47"/>
      <c r="H3" s="28"/>
      <c r="I3" s="26"/>
      <c r="J3" s="26"/>
      <c r="K3" s="26"/>
      <c r="L3" s="118"/>
      <c r="M3" s="121">
        <v>2</v>
      </c>
      <c r="N3" s="38" t="s">
        <v>82</v>
      </c>
      <c r="O3" s="28"/>
      <c r="P3" s="28"/>
      <c r="Q3" s="28"/>
      <c r="R3" s="28"/>
      <c r="S3" s="28"/>
      <c r="T3" s="28"/>
      <c r="U3" s="26"/>
    </row>
    <row r="4" spans="1:21" s="27" customFormat="1" ht="18.75">
      <c r="A4" s="82" t="s">
        <v>16</v>
      </c>
      <c r="B4" s="26"/>
      <c r="C4" s="72" t="s">
        <v>62</v>
      </c>
      <c r="D4" s="73"/>
      <c r="E4" s="26"/>
      <c r="F4" s="26"/>
      <c r="G4" s="47"/>
      <c r="H4" s="28"/>
      <c r="I4" s="26"/>
      <c r="J4" s="26"/>
      <c r="K4" s="26"/>
      <c r="L4" s="118"/>
      <c r="M4" s="122">
        <v>3</v>
      </c>
      <c r="N4" s="38" t="s">
        <v>83</v>
      </c>
      <c r="O4" s="28"/>
      <c r="P4" s="28"/>
      <c r="Q4" s="28"/>
      <c r="R4" s="28"/>
      <c r="S4" s="28"/>
      <c r="T4" s="28"/>
      <c r="U4" s="26"/>
    </row>
    <row r="5" spans="1:21" s="27" customFormat="1" ht="18.75">
      <c r="A5" s="82" t="s">
        <v>85</v>
      </c>
      <c r="B5" s="26"/>
      <c r="L5" s="119"/>
      <c r="M5" s="123">
        <v>4</v>
      </c>
      <c r="N5" s="38" t="s">
        <v>84</v>
      </c>
      <c r="U5" s="26"/>
    </row>
    <row r="6" spans="1:21" s="27" customFormat="1" ht="18.75">
      <c r="A6" s="124"/>
      <c r="B6" s="26"/>
      <c r="N6" s="38"/>
      <c r="U6" s="26"/>
    </row>
    <row r="7" spans="1:21">
      <c r="B7" s="127" t="s">
        <v>114</v>
      </c>
      <c r="C7" s="128">
        <v>1</v>
      </c>
      <c r="D7" s="128">
        <v>2</v>
      </c>
      <c r="E7" s="128">
        <v>2</v>
      </c>
      <c r="F7" s="128">
        <v>3</v>
      </c>
      <c r="G7" s="128">
        <v>3</v>
      </c>
      <c r="H7" s="128">
        <v>3</v>
      </c>
      <c r="I7" s="128">
        <v>3</v>
      </c>
      <c r="J7" s="128">
        <v>3</v>
      </c>
      <c r="K7" s="128">
        <v>3</v>
      </c>
      <c r="L7" s="128">
        <v>3</v>
      </c>
      <c r="M7" s="128">
        <v>3</v>
      </c>
      <c r="N7" s="128">
        <v>3</v>
      </c>
      <c r="O7" s="128">
        <v>3</v>
      </c>
      <c r="P7" s="128">
        <v>3</v>
      </c>
      <c r="Q7" s="128">
        <v>3</v>
      </c>
      <c r="R7" s="128">
        <v>4</v>
      </c>
      <c r="S7" s="128">
        <v>4</v>
      </c>
      <c r="T7" s="128">
        <v>4</v>
      </c>
      <c r="U7" s="129"/>
    </row>
    <row r="8" spans="1:21">
      <c r="A8" s="2"/>
      <c r="C8" s="130" t="s">
        <v>80</v>
      </c>
      <c r="D8" s="130">
        <f t="shared" ref="D8:O8" si="0">C8+1</f>
        <v>2023</v>
      </c>
      <c r="E8" s="131">
        <f t="shared" si="0"/>
        <v>2024</v>
      </c>
      <c r="F8" s="131">
        <f t="shared" si="0"/>
        <v>2025</v>
      </c>
      <c r="G8" s="131">
        <f t="shared" si="0"/>
        <v>2026</v>
      </c>
      <c r="H8" s="132">
        <f t="shared" si="0"/>
        <v>2027</v>
      </c>
      <c r="I8" s="132">
        <f>H8+1</f>
        <v>2028</v>
      </c>
      <c r="J8" s="132">
        <f t="shared" si="0"/>
        <v>2029</v>
      </c>
      <c r="K8" s="132">
        <f t="shared" si="0"/>
        <v>2030</v>
      </c>
      <c r="L8" s="132">
        <f t="shared" si="0"/>
        <v>2031</v>
      </c>
      <c r="M8" s="132">
        <f t="shared" si="0"/>
        <v>2032</v>
      </c>
      <c r="N8" s="132">
        <f t="shared" si="0"/>
        <v>2033</v>
      </c>
      <c r="O8" s="133">
        <f t="shared" si="0"/>
        <v>2034</v>
      </c>
      <c r="P8" s="133">
        <f>O8+1</f>
        <v>2035</v>
      </c>
      <c r="Q8" s="133">
        <f t="shared" ref="Q8:T8" si="1">P8+1</f>
        <v>2036</v>
      </c>
      <c r="R8" s="133">
        <f t="shared" si="1"/>
        <v>2037</v>
      </c>
      <c r="S8" s="133">
        <f t="shared" si="1"/>
        <v>2038</v>
      </c>
      <c r="T8" s="133">
        <f t="shared" si="1"/>
        <v>2039</v>
      </c>
    </row>
    <row r="9" spans="1:21" s="34" customFormat="1">
      <c r="A9" s="66"/>
      <c r="B9" s="127" t="s">
        <v>6</v>
      </c>
      <c r="C9" s="126"/>
      <c r="D9" s="126"/>
      <c r="E9" s="126"/>
      <c r="F9" s="113"/>
      <c r="G9" s="113"/>
      <c r="H9" s="113"/>
      <c r="I9" s="113"/>
      <c r="J9" s="113"/>
      <c r="K9" s="114"/>
      <c r="L9" s="114"/>
      <c r="M9" s="114"/>
      <c r="N9" s="114"/>
      <c r="O9" s="114"/>
      <c r="P9" s="114"/>
      <c r="Q9" s="114"/>
      <c r="R9" s="114"/>
      <c r="S9" s="114"/>
      <c r="T9" s="114"/>
      <c r="U9" s="134" t="s">
        <v>5</v>
      </c>
    </row>
    <row r="10" spans="1:21">
      <c r="A10" s="103" t="s">
        <v>78</v>
      </c>
      <c r="B10" s="104"/>
      <c r="C10" s="104"/>
      <c r="D10" s="104"/>
      <c r="E10" s="104"/>
      <c r="F10" s="104"/>
      <c r="G10" s="104"/>
      <c r="H10" s="104"/>
      <c r="I10" s="104"/>
      <c r="J10" s="104"/>
      <c r="K10" s="104"/>
      <c r="L10" s="104"/>
      <c r="M10" s="104"/>
      <c r="N10" s="104"/>
      <c r="O10" s="104"/>
      <c r="P10" s="104"/>
      <c r="Q10" s="104"/>
      <c r="R10" s="104"/>
      <c r="S10" s="104"/>
      <c r="T10" s="104"/>
      <c r="U10" s="104"/>
    </row>
    <row r="11" spans="1:21" s="34" customFormat="1">
      <c r="A11" s="111"/>
      <c r="B11" s="112"/>
      <c r="C11" s="112"/>
      <c r="D11" s="112"/>
      <c r="E11" s="112"/>
      <c r="F11" s="112"/>
      <c r="G11" s="112"/>
      <c r="H11" s="112"/>
      <c r="I11" s="112"/>
      <c r="J11" s="112"/>
      <c r="K11" s="112"/>
      <c r="L11" s="112"/>
      <c r="M11" s="112"/>
      <c r="N11" s="112"/>
      <c r="O11" s="112"/>
      <c r="P11" s="112"/>
      <c r="Q11" s="112"/>
      <c r="R11" s="112"/>
      <c r="S11" s="112"/>
      <c r="T11" s="112"/>
      <c r="U11" s="112"/>
    </row>
    <row r="12" spans="1:21">
      <c r="A12" s="59" t="s">
        <v>86</v>
      </c>
      <c r="B12" s="58"/>
      <c r="C12" s="60"/>
      <c r="D12" s="60"/>
      <c r="E12" s="60"/>
      <c r="F12" s="60"/>
      <c r="G12" s="60"/>
      <c r="H12" s="60"/>
      <c r="I12" s="60"/>
      <c r="J12" s="60"/>
      <c r="K12" s="60"/>
      <c r="L12" s="60"/>
      <c r="M12" s="60"/>
      <c r="N12" s="60"/>
      <c r="O12" s="60"/>
      <c r="P12" s="60"/>
      <c r="Q12" s="60"/>
      <c r="R12" s="60"/>
      <c r="S12" s="60"/>
      <c r="T12" s="60"/>
      <c r="U12" s="58"/>
    </row>
    <row r="13" spans="1:21" outlineLevel="1">
      <c r="A13" s="2"/>
      <c r="B13" s="4"/>
      <c r="C13" s="60"/>
      <c r="D13" s="60"/>
      <c r="E13" s="60"/>
      <c r="F13" s="60"/>
      <c r="G13" s="60"/>
      <c r="H13" s="60"/>
      <c r="I13" s="60"/>
      <c r="J13" s="60"/>
      <c r="K13" s="60"/>
      <c r="L13" s="60"/>
      <c r="M13" s="60"/>
      <c r="N13" s="60"/>
      <c r="O13" s="60"/>
      <c r="P13" s="60"/>
      <c r="Q13" s="60"/>
      <c r="R13" s="60"/>
      <c r="S13" s="60"/>
      <c r="T13" s="60"/>
      <c r="U13" s="5"/>
    </row>
    <row r="14" spans="1:21">
      <c r="A14" s="15" t="s">
        <v>60</v>
      </c>
      <c r="B14" s="6" t="s">
        <v>45</v>
      </c>
      <c r="C14" s="72"/>
      <c r="D14" s="72"/>
      <c r="E14" s="72"/>
      <c r="F14" s="72"/>
      <c r="G14" s="72"/>
      <c r="H14" s="72"/>
      <c r="I14" s="72"/>
      <c r="J14" s="72"/>
      <c r="K14" s="72"/>
      <c r="L14" s="72"/>
      <c r="M14" s="72"/>
      <c r="N14" s="72"/>
      <c r="O14" s="72"/>
      <c r="P14" s="72"/>
      <c r="Q14" s="72"/>
      <c r="R14" s="72"/>
      <c r="S14" s="72"/>
      <c r="T14" s="72"/>
      <c r="U14" s="87">
        <f>SUM(C14:T14)</f>
        <v>0</v>
      </c>
    </row>
    <row r="15" spans="1:21" outlineLevel="1">
      <c r="A15" s="2"/>
      <c r="B15" s="4"/>
      <c r="C15" s="60"/>
      <c r="D15" s="60"/>
      <c r="E15" s="60"/>
      <c r="F15" s="60"/>
      <c r="G15" s="60"/>
      <c r="H15" s="60"/>
      <c r="I15" s="60"/>
      <c r="J15" s="60"/>
      <c r="K15" s="60"/>
      <c r="L15" s="60"/>
      <c r="M15" s="60"/>
      <c r="N15" s="60"/>
      <c r="O15" s="60"/>
      <c r="P15" s="60"/>
      <c r="Q15" s="60"/>
      <c r="R15" s="60"/>
      <c r="S15" s="60"/>
      <c r="T15" s="60"/>
      <c r="U15" s="98"/>
    </row>
    <row r="16" spans="1:21">
      <c r="A16" s="15" t="s">
        <v>42</v>
      </c>
      <c r="B16" s="6" t="s">
        <v>45</v>
      </c>
      <c r="C16" s="72"/>
      <c r="D16" s="72"/>
      <c r="E16" s="72"/>
      <c r="F16" s="72"/>
      <c r="G16" s="72"/>
      <c r="H16" s="72"/>
      <c r="I16" s="72"/>
      <c r="J16" s="72"/>
      <c r="K16" s="72"/>
      <c r="L16" s="72"/>
      <c r="M16" s="72"/>
      <c r="N16" s="72"/>
      <c r="O16" s="72"/>
      <c r="P16" s="72"/>
      <c r="Q16" s="72"/>
      <c r="R16" s="72"/>
      <c r="S16" s="72"/>
      <c r="T16" s="72"/>
      <c r="U16" s="87">
        <f>SUM(C16:T16)</f>
        <v>0</v>
      </c>
    </row>
    <row r="17" spans="1:21" outlineLevel="1">
      <c r="A17" s="2"/>
      <c r="B17" s="4"/>
      <c r="C17" s="60"/>
      <c r="D17" s="60"/>
      <c r="E17" s="60"/>
      <c r="F17" s="60"/>
      <c r="G17" s="60"/>
      <c r="H17" s="60"/>
      <c r="I17" s="60"/>
      <c r="J17" s="60"/>
      <c r="K17" s="60"/>
      <c r="L17" s="60"/>
      <c r="M17" s="60"/>
      <c r="N17" s="60"/>
      <c r="O17" s="60"/>
      <c r="P17" s="60"/>
      <c r="Q17" s="60"/>
      <c r="R17" s="60"/>
      <c r="S17" s="60"/>
      <c r="T17" s="60"/>
      <c r="U17" s="98"/>
    </row>
    <row r="18" spans="1:21" ht="18.75">
      <c r="A18" s="12" t="s">
        <v>43</v>
      </c>
      <c r="B18" s="6" t="s">
        <v>45</v>
      </c>
      <c r="C18" s="74"/>
      <c r="D18" s="74"/>
      <c r="E18" s="74"/>
      <c r="F18" s="74"/>
      <c r="G18" s="74"/>
      <c r="H18" s="74"/>
      <c r="I18" s="74"/>
      <c r="J18" s="74"/>
      <c r="K18" s="74"/>
      <c r="L18" s="74"/>
      <c r="M18" s="74"/>
      <c r="N18" s="74"/>
      <c r="O18" s="74"/>
      <c r="P18" s="74"/>
      <c r="Q18" s="74"/>
      <c r="R18" s="74"/>
      <c r="S18" s="74"/>
      <c r="T18" s="74"/>
      <c r="U18" s="87">
        <f>SUM(C18:T18)</f>
        <v>0</v>
      </c>
    </row>
    <row r="19" spans="1:21" outlineLevel="1">
      <c r="A19" s="2"/>
      <c r="B19" s="4"/>
      <c r="C19" s="60"/>
      <c r="D19" s="60"/>
      <c r="E19" s="60"/>
      <c r="F19" s="60"/>
      <c r="G19" s="60"/>
      <c r="H19" s="60"/>
      <c r="I19" s="60"/>
      <c r="J19" s="60"/>
      <c r="K19" s="60"/>
      <c r="L19" s="60"/>
      <c r="M19" s="60"/>
      <c r="N19" s="60"/>
      <c r="O19" s="60"/>
      <c r="P19" s="60"/>
      <c r="Q19" s="60"/>
      <c r="R19" s="60"/>
      <c r="S19" s="60"/>
      <c r="T19" s="60"/>
      <c r="U19" s="98"/>
    </row>
    <row r="20" spans="1:21">
      <c r="A20" s="15" t="s">
        <v>36</v>
      </c>
      <c r="B20" s="6" t="s">
        <v>45</v>
      </c>
      <c r="C20" s="72"/>
      <c r="D20" s="72"/>
      <c r="E20" s="72"/>
      <c r="F20" s="72"/>
      <c r="G20" s="72"/>
      <c r="H20" s="72"/>
      <c r="I20" s="72"/>
      <c r="J20" s="72"/>
      <c r="K20" s="72"/>
      <c r="L20" s="72"/>
      <c r="M20" s="72"/>
      <c r="N20" s="72"/>
      <c r="O20" s="72"/>
      <c r="P20" s="72"/>
      <c r="Q20" s="72"/>
      <c r="R20" s="72"/>
      <c r="S20" s="72"/>
      <c r="T20" s="72"/>
      <c r="U20" s="87">
        <f>SUM(C20:T20)</f>
        <v>0</v>
      </c>
    </row>
    <row r="21" spans="1:21" outlineLevel="1">
      <c r="A21" s="2"/>
      <c r="B21" s="4"/>
      <c r="C21" s="60"/>
      <c r="D21" s="60"/>
      <c r="E21" s="60"/>
      <c r="F21" s="60"/>
      <c r="G21" s="60"/>
      <c r="H21" s="60"/>
      <c r="I21" s="60"/>
      <c r="J21" s="60"/>
      <c r="K21" s="60"/>
      <c r="L21" s="60"/>
      <c r="M21" s="60"/>
      <c r="N21" s="60"/>
      <c r="O21" s="60"/>
      <c r="P21" s="60"/>
      <c r="Q21" s="60"/>
      <c r="R21" s="60"/>
      <c r="S21" s="60"/>
      <c r="T21" s="60"/>
      <c r="U21" s="98"/>
    </row>
    <row r="22" spans="1:21" ht="18.75">
      <c r="A22" s="12" t="s">
        <v>9</v>
      </c>
      <c r="B22" s="6" t="s">
        <v>45</v>
      </c>
      <c r="C22" s="74"/>
      <c r="D22" s="74"/>
      <c r="E22" s="74"/>
      <c r="F22" s="74"/>
      <c r="G22" s="74"/>
      <c r="H22" s="74"/>
      <c r="I22" s="74"/>
      <c r="J22" s="74"/>
      <c r="K22" s="74"/>
      <c r="L22" s="74"/>
      <c r="M22" s="74"/>
      <c r="N22" s="74"/>
      <c r="O22" s="74"/>
      <c r="P22" s="74"/>
      <c r="Q22" s="74"/>
      <c r="R22" s="74"/>
      <c r="S22" s="74"/>
      <c r="T22" s="74"/>
      <c r="U22" s="87">
        <f>SUM(C22:T22)</f>
        <v>0</v>
      </c>
    </row>
    <row r="23" spans="1:21" outlineLevel="1">
      <c r="A23" s="2"/>
      <c r="B23" s="4"/>
      <c r="C23" s="60"/>
      <c r="D23" s="60"/>
      <c r="E23" s="60"/>
      <c r="F23" s="60"/>
      <c r="G23" s="60"/>
      <c r="H23" s="60"/>
      <c r="I23" s="60"/>
      <c r="J23" s="60"/>
      <c r="K23" s="60"/>
      <c r="L23" s="60"/>
      <c r="M23" s="60"/>
      <c r="N23" s="60"/>
      <c r="O23" s="60"/>
      <c r="P23" s="60"/>
      <c r="Q23" s="60"/>
      <c r="R23" s="60"/>
      <c r="S23" s="60"/>
      <c r="T23" s="60"/>
      <c r="U23" s="98"/>
    </row>
    <row r="24" spans="1:21">
      <c r="A24" s="15" t="s">
        <v>18</v>
      </c>
      <c r="B24" s="6" t="s">
        <v>45</v>
      </c>
      <c r="C24" s="72"/>
      <c r="D24" s="72"/>
      <c r="E24" s="72"/>
      <c r="F24" s="72"/>
      <c r="G24" s="72"/>
      <c r="H24" s="72"/>
      <c r="I24" s="72"/>
      <c r="J24" s="72"/>
      <c r="K24" s="72"/>
      <c r="L24" s="72"/>
      <c r="M24" s="72"/>
      <c r="N24" s="72"/>
      <c r="O24" s="72"/>
      <c r="P24" s="72"/>
      <c r="Q24" s="72"/>
      <c r="R24" s="72"/>
      <c r="S24" s="72"/>
      <c r="T24" s="72"/>
      <c r="U24" s="87">
        <f>SUM(C24:T24)</f>
        <v>0</v>
      </c>
    </row>
    <row r="25" spans="1:21" outlineLevel="1">
      <c r="A25" s="2"/>
      <c r="B25" s="4"/>
      <c r="C25" s="60"/>
      <c r="D25" s="60"/>
      <c r="E25" s="60"/>
      <c r="F25" s="60"/>
      <c r="G25" s="60"/>
      <c r="H25" s="60"/>
      <c r="I25" s="60"/>
      <c r="J25" s="60"/>
      <c r="K25" s="60"/>
      <c r="L25" s="60"/>
      <c r="M25" s="60"/>
      <c r="N25" s="60"/>
      <c r="O25" s="60"/>
      <c r="P25" s="60"/>
      <c r="Q25" s="60"/>
      <c r="R25" s="60"/>
      <c r="S25" s="60"/>
      <c r="T25" s="60"/>
      <c r="U25" s="99"/>
    </row>
    <row r="26" spans="1:21">
      <c r="A26" s="15" t="s">
        <v>35</v>
      </c>
      <c r="B26" s="6" t="s">
        <v>45</v>
      </c>
      <c r="C26" s="72"/>
      <c r="D26" s="72"/>
      <c r="E26" s="72"/>
      <c r="F26" s="72"/>
      <c r="G26" s="72"/>
      <c r="H26" s="72"/>
      <c r="I26" s="72"/>
      <c r="J26" s="72"/>
      <c r="K26" s="72"/>
      <c r="L26" s="72"/>
      <c r="M26" s="72"/>
      <c r="N26" s="72"/>
      <c r="O26" s="72"/>
      <c r="P26" s="72"/>
      <c r="Q26" s="72"/>
      <c r="R26" s="72"/>
      <c r="S26" s="72"/>
      <c r="T26" s="72"/>
      <c r="U26" s="87">
        <f>SUM(C26:T26)</f>
        <v>0</v>
      </c>
    </row>
    <row r="27" spans="1:21" outlineLevel="1">
      <c r="A27" s="2"/>
      <c r="B27" s="4"/>
      <c r="C27" s="60"/>
      <c r="D27" s="60"/>
      <c r="E27" s="60"/>
      <c r="F27" s="60"/>
      <c r="G27" s="60"/>
      <c r="H27" s="60"/>
      <c r="I27" s="60"/>
      <c r="J27" s="60"/>
      <c r="K27" s="60"/>
      <c r="L27" s="60"/>
      <c r="M27" s="60"/>
      <c r="N27" s="60"/>
      <c r="O27" s="60"/>
      <c r="P27" s="60"/>
      <c r="Q27" s="60"/>
      <c r="R27" s="60"/>
      <c r="S27" s="60"/>
      <c r="T27" s="60"/>
      <c r="U27" s="98"/>
    </row>
    <row r="28" spans="1:21">
      <c r="A28" s="15" t="s">
        <v>34</v>
      </c>
      <c r="B28" s="6" t="s">
        <v>45</v>
      </c>
      <c r="C28" s="72"/>
      <c r="D28" s="72"/>
      <c r="E28" s="72"/>
      <c r="F28" s="72"/>
      <c r="G28" s="72"/>
      <c r="H28" s="72"/>
      <c r="I28" s="72"/>
      <c r="J28" s="72"/>
      <c r="K28" s="72"/>
      <c r="L28" s="72"/>
      <c r="M28" s="72"/>
      <c r="N28" s="72"/>
      <c r="O28" s="72"/>
      <c r="P28" s="72"/>
      <c r="Q28" s="72"/>
      <c r="R28" s="72"/>
      <c r="S28" s="72"/>
      <c r="T28" s="72"/>
      <c r="U28" s="87">
        <f>SUM(C28:T28)</f>
        <v>0</v>
      </c>
    </row>
    <row r="29" spans="1:21" outlineLevel="1">
      <c r="A29" s="2"/>
      <c r="B29" s="4"/>
      <c r="C29" s="60"/>
      <c r="D29" s="60"/>
      <c r="E29" s="60"/>
      <c r="F29" s="60"/>
      <c r="G29" s="60"/>
      <c r="H29" s="60"/>
      <c r="I29" s="60"/>
      <c r="J29" s="60"/>
      <c r="K29" s="60"/>
      <c r="L29" s="60"/>
      <c r="M29" s="60"/>
      <c r="N29" s="60"/>
      <c r="O29" s="60"/>
      <c r="P29" s="60"/>
      <c r="Q29" s="60"/>
      <c r="R29" s="60"/>
      <c r="S29" s="60"/>
      <c r="T29" s="60"/>
      <c r="U29" s="98"/>
    </row>
    <row r="30" spans="1:21">
      <c r="A30" s="15" t="s">
        <v>47</v>
      </c>
      <c r="B30" s="6" t="s">
        <v>45</v>
      </c>
      <c r="C30" s="72"/>
      <c r="D30" s="72"/>
      <c r="E30" s="72"/>
      <c r="F30" s="72"/>
      <c r="G30" s="72"/>
      <c r="H30" s="72"/>
      <c r="I30" s="72"/>
      <c r="J30" s="72"/>
      <c r="K30" s="72"/>
      <c r="L30" s="72"/>
      <c r="M30" s="72"/>
      <c r="N30" s="72"/>
      <c r="O30" s="72"/>
      <c r="P30" s="72"/>
      <c r="Q30" s="72"/>
      <c r="R30" s="72"/>
      <c r="S30" s="72"/>
      <c r="T30" s="72"/>
      <c r="U30" s="87">
        <f>SUM(C30:T30)</f>
        <v>0</v>
      </c>
    </row>
    <row r="31" spans="1:21" outlineLevel="1">
      <c r="A31" s="2"/>
      <c r="B31" s="4"/>
      <c r="C31" s="60"/>
      <c r="D31" s="60"/>
      <c r="E31" s="60"/>
      <c r="F31" s="60"/>
      <c r="G31" s="60"/>
      <c r="H31" s="60"/>
      <c r="I31" s="60"/>
      <c r="J31" s="60"/>
      <c r="K31" s="60"/>
      <c r="L31" s="60"/>
      <c r="M31" s="60"/>
      <c r="N31" s="60"/>
      <c r="O31" s="60"/>
      <c r="P31" s="60"/>
      <c r="Q31" s="60"/>
      <c r="R31" s="60"/>
      <c r="S31" s="60"/>
      <c r="T31" s="60"/>
      <c r="U31" s="100"/>
    </row>
    <row r="32" spans="1:21">
      <c r="A32" s="59" t="s">
        <v>87</v>
      </c>
      <c r="B32" s="58"/>
      <c r="C32" s="60"/>
      <c r="D32" s="60"/>
      <c r="E32" s="60"/>
      <c r="F32" s="60"/>
      <c r="G32" s="60"/>
      <c r="H32" s="60"/>
      <c r="I32" s="60"/>
      <c r="J32" s="60"/>
      <c r="K32" s="60"/>
      <c r="L32" s="60"/>
      <c r="M32" s="60"/>
      <c r="N32" s="60"/>
      <c r="O32" s="60"/>
      <c r="P32" s="60"/>
      <c r="Q32" s="60"/>
      <c r="R32" s="60"/>
      <c r="S32" s="60"/>
      <c r="T32" s="60"/>
      <c r="U32" s="101"/>
    </row>
    <row r="33" spans="1:21" outlineLevel="1">
      <c r="A33" s="2"/>
      <c r="B33" s="4"/>
      <c r="C33" s="60"/>
      <c r="D33" s="60"/>
      <c r="E33" s="60"/>
      <c r="F33" s="60"/>
      <c r="G33" s="60"/>
      <c r="H33" s="60"/>
      <c r="I33" s="60"/>
      <c r="J33" s="60"/>
      <c r="K33" s="60"/>
      <c r="L33" s="60"/>
      <c r="M33" s="60"/>
      <c r="N33" s="60"/>
      <c r="O33" s="60"/>
      <c r="P33" s="60"/>
      <c r="Q33" s="60"/>
      <c r="R33" s="60"/>
      <c r="S33" s="60"/>
      <c r="T33" s="60"/>
      <c r="U33" s="100"/>
    </row>
    <row r="34" spans="1:21">
      <c r="A34" s="15" t="s">
        <v>61</v>
      </c>
      <c r="B34" s="6" t="s">
        <v>45</v>
      </c>
      <c r="C34" s="72"/>
      <c r="D34" s="72"/>
      <c r="E34" s="72"/>
      <c r="F34" s="72"/>
      <c r="G34" s="72"/>
      <c r="H34" s="72"/>
      <c r="I34" s="72"/>
      <c r="J34" s="72"/>
      <c r="K34" s="72"/>
      <c r="L34" s="72"/>
      <c r="M34" s="72"/>
      <c r="N34" s="72"/>
      <c r="O34" s="72"/>
      <c r="P34" s="72"/>
      <c r="Q34" s="72"/>
      <c r="R34" s="72"/>
      <c r="S34" s="72"/>
      <c r="T34" s="72"/>
      <c r="U34" s="87">
        <f>SUM(C34:T34)</f>
        <v>0</v>
      </c>
    </row>
    <row r="35" spans="1:21">
      <c r="A35" s="2"/>
      <c r="B35" s="4"/>
      <c r="C35" s="60"/>
      <c r="D35" s="60"/>
      <c r="E35" s="60"/>
      <c r="F35" s="60"/>
      <c r="G35" s="60"/>
      <c r="H35" s="60"/>
      <c r="I35" s="60"/>
      <c r="J35" s="60"/>
      <c r="K35" s="60"/>
      <c r="L35" s="60"/>
      <c r="M35" s="60"/>
      <c r="N35" s="60"/>
      <c r="O35" s="60"/>
      <c r="P35" s="60"/>
      <c r="Q35" s="60"/>
      <c r="R35" s="60"/>
      <c r="S35" s="60"/>
      <c r="T35" s="60"/>
      <c r="U35" s="98"/>
    </row>
    <row r="36" spans="1:21">
      <c r="A36" s="15" t="s">
        <v>90</v>
      </c>
      <c r="B36" s="6" t="s">
        <v>45</v>
      </c>
      <c r="C36" s="72"/>
      <c r="D36" s="72"/>
      <c r="E36" s="72"/>
      <c r="F36" s="72"/>
      <c r="G36" s="72"/>
      <c r="H36" s="72"/>
      <c r="I36" s="72"/>
      <c r="J36" s="72"/>
      <c r="K36" s="72"/>
      <c r="L36" s="72"/>
      <c r="M36" s="72"/>
      <c r="N36" s="72"/>
      <c r="O36" s="72"/>
      <c r="P36" s="72"/>
      <c r="Q36" s="72"/>
      <c r="R36" s="72"/>
      <c r="S36" s="72"/>
      <c r="T36" s="72"/>
      <c r="U36" s="87">
        <f>SUM(C36:T36)</f>
        <v>0</v>
      </c>
    </row>
    <row r="37" spans="1:21" outlineLevel="1">
      <c r="A37" s="2"/>
      <c r="B37" s="4"/>
      <c r="C37" s="60"/>
      <c r="D37" s="60"/>
      <c r="E37" s="60"/>
      <c r="F37" s="60"/>
      <c r="G37" s="60"/>
      <c r="H37" s="60"/>
      <c r="I37" s="60"/>
      <c r="J37" s="60"/>
      <c r="K37" s="60"/>
      <c r="L37" s="60"/>
      <c r="M37" s="60"/>
      <c r="N37" s="60"/>
      <c r="O37" s="60"/>
      <c r="P37" s="60"/>
      <c r="Q37" s="60"/>
      <c r="R37" s="60"/>
      <c r="S37" s="60"/>
      <c r="T37" s="60"/>
      <c r="U37" s="98"/>
    </row>
    <row r="38" spans="1:21" ht="18.75">
      <c r="A38" s="12" t="s">
        <v>17</v>
      </c>
      <c r="B38" s="6" t="s">
        <v>45</v>
      </c>
      <c r="C38" s="74"/>
      <c r="D38" s="74"/>
      <c r="E38" s="74"/>
      <c r="F38" s="74"/>
      <c r="G38" s="74"/>
      <c r="H38" s="74"/>
      <c r="I38" s="74"/>
      <c r="J38" s="74"/>
      <c r="K38" s="74"/>
      <c r="L38" s="74"/>
      <c r="M38" s="74"/>
      <c r="N38" s="74"/>
      <c r="O38" s="74"/>
      <c r="P38" s="74"/>
      <c r="Q38" s="74"/>
      <c r="R38" s="74"/>
      <c r="S38" s="74"/>
      <c r="T38" s="74"/>
      <c r="U38" s="87">
        <f>SUM(C38:T38)</f>
        <v>0</v>
      </c>
    </row>
    <row r="39" spans="1:21" outlineLevel="1">
      <c r="A39" s="2"/>
      <c r="B39" s="4"/>
      <c r="C39" s="60"/>
      <c r="D39" s="60"/>
      <c r="E39" s="60"/>
      <c r="F39" s="60"/>
      <c r="G39" s="60"/>
      <c r="H39" s="60"/>
      <c r="I39" s="60"/>
      <c r="J39" s="60"/>
      <c r="K39" s="60"/>
      <c r="L39" s="60"/>
      <c r="M39" s="60"/>
      <c r="N39" s="60"/>
      <c r="O39" s="60"/>
      <c r="P39" s="60"/>
      <c r="Q39" s="60"/>
      <c r="R39" s="60"/>
      <c r="S39" s="60"/>
      <c r="T39" s="60"/>
      <c r="U39" s="98"/>
    </row>
    <row r="40" spans="1:21">
      <c r="A40" s="15" t="s">
        <v>91</v>
      </c>
      <c r="B40" s="6" t="s">
        <v>45</v>
      </c>
      <c r="C40" s="72"/>
      <c r="D40" s="72"/>
      <c r="E40" s="72"/>
      <c r="F40" s="72"/>
      <c r="G40" s="72"/>
      <c r="H40" s="72"/>
      <c r="I40" s="72"/>
      <c r="J40" s="72"/>
      <c r="K40" s="72"/>
      <c r="L40" s="72"/>
      <c r="M40" s="72"/>
      <c r="N40" s="72"/>
      <c r="O40" s="72"/>
      <c r="P40" s="72"/>
      <c r="Q40" s="72"/>
      <c r="R40" s="72"/>
      <c r="S40" s="72"/>
      <c r="T40" s="72"/>
      <c r="U40" s="87">
        <f>SUM(C40:T40)</f>
        <v>0</v>
      </c>
    </row>
    <row r="41" spans="1:21" outlineLevel="1">
      <c r="A41" s="2"/>
      <c r="B41" s="4"/>
      <c r="C41" s="60"/>
      <c r="D41" s="60"/>
      <c r="E41" s="60"/>
      <c r="F41" s="60"/>
      <c r="G41" s="60"/>
      <c r="H41" s="60"/>
      <c r="I41" s="60"/>
      <c r="J41" s="60"/>
      <c r="K41" s="60"/>
      <c r="L41" s="60"/>
      <c r="M41" s="60"/>
      <c r="N41" s="60"/>
      <c r="O41" s="60"/>
      <c r="P41" s="60"/>
      <c r="Q41" s="60"/>
      <c r="R41" s="60"/>
      <c r="S41" s="60"/>
      <c r="T41" s="60"/>
      <c r="U41" s="98"/>
    </row>
    <row r="42" spans="1:21" ht="18.75">
      <c r="A42" s="12" t="s">
        <v>10</v>
      </c>
      <c r="B42" s="6" t="s">
        <v>45</v>
      </c>
      <c r="C42" s="74"/>
      <c r="D42" s="74"/>
      <c r="E42" s="74"/>
      <c r="F42" s="74"/>
      <c r="G42" s="74"/>
      <c r="H42" s="74"/>
      <c r="I42" s="74"/>
      <c r="J42" s="74"/>
      <c r="K42" s="74"/>
      <c r="L42" s="74"/>
      <c r="M42" s="74"/>
      <c r="N42" s="74"/>
      <c r="O42" s="74"/>
      <c r="P42" s="74"/>
      <c r="Q42" s="74"/>
      <c r="R42" s="74"/>
      <c r="S42" s="74"/>
      <c r="T42" s="74"/>
      <c r="U42" s="87">
        <f>SUM(C42:T42)</f>
        <v>0</v>
      </c>
    </row>
    <row r="43" spans="1:21" outlineLevel="1">
      <c r="A43" s="2"/>
      <c r="B43" s="4"/>
      <c r="C43" s="60"/>
      <c r="D43" s="60"/>
      <c r="E43" s="60"/>
      <c r="F43" s="60"/>
      <c r="G43" s="60"/>
      <c r="H43" s="60"/>
      <c r="I43" s="60"/>
      <c r="J43" s="60"/>
      <c r="K43" s="60"/>
      <c r="L43" s="60"/>
      <c r="M43" s="60"/>
      <c r="N43" s="60"/>
      <c r="O43" s="60"/>
      <c r="P43" s="60"/>
      <c r="Q43" s="60"/>
      <c r="R43" s="60"/>
      <c r="S43" s="60"/>
      <c r="T43" s="60"/>
      <c r="U43" s="98"/>
    </row>
    <row r="44" spans="1:21">
      <c r="A44" s="15" t="s">
        <v>92</v>
      </c>
      <c r="B44" s="6" t="s">
        <v>45</v>
      </c>
      <c r="C44" s="72"/>
      <c r="D44" s="72"/>
      <c r="E44" s="72"/>
      <c r="F44" s="72"/>
      <c r="G44" s="72"/>
      <c r="H44" s="72"/>
      <c r="I44" s="72"/>
      <c r="J44" s="72"/>
      <c r="K44" s="72"/>
      <c r="L44" s="72"/>
      <c r="M44" s="72"/>
      <c r="N44" s="72"/>
      <c r="O44" s="72"/>
      <c r="P44" s="72"/>
      <c r="Q44" s="72"/>
      <c r="R44" s="72"/>
      <c r="S44" s="72"/>
      <c r="T44" s="72"/>
      <c r="U44" s="87">
        <f>SUM(C44:T44)</f>
        <v>0</v>
      </c>
    </row>
    <row r="45" spans="1:21" outlineLevel="1">
      <c r="A45" s="2"/>
      <c r="B45" s="4"/>
      <c r="C45" s="60"/>
      <c r="D45" s="60"/>
      <c r="E45" s="60"/>
      <c r="F45" s="60"/>
      <c r="G45" s="60"/>
      <c r="H45" s="60"/>
      <c r="I45" s="60"/>
      <c r="J45" s="60"/>
      <c r="K45" s="60"/>
      <c r="L45" s="60"/>
      <c r="M45" s="60"/>
      <c r="N45" s="60"/>
      <c r="O45" s="60"/>
      <c r="P45" s="60"/>
      <c r="Q45" s="60"/>
      <c r="R45" s="60"/>
      <c r="S45" s="60"/>
      <c r="T45" s="60"/>
      <c r="U45" s="99"/>
    </row>
    <row r="46" spans="1:21">
      <c r="A46" s="15" t="s">
        <v>93</v>
      </c>
      <c r="B46" s="6" t="s">
        <v>45</v>
      </c>
      <c r="C46" s="72"/>
      <c r="D46" s="72"/>
      <c r="E46" s="72"/>
      <c r="F46" s="72"/>
      <c r="G46" s="72"/>
      <c r="H46" s="72"/>
      <c r="I46" s="72"/>
      <c r="J46" s="72"/>
      <c r="K46" s="72"/>
      <c r="L46" s="72"/>
      <c r="M46" s="72"/>
      <c r="N46" s="72"/>
      <c r="O46" s="72"/>
      <c r="P46" s="72"/>
      <c r="Q46" s="72"/>
      <c r="R46" s="72"/>
      <c r="S46" s="72"/>
      <c r="T46" s="72"/>
      <c r="U46" s="87">
        <f>SUM(C46:T46)</f>
        <v>0</v>
      </c>
    </row>
    <row r="47" spans="1:21" outlineLevel="1">
      <c r="A47" s="2"/>
      <c r="B47" s="4"/>
      <c r="C47" s="60"/>
      <c r="D47" s="60"/>
      <c r="E47" s="60"/>
      <c r="F47" s="60"/>
      <c r="G47" s="60"/>
      <c r="H47" s="60"/>
      <c r="I47" s="60"/>
      <c r="J47" s="60"/>
      <c r="K47" s="60"/>
      <c r="L47" s="60"/>
      <c r="M47" s="60"/>
      <c r="N47" s="60"/>
      <c r="O47" s="60"/>
      <c r="P47" s="60"/>
      <c r="Q47" s="60"/>
      <c r="R47" s="60"/>
      <c r="S47" s="60"/>
      <c r="T47" s="60"/>
      <c r="U47" s="98"/>
    </row>
    <row r="48" spans="1:21">
      <c r="A48" s="15" t="s">
        <v>94</v>
      </c>
      <c r="B48" s="6" t="s">
        <v>45</v>
      </c>
      <c r="C48" s="72"/>
      <c r="D48" s="72"/>
      <c r="E48" s="72"/>
      <c r="F48" s="72"/>
      <c r="G48" s="72"/>
      <c r="H48" s="72"/>
      <c r="I48" s="72"/>
      <c r="J48" s="72"/>
      <c r="K48" s="72"/>
      <c r="L48" s="72"/>
      <c r="M48" s="72"/>
      <c r="N48" s="72"/>
      <c r="O48" s="72"/>
      <c r="P48" s="72"/>
      <c r="Q48" s="72"/>
      <c r="R48" s="72"/>
      <c r="S48" s="72"/>
      <c r="T48" s="72"/>
      <c r="U48" s="87">
        <f>SUM(C48:T48)</f>
        <v>0</v>
      </c>
    </row>
    <row r="49" spans="1:21" outlineLevel="1">
      <c r="A49" s="2"/>
      <c r="B49" s="4"/>
      <c r="C49" s="60"/>
      <c r="D49" s="60"/>
      <c r="E49" s="60"/>
      <c r="F49" s="60"/>
      <c r="G49" s="60"/>
      <c r="H49" s="60"/>
      <c r="I49" s="60"/>
      <c r="J49" s="60"/>
      <c r="K49" s="60"/>
      <c r="L49" s="60"/>
      <c r="M49" s="60"/>
      <c r="N49" s="60"/>
      <c r="O49" s="60"/>
      <c r="P49" s="60"/>
      <c r="Q49" s="60"/>
      <c r="R49" s="60"/>
      <c r="S49" s="60"/>
      <c r="T49" s="60"/>
      <c r="U49" s="98"/>
    </row>
    <row r="50" spans="1:21">
      <c r="A50" s="52" t="s">
        <v>95</v>
      </c>
      <c r="B50" s="53" t="s">
        <v>45</v>
      </c>
      <c r="C50" s="72"/>
      <c r="D50" s="72"/>
      <c r="E50" s="72"/>
      <c r="F50" s="72"/>
      <c r="G50" s="72"/>
      <c r="H50" s="72"/>
      <c r="I50" s="72"/>
      <c r="J50" s="72"/>
      <c r="K50" s="72"/>
      <c r="L50" s="72"/>
      <c r="M50" s="72"/>
      <c r="N50" s="72"/>
      <c r="O50" s="72"/>
      <c r="P50" s="72"/>
      <c r="Q50" s="72"/>
      <c r="R50" s="72"/>
      <c r="S50" s="72"/>
      <c r="T50" s="72"/>
      <c r="U50" s="87">
        <f>SUM(C50:T50)</f>
        <v>0</v>
      </c>
    </row>
    <row r="51" spans="1:21" outlineLevel="1"/>
    <row r="52" spans="1:21" outlineLevel="1">
      <c r="A52" s="59" t="s">
        <v>88</v>
      </c>
      <c r="B52" s="58"/>
      <c r="C52" s="60"/>
      <c r="D52" s="60"/>
      <c r="E52" s="60"/>
      <c r="F52" s="60"/>
      <c r="G52" s="60"/>
      <c r="H52" s="60"/>
      <c r="I52" s="60"/>
      <c r="J52" s="60"/>
      <c r="K52" s="60"/>
      <c r="L52" s="60"/>
      <c r="M52" s="60"/>
      <c r="N52" s="60"/>
      <c r="O52" s="60"/>
      <c r="P52" s="60"/>
      <c r="Q52" s="60"/>
      <c r="R52" s="60"/>
      <c r="S52" s="60"/>
      <c r="T52" s="60"/>
      <c r="U52" s="101"/>
    </row>
    <row r="53" spans="1:21" outlineLevel="1">
      <c r="A53" s="2"/>
      <c r="B53" s="4"/>
      <c r="C53" s="60"/>
      <c r="D53" s="60"/>
      <c r="E53" s="60"/>
      <c r="F53" s="60"/>
      <c r="G53" s="60"/>
      <c r="H53" s="60"/>
      <c r="I53" s="60"/>
      <c r="J53" s="60"/>
      <c r="K53" s="60"/>
      <c r="L53" s="60"/>
      <c r="M53" s="60"/>
      <c r="N53" s="60"/>
      <c r="O53" s="60"/>
      <c r="P53" s="60"/>
      <c r="Q53" s="60"/>
      <c r="R53" s="60"/>
      <c r="S53" s="60"/>
      <c r="T53" s="60"/>
      <c r="U53" s="100"/>
    </row>
    <row r="54" spans="1:21" outlineLevel="1">
      <c r="A54" s="15" t="s">
        <v>89</v>
      </c>
      <c r="B54" s="6" t="s">
        <v>45</v>
      </c>
      <c r="C54" s="72"/>
      <c r="D54" s="72"/>
      <c r="E54" s="72"/>
      <c r="F54" s="72"/>
      <c r="G54" s="72"/>
      <c r="H54" s="72"/>
      <c r="I54" s="72"/>
      <c r="J54" s="72"/>
      <c r="K54" s="72"/>
      <c r="L54" s="72"/>
      <c r="M54" s="72"/>
      <c r="N54" s="72"/>
      <c r="O54" s="72"/>
      <c r="P54" s="72"/>
      <c r="Q54" s="72"/>
      <c r="R54" s="72"/>
      <c r="S54" s="72"/>
      <c r="T54" s="72"/>
      <c r="U54" s="87">
        <f>SUM(C54:T54)</f>
        <v>0</v>
      </c>
    </row>
    <row r="55" spans="1:21" outlineLevel="1">
      <c r="A55" s="2"/>
      <c r="B55" s="4"/>
      <c r="C55" s="60"/>
      <c r="D55" s="60"/>
      <c r="E55" s="60"/>
      <c r="F55" s="60"/>
      <c r="G55" s="60"/>
      <c r="H55" s="60"/>
      <c r="I55" s="60"/>
      <c r="J55" s="60"/>
      <c r="K55" s="60"/>
      <c r="L55" s="60"/>
      <c r="M55" s="60"/>
      <c r="N55" s="60"/>
      <c r="O55" s="60"/>
      <c r="P55" s="60"/>
      <c r="Q55" s="60"/>
      <c r="R55" s="60"/>
      <c r="S55" s="60"/>
      <c r="T55" s="60"/>
      <c r="U55" s="98"/>
    </row>
    <row r="56" spans="1:21" outlineLevel="1">
      <c r="A56" s="15" t="s">
        <v>96</v>
      </c>
      <c r="B56" s="6" t="s">
        <v>45</v>
      </c>
      <c r="C56" s="72"/>
      <c r="D56" s="72"/>
      <c r="E56" s="72"/>
      <c r="F56" s="72"/>
      <c r="G56" s="72"/>
      <c r="H56" s="72"/>
      <c r="I56" s="72"/>
      <c r="J56" s="72"/>
      <c r="K56" s="72"/>
      <c r="L56" s="72"/>
      <c r="M56" s="72"/>
      <c r="N56" s="72"/>
      <c r="O56" s="72"/>
      <c r="P56" s="72"/>
      <c r="Q56" s="72"/>
      <c r="R56" s="72"/>
      <c r="S56" s="72"/>
      <c r="T56" s="72"/>
      <c r="U56" s="87">
        <f>SUM(C56:T56)</f>
        <v>0</v>
      </c>
    </row>
    <row r="57" spans="1:21" outlineLevel="1">
      <c r="A57" s="2"/>
      <c r="B57" s="4"/>
      <c r="C57" s="60"/>
      <c r="D57" s="60"/>
      <c r="E57" s="60"/>
      <c r="F57" s="60"/>
      <c r="G57" s="60"/>
      <c r="H57" s="60"/>
      <c r="I57" s="60"/>
      <c r="J57" s="60"/>
      <c r="K57" s="60"/>
      <c r="L57" s="60"/>
      <c r="M57" s="60"/>
      <c r="N57" s="60"/>
      <c r="O57" s="60"/>
      <c r="P57" s="60"/>
      <c r="Q57" s="60"/>
      <c r="R57" s="60"/>
      <c r="S57" s="60"/>
      <c r="T57" s="60"/>
      <c r="U57" s="98"/>
    </row>
    <row r="58" spans="1:21" ht="18.75" outlineLevel="1">
      <c r="A58" s="12" t="s">
        <v>17</v>
      </c>
      <c r="B58" s="6" t="s">
        <v>45</v>
      </c>
      <c r="C58" s="74"/>
      <c r="D58" s="74"/>
      <c r="E58" s="74"/>
      <c r="F58" s="74"/>
      <c r="G58" s="74"/>
      <c r="H58" s="74"/>
      <c r="I58" s="74"/>
      <c r="J58" s="74"/>
      <c r="K58" s="74"/>
      <c r="L58" s="74"/>
      <c r="M58" s="74"/>
      <c r="N58" s="74"/>
      <c r="O58" s="74"/>
      <c r="P58" s="74"/>
      <c r="Q58" s="74"/>
      <c r="R58" s="74"/>
      <c r="S58" s="74"/>
      <c r="T58" s="74"/>
      <c r="U58" s="87">
        <f>SUM(C58:T58)</f>
        <v>0</v>
      </c>
    </row>
    <row r="59" spans="1:21" outlineLevel="1">
      <c r="A59" s="2"/>
      <c r="B59" s="4"/>
      <c r="C59" s="60"/>
      <c r="D59" s="60"/>
      <c r="E59" s="60"/>
      <c r="F59" s="60"/>
      <c r="G59" s="60"/>
      <c r="H59" s="60"/>
      <c r="I59" s="60"/>
      <c r="J59" s="60"/>
      <c r="K59" s="60"/>
      <c r="L59" s="60"/>
      <c r="M59" s="60"/>
      <c r="N59" s="60"/>
      <c r="O59" s="60"/>
      <c r="P59" s="60"/>
      <c r="Q59" s="60"/>
      <c r="R59" s="60"/>
      <c r="S59" s="60"/>
      <c r="T59" s="60"/>
      <c r="U59" s="98"/>
    </row>
    <row r="60" spans="1:21" outlineLevel="1">
      <c r="A60" s="15" t="s">
        <v>97</v>
      </c>
      <c r="B60" s="6" t="s">
        <v>45</v>
      </c>
      <c r="C60" s="72"/>
      <c r="D60" s="72"/>
      <c r="E60" s="72"/>
      <c r="F60" s="72"/>
      <c r="G60" s="72"/>
      <c r="H60" s="72"/>
      <c r="I60" s="72"/>
      <c r="J60" s="72"/>
      <c r="K60" s="72"/>
      <c r="L60" s="72"/>
      <c r="M60" s="72"/>
      <c r="N60" s="72"/>
      <c r="O60" s="72"/>
      <c r="P60" s="72"/>
      <c r="Q60" s="72"/>
      <c r="R60" s="72"/>
      <c r="S60" s="72"/>
      <c r="T60" s="72"/>
      <c r="U60" s="87">
        <f>SUM(C60:T60)</f>
        <v>0</v>
      </c>
    </row>
    <row r="61" spans="1:21" outlineLevel="1">
      <c r="A61" s="2"/>
      <c r="B61" s="4"/>
      <c r="C61" s="60"/>
      <c r="D61" s="60"/>
      <c r="E61" s="60"/>
      <c r="F61" s="60"/>
      <c r="G61" s="60"/>
      <c r="H61" s="60"/>
      <c r="I61" s="60"/>
      <c r="J61" s="60"/>
      <c r="K61" s="60"/>
      <c r="L61" s="60"/>
      <c r="M61" s="60"/>
      <c r="N61" s="60"/>
      <c r="O61" s="60"/>
      <c r="P61" s="60"/>
      <c r="Q61" s="60"/>
      <c r="R61" s="60"/>
      <c r="S61" s="60"/>
      <c r="T61" s="60"/>
      <c r="U61" s="98"/>
    </row>
    <row r="62" spans="1:21" ht="18.75" outlineLevel="1">
      <c r="A62" s="12" t="s">
        <v>10</v>
      </c>
      <c r="B62" s="6" t="s">
        <v>45</v>
      </c>
      <c r="C62" s="74"/>
      <c r="D62" s="74"/>
      <c r="E62" s="74"/>
      <c r="F62" s="74"/>
      <c r="G62" s="74"/>
      <c r="H62" s="74"/>
      <c r="I62" s="74"/>
      <c r="J62" s="74"/>
      <c r="K62" s="74"/>
      <c r="L62" s="74"/>
      <c r="M62" s="74"/>
      <c r="N62" s="74"/>
      <c r="O62" s="74"/>
      <c r="P62" s="74"/>
      <c r="Q62" s="74"/>
      <c r="R62" s="74"/>
      <c r="S62" s="74"/>
      <c r="T62" s="74"/>
      <c r="U62" s="87">
        <f>SUM(C62:T62)</f>
        <v>0</v>
      </c>
    </row>
    <row r="63" spans="1:21" outlineLevel="1">
      <c r="A63" s="2"/>
      <c r="B63" s="4"/>
      <c r="C63" s="60"/>
      <c r="D63" s="60"/>
      <c r="E63" s="60"/>
      <c r="F63" s="60"/>
      <c r="G63" s="60"/>
      <c r="H63" s="60"/>
      <c r="I63" s="60"/>
      <c r="J63" s="60"/>
      <c r="K63" s="60"/>
      <c r="L63" s="60"/>
      <c r="M63" s="60"/>
      <c r="N63" s="60"/>
      <c r="O63" s="60"/>
      <c r="P63" s="60"/>
      <c r="Q63" s="60"/>
      <c r="R63" s="60"/>
      <c r="S63" s="60"/>
      <c r="T63" s="60"/>
      <c r="U63" s="98"/>
    </row>
    <row r="64" spans="1:21" outlineLevel="1">
      <c r="A64" s="15" t="s">
        <v>98</v>
      </c>
      <c r="B64" s="6" t="s">
        <v>45</v>
      </c>
      <c r="C64" s="72"/>
      <c r="D64" s="72"/>
      <c r="E64" s="72"/>
      <c r="F64" s="72"/>
      <c r="G64" s="72"/>
      <c r="H64" s="72"/>
      <c r="I64" s="72"/>
      <c r="J64" s="72"/>
      <c r="K64" s="72"/>
      <c r="L64" s="72"/>
      <c r="M64" s="72"/>
      <c r="N64" s="72"/>
      <c r="O64" s="72"/>
      <c r="P64" s="72"/>
      <c r="Q64" s="72"/>
      <c r="R64" s="72"/>
      <c r="S64" s="72"/>
      <c r="T64" s="72"/>
      <c r="U64" s="87">
        <f>SUM(C64:T64)</f>
        <v>0</v>
      </c>
    </row>
    <row r="65" spans="1:21" outlineLevel="1">
      <c r="A65" s="2"/>
      <c r="B65" s="4"/>
      <c r="C65" s="60"/>
      <c r="D65" s="60"/>
      <c r="E65" s="60"/>
      <c r="F65" s="60"/>
      <c r="G65" s="60"/>
      <c r="H65" s="60"/>
      <c r="I65" s="60"/>
      <c r="J65" s="60"/>
      <c r="K65" s="60"/>
      <c r="L65" s="60"/>
      <c r="M65" s="60"/>
      <c r="N65" s="60"/>
      <c r="O65" s="60"/>
      <c r="P65" s="60"/>
      <c r="Q65" s="60"/>
      <c r="R65" s="60"/>
      <c r="S65" s="60"/>
      <c r="T65" s="60"/>
      <c r="U65" s="99"/>
    </row>
    <row r="66" spans="1:21" outlineLevel="1">
      <c r="A66" s="15" t="s">
        <v>99</v>
      </c>
      <c r="B66" s="6" t="s">
        <v>45</v>
      </c>
      <c r="C66" s="72"/>
      <c r="D66" s="72"/>
      <c r="E66" s="72"/>
      <c r="F66" s="72"/>
      <c r="G66" s="72"/>
      <c r="H66" s="72"/>
      <c r="I66" s="72"/>
      <c r="J66" s="72"/>
      <c r="K66" s="72"/>
      <c r="L66" s="72"/>
      <c r="M66" s="72"/>
      <c r="N66" s="72"/>
      <c r="O66" s="72"/>
      <c r="P66" s="72"/>
      <c r="Q66" s="72"/>
      <c r="R66" s="72"/>
      <c r="S66" s="72"/>
      <c r="T66" s="72"/>
      <c r="U66" s="87">
        <f>SUM(C66:T66)</f>
        <v>0</v>
      </c>
    </row>
    <row r="67" spans="1:21" outlineLevel="1">
      <c r="A67" s="2"/>
      <c r="B67" s="4"/>
      <c r="C67" s="60"/>
      <c r="D67" s="60"/>
      <c r="E67" s="60"/>
      <c r="F67" s="60"/>
      <c r="G67" s="60"/>
      <c r="H67" s="60"/>
      <c r="I67" s="60"/>
      <c r="J67" s="60"/>
      <c r="K67" s="60"/>
      <c r="L67" s="60"/>
      <c r="M67" s="60"/>
      <c r="N67" s="60"/>
      <c r="O67" s="60"/>
      <c r="P67" s="60"/>
      <c r="Q67" s="60"/>
      <c r="R67" s="60"/>
      <c r="S67" s="60"/>
      <c r="T67" s="60"/>
      <c r="U67" s="98"/>
    </row>
    <row r="68" spans="1:21" outlineLevel="1">
      <c r="A68" s="15" t="s">
        <v>100</v>
      </c>
      <c r="B68" s="6" t="s">
        <v>45</v>
      </c>
      <c r="C68" s="72"/>
      <c r="D68" s="72"/>
      <c r="E68" s="72"/>
      <c r="F68" s="72"/>
      <c r="G68" s="72"/>
      <c r="H68" s="72"/>
      <c r="I68" s="72"/>
      <c r="J68" s="72"/>
      <c r="K68" s="72"/>
      <c r="L68" s="72"/>
      <c r="M68" s="72"/>
      <c r="N68" s="72"/>
      <c r="O68" s="72"/>
      <c r="P68" s="72"/>
      <c r="Q68" s="72"/>
      <c r="R68" s="72"/>
      <c r="S68" s="72"/>
      <c r="T68" s="72"/>
      <c r="U68" s="87">
        <f>SUM(C68:T68)</f>
        <v>0</v>
      </c>
    </row>
    <row r="69" spans="1:21" outlineLevel="1">
      <c r="A69" s="2"/>
      <c r="B69" s="4"/>
      <c r="C69" s="60"/>
      <c r="D69" s="60"/>
      <c r="E69" s="60"/>
      <c r="F69" s="60"/>
      <c r="G69" s="60"/>
      <c r="H69" s="60"/>
      <c r="I69" s="60"/>
      <c r="J69" s="60"/>
      <c r="K69" s="60"/>
      <c r="L69" s="60"/>
      <c r="M69" s="60"/>
      <c r="N69" s="60"/>
      <c r="O69" s="60"/>
      <c r="P69" s="60"/>
      <c r="Q69" s="60"/>
      <c r="R69" s="60"/>
      <c r="S69" s="60"/>
      <c r="T69" s="60"/>
      <c r="U69" s="98"/>
    </row>
    <row r="70" spans="1:21" outlineLevel="1">
      <c r="A70" s="52" t="s">
        <v>101</v>
      </c>
      <c r="B70" s="53" t="s">
        <v>45</v>
      </c>
      <c r="C70" s="72"/>
      <c r="D70" s="72"/>
      <c r="E70" s="72"/>
      <c r="F70" s="72"/>
      <c r="G70" s="72"/>
      <c r="H70" s="72"/>
      <c r="I70" s="72"/>
      <c r="J70" s="72"/>
      <c r="K70" s="72"/>
      <c r="L70" s="72"/>
      <c r="M70" s="72"/>
      <c r="N70" s="72"/>
      <c r="O70" s="72"/>
      <c r="P70" s="72"/>
      <c r="Q70" s="72"/>
      <c r="R70" s="72"/>
      <c r="S70" s="72"/>
      <c r="T70" s="72"/>
      <c r="U70" s="87">
        <f>SUM(C70:T70)</f>
        <v>0</v>
      </c>
    </row>
    <row r="71" spans="1:21" outlineLevel="1">
      <c r="A71" s="2"/>
      <c r="B71" s="4"/>
      <c r="C71" s="60"/>
      <c r="D71" s="60"/>
      <c r="E71" s="60"/>
      <c r="F71" s="60"/>
      <c r="G71" s="60"/>
      <c r="H71" s="60"/>
      <c r="I71" s="60"/>
      <c r="J71" s="60"/>
      <c r="K71" s="60"/>
      <c r="L71" s="60"/>
      <c r="M71" s="60"/>
      <c r="N71" s="60"/>
      <c r="O71" s="60"/>
      <c r="P71" s="60"/>
      <c r="Q71" s="60"/>
      <c r="R71" s="60"/>
      <c r="S71" s="60"/>
      <c r="T71" s="60"/>
      <c r="U71" s="100"/>
    </row>
    <row r="72" spans="1:21" outlineLevel="1">
      <c r="A72" s="59" t="s">
        <v>46</v>
      </c>
      <c r="B72" s="58"/>
      <c r="C72" s="60"/>
      <c r="D72" s="60"/>
      <c r="E72" s="60"/>
      <c r="F72" s="60"/>
      <c r="G72" s="60"/>
      <c r="H72" s="60"/>
      <c r="I72" s="60"/>
      <c r="J72" s="60"/>
      <c r="K72" s="60"/>
      <c r="L72" s="60"/>
      <c r="M72" s="60"/>
      <c r="N72" s="60"/>
      <c r="O72" s="60"/>
      <c r="P72" s="60"/>
      <c r="Q72" s="60"/>
      <c r="R72" s="60"/>
      <c r="S72" s="60"/>
      <c r="T72" s="60"/>
      <c r="U72" s="101"/>
    </row>
    <row r="73" spans="1:21" outlineLevel="1">
      <c r="A73" s="2"/>
      <c r="B73" s="4"/>
      <c r="C73" s="60"/>
      <c r="D73" s="60"/>
      <c r="E73" s="60"/>
      <c r="F73" s="60"/>
      <c r="G73" s="60"/>
      <c r="H73" s="60"/>
      <c r="I73" s="60"/>
      <c r="J73" s="60"/>
      <c r="K73" s="60"/>
      <c r="L73" s="60"/>
      <c r="M73" s="60"/>
      <c r="N73" s="60"/>
      <c r="O73" s="60"/>
      <c r="P73" s="60"/>
      <c r="Q73" s="60"/>
      <c r="R73" s="60"/>
      <c r="S73" s="60"/>
      <c r="T73" s="60"/>
      <c r="U73" s="107"/>
    </row>
    <row r="74" spans="1:21">
      <c r="A74" s="15" t="s">
        <v>102</v>
      </c>
      <c r="B74" s="6" t="s">
        <v>45</v>
      </c>
      <c r="C74" s="72"/>
      <c r="D74" s="72"/>
      <c r="E74" s="72"/>
      <c r="F74" s="72"/>
      <c r="G74" s="72"/>
      <c r="H74" s="72"/>
      <c r="I74" s="72"/>
      <c r="J74" s="72"/>
      <c r="K74" s="72"/>
      <c r="L74" s="72"/>
      <c r="M74" s="72"/>
      <c r="N74" s="72"/>
      <c r="O74" s="72"/>
      <c r="P74" s="72"/>
      <c r="Q74" s="72"/>
      <c r="R74" s="72"/>
      <c r="S74" s="72"/>
      <c r="T74" s="72"/>
      <c r="U74" s="87">
        <f>SUM(C74:T74)</f>
        <v>0</v>
      </c>
    </row>
    <row r="75" spans="1:21" s="39" customFormat="1">
      <c r="A75" s="2"/>
      <c r="B75" s="4"/>
      <c r="C75" s="60"/>
      <c r="D75" s="60"/>
      <c r="E75" s="60"/>
      <c r="F75" s="60"/>
      <c r="G75" s="60"/>
      <c r="H75" s="60"/>
      <c r="I75" s="60"/>
      <c r="J75" s="60"/>
      <c r="K75" s="60"/>
      <c r="L75" s="60"/>
      <c r="M75" s="60"/>
      <c r="N75" s="60"/>
      <c r="O75" s="60"/>
      <c r="P75" s="60"/>
      <c r="Q75" s="60"/>
      <c r="R75" s="60"/>
      <c r="S75" s="60"/>
      <c r="T75" s="60"/>
      <c r="U75" s="98"/>
    </row>
    <row r="76" spans="1:21" s="39" customFormat="1">
      <c r="A76" s="15" t="s">
        <v>104</v>
      </c>
      <c r="B76" s="6" t="s">
        <v>45</v>
      </c>
      <c r="C76" s="72"/>
      <c r="D76" s="72"/>
      <c r="E76" s="72"/>
      <c r="F76" s="72"/>
      <c r="G76" s="72"/>
      <c r="H76" s="72"/>
      <c r="I76" s="72"/>
      <c r="J76" s="72"/>
      <c r="K76" s="72"/>
      <c r="L76" s="72"/>
      <c r="M76" s="72"/>
      <c r="N76" s="72"/>
      <c r="O76" s="72"/>
      <c r="P76" s="72"/>
      <c r="Q76" s="72"/>
      <c r="R76" s="72"/>
      <c r="S76" s="72"/>
      <c r="T76" s="72"/>
      <c r="U76" s="87">
        <f>SUM(C76:T76)</f>
        <v>0</v>
      </c>
    </row>
    <row r="77" spans="1:21">
      <c r="A77" s="2"/>
      <c r="B77" s="4"/>
      <c r="C77" s="60"/>
      <c r="D77" s="60"/>
      <c r="E77" s="60"/>
      <c r="F77" s="60"/>
      <c r="G77" s="60"/>
      <c r="H77" s="60"/>
      <c r="I77" s="60"/>
      <c r="J77" s="60"/>
      <c r="K77" s="60"/>
      <c r="L77" s="60"/>
      <c r="M77" s="60"/>
      <c r="N77" s="60"/>
      <c r="O77" s="60"/>
      <c r="P77" s="60"/>
      <c r="Q77" s="60"/>
      <c r="R77" s="60"/>
      <c r="S77" s="60"/>
      <c r="T77" s="60"/>
      <c r="U77" s="98"/>
    </row>
    <row r="78" spans="1:21" ht="18.75">
      <c r="A78" s="12" t="s">
        <v>17</v>
      </c>
      <c r="B78" s="6" t="s">
        <v>45</v>
      </c>
      <c r="C78" s="74"/>
      <c r="D78" s="74"/>
      <c r="E78" s="74"/>
      <c r="F78" s="74"/>
      <c r="G78" s="74"/>
      <c r="H78" s="74"/>
      <c r="I78" s="74"/>
      <c r="J78" s="74"/>
      <c r="K78" s="74"/>
      <c r="L78" s="74"/>
      <c r="M78" s="74"/>
      <c r="N78" s="74"/>
      <c r="O78" s="74"/>
      <c r="P78" s="74"/>
      <c r="Q78" s="74"/>
      <c r="R78" s="74"/>
      <c r="S78" s="74"/>
      <c r="T78" s="74"/>
      <c r="U78" s="87">
        <f>SUM(C78:T78)</f>
        <v>0</v>
      </c>
    </row>
    <row r="79" spans="1:21" s="39" customFormat="1">
      <c r="A79" s="2"/>
      <c r="B79" s="4"/>
      <c r="C79" s="60"/>
      <c r="D79" s="60"/>
      <c r="E79" s="60"/>
      <c r="F79" s="60"/>
      <c r="G79" s="60"/>
      <c r="H79" s="60"/>
      <c r="I79" s="60"/>
      <c r="J79" s="60"/>
      <c r="K79" s="60"/>
      <c r="L79" s="60"/>
      <c r="M79" s="60"/>
      <c r="N79" s="60"/>
      <c r="O79" s="60"/>
      <c r="P79" s="60"/>
      <c r="Q79" s="60"/>
      <c r="R79" s="60"/>
      <c r="S79" s="60"/>
      <c r="T79" s="60"/>
      <c r="U79" s="98"/>
    </row>
    <row r="80" spans="1:21">
      <c r="A80" s="15" t="s">
        <v>103</v>
      </c>
      <c r="B80" s="6" t="s">
        <v>45</v>
      </c>
      <c r="C80" s="72"/>
      <c r="D80" s="72"/>
      <c r="E80" s="72"/>
      <c r="F80" s="72"/>
      <c r="G80" s="72"/>
      <c r="H80" s="72"/>
      <c r="I80" s="72"/>
      <c r="J80" s="72"/>
      <c r="K80" s="72"/>
      <c r="L80" s="72"/>
      <c r="M80" s="72"/>
      <c r="N80" s="72"/>
      <c r="O80" s="72"/>
      <c r="P80" s="72"/>
      <c r="Q80" s="72"/>
      <c r="R80" s="72"/>
      <c r="S80" s="72"/>
      <c r="T80" s="72"/>
      <c r="U80" s="87">
        <f>SUM(C80:T80)</f>
        <v>0</v>
      </c>
    </row>
    <row r="81" spans="1:21">
      <c r="A81" s="2"/>
      <c r="B81" s="4"/>
      <c r="C81" s="60"/>
      <c r="D81" s="60"/>
      <c r="E81" s="60"/>
      <c r="F81" s="60"/>
      <c r="G81" s="60"/>
      <c r="H81" s="60"/>
      <c r="I81" s="60"/>
      <c r="J81" s="60"/>
      <c r="K81" s="60"/>
      <c r="L81" s="60"/>
      <c r="M81" s="60"/>
      <c r="N81" s="60"/>
      <c r="O81" s="60"/>
      <c r="P81" s="60"/>
      <c r="Q81" s="60"/>
      <c r="R81" s="60"/>
      <c r="S81" s="60"/>
      <c r="T81" s="60"/>
      <c r="U81" s="98"/>
    </row>
    <row r="82" spans="1:21" ht="18.75">
      <c r="A82" s="12" t="s">
        <v>10</v>
      </c>
      <c r="B82" s="6" t="s">
        <v>45</v>
      </c>
      <c r="C82" s="74"/>
      <c r="D82" s="74"/>
      <c r="E82" s="74"/>
      <c r="F82" s="74"/>
      <c r="G82" s="74"/>
      <c r="H82" s="74"/>
      <c r="I82" s="74"/>
      <c r="J82" s="74"/>
      <c r="K82" s="74"/>
      <c r="L82" s="74"/>
      <c r="M82" s="74"/>
      <c r="N82" s="74"/>
      <c r="O82" s="74"/>
      <c r="P82" s="74"/>
      <c r="Q82" s="74"/>
      <c r="R82" s="74"/>
      <c r="S82" s="74"/>
      <c r="T82" s="74"/>
      <c r="U82" s="87">
        <f>SUM(C82:T82)</f>
        <v>0</v>
      </c>
    </row>
    <row r="83" spans="1:21">
      <c r="A83" s="2"/>
      <c r="B83" s="4"/>
      <c r="C83" s="60"/>
      <c r="D83" s="60"/>
      <c r="E83" s="60"/>
      <c r="F83" s="60"/>
      <c r="G83" s="60"/>
      <c r="H83" s="60"/>
      <c r="I83" s="60"/>
      <c r="J83" s="60"/>
      <c r="K83" s="60"/>
      <c r="L83" s="60"/>
      <c r="M83" s="60"/>
      <c r="N83" s="60"/>
      <c r="O83" s="60"/>
      <c r="P83" s="60"/>
      <c r="Q83" s="60"/>
      <c r="R83" s="60"/>
      <c r="S83" s="60"/>
      <c r="T83" s="60"/>
      <c r="U83" s="98"/>
    </row>
    <row r="84" spans="1:21">
      <c r="A84" s="15" t="s">
        <v>105</v>
      </c>
      <c r="B84" s="6" t="s">
        <v>45</v>
      </c>
      <c r="C84" s="72"/>
      <c r="D84" s="72"/>
      <c r="E84" s="72"/>
      <c r="F84" s="72"/>
      <c r="G84" s="72"/>
      <c r="H84" s="72"/>
      <c r="I84" s="72"/>
      <c r="J84" s="72"/>
      <c r="K84" s="72"/>
      <c r="L84" s="72"/>
      <c r="M84" s="72"/>
      <c r="N84" s="72"/>
      <c r="O84" s="72"/>
      <c r="P84" s="72"/>
      <c r="Q84" s="72"/>
      <c r="R84" s="72"/>
      <c r="S84" s="72"/>
      <c r="T84" s="72"/>
      <c r="U84" s="87">
        <f>SUM(C84:T84)</f>
        <v>0</v>
      </c>
    </row>
    <row r="85" spans="1:21">
      <c r="A85" s="2"/>
      <c r="B85" s="4"/>
      <c r="C85" s="60"/>
      <c r="D85" s="60"/>
      <c r="E85" s="60"/>
      <c r="F85" s="60"/>
      <c r="G85" s="60"/>
      <c r="H85" s="60"/>
      <c r="I85" s="60"/>
      <c r="J85" s="60"/>
      <c r="K85" s="60"/>
      <c r="L85" s="60"/>
      <c r="M85" s="60"/>
      <c r="N85" s="60"/>
      <c r="O85" s="60"/>
      <c r="P85" s="60"/>
      <c r="Q85" s="60"/>
      <c r="R85" s="60"/>
      <c r="S85" s="60"/>
      <c r="T85" s="60"/>
      <c r="U85" s="99"/>
    </row>
    <row r="86" spans="1:21">
      <c r="A86" s="15" t="s">
        <v>106</v>
      </c>
      <c r="B86" s="6" t="s">
        <v>45</v>
      </c>
      <c r="C86" s="72"/>
      <c r="D86" s="72"/>
      <c r="E86" s="72"/>
      <c r="F86" s="72"/>
      <c r="G86" s="72"/>
      <c r="H86" s="72"/>
      <c r="I86" s="72"/>
      <c r="J86" s="72"/>
      <c r="K86" s="72"/>
      <c r="L86" s="72"/>
      <c r="M86" s="72"/>
      <c r="N86" s="72"/>
      <c r="O86" s="72"/>
      <c r="P86" s="72"/>
      <c r="Q86" s="72"/>
      <c r="R86" s="72"/>
      <c r="S86" s="72"/>
      <c r="T86" s="72"/>
      <c r="U86" s="87">
        <f>SUM(C86:T86)</f>
        <v>0</v>
      </c>
    </row>
    <row r="87" spans="1:21">
      <c r="A87" s="2"/>
      <c r="B87" s="4"/>
      <c r="C87" s="60"/>
      <c r="D87" s="60"/>
      <c r="E87" s="60"/>
      <c r="F87" s="60"/>
      <c r="G87" s="60"/>
      <c r="H87" s="60"/>
      <c r="I87" s="60"/>
      <c r="J87" s="60"/>
      <c r="K87" s="60"/>
      <c r="L87" s="60"/>
      <c r="M87" s="60"/>
      <c r="N87" s="60"/>
      <c r="O87" s="60"/>
      <c r="P87" s="60"/>
      <c r="Q87" s="60"/>
      <c r="R87" s="60"/>
      <c r="S87" s="60"/>
      <c r="T87" s="60"/>
      <c r="U87" s="98"/>
    </row>
    <row r="88" spans="1:21">
      <c r="A88" s="15" t="s">
        <v>107</v>
      </c>
      <c r="B88" s="6" t="s">
        <v>45</v>
      </c>
      <c r="C88" s="72"/>
      <c r="D88" s="72"/>
      <c r="E88" s="72"/>
      <c r="F88" s="72"/>
      <c r="G88" s="72"/>
      <c r="H88" s="72"/>
      <c r="I88" s="72"/>
      <c r="J88" s="72"/>
      <c r="K88" s="72"/>
      <c r="L88" s="72"/>
      <c r="M88" s="72"/>
      <c r="N88" s="72"/>
      <c r="O88" s="72"/>
      <c r="P88" s="72"/>
      <c r="Q88" s="72"/>
      <c r="R88" s="72"/>
      <c r="S88" s="72"/>
      <c r="T88" s="72"/>
      <c r="U88" s="87">
        <f>SUM(C88:T88)</f>
        <v>0</v>
      </c>
    </row>
    <row r="89" spans="1:21">
      <c r="A89" s="2"/>
      <c r="B89" s="4"/>
      <c r="C89" s="60"/>
      <c r="D89" s="60"/>
      <c r="E89" s="60"/>
      <c r="F89" s="60"/>
      <c r="G89" s="60"/>
      <c r="H89" s="60"/>
      <c r="I89" s="60"/>
      <c r="J89" s="60"/>
      <c r="K89" s="60"/>
      <c r="L89" s="60"/>
      <c r="M89" s="60"/>
      <c r="N89" s="60"/>
      <c r="O89" s="60"/>
      <c r="P89" s="60"/>
      <c r="Q89" s="60"/>
      <c r="R89" s="60"/>
      <c r="S89" s="60"/>
      <c r="T89" s="60"/>
      <c r="U89" s="98"/>
    </row>
    <row r="90" spans="1:21">
      <c r="A90" s="52" t="s">
        <v>108</v>
      </c>
      <c r="B90" s="53" t="s">
        <v>45</v>
      </c>
      <c r="C90" s="72"/>
      <c r="D90" s="72"/>
      <c r="E90" s="72"/>
      <c r="F90" s="72"/>
      <c r="G90" s="72"/>
      <c r="H90" s="72"/>
      <c r="I90" s="72"/>
      <c r="J90" s="72"/>
      <c r="K90" s="72"/>
      <c r="L90" s="72"/>
      <c r="M90" s="72"/>
      <c r="N90" s="72"/>
      <c r="O90" s="72"/>
      <c r="P90" s="72"/>
      <c r="Q90" s="72"/>
      <c r="R90" s="72"/>
      <c r="S90" s="72"/>
      <c r="T90" s="72"/>
      <c r="U90" s="87">
        <f>SUM(C90:T90)</f>
        <v>0</v>
      </c>
    </row>
    <row r="91" spans="1:21">
      <c r="A91" s="2"/>
      <c r="B91" s="4"/>
      <c r="C91" s="5"/>
      <c r="D91" s="5"/>
      <c r="E91" s="5"/>
      <c r="F91" s="60"/>
      <c r="G91" s="5"/>
      <c r="H91" s="5"/>
      <c r="I91" s="5"/>
      <c r="J91" s="5"/>
      <c r="K91" s="60"/>
      <c r="L91" s="5"/>
      <c r="M91" s="5"/>
      <c r="N91" s="5"/>
      <c r="O91" s="5"/>
      <c r="P91" s="5"/>
      <c r="Q91" s="5"/>
      <c r="R91" s="5"/>
      <c r="S91" s="5"/>
      <c r="T91" s="5"/>
      <c r="U91" s="57"/>
    </row>
    <row r="92" spans="1:21">
      <c r="A92" s="2"/>
      <c r="B92" s="4"/>
      <c r="C92" s="5"/>
      <c r="D92" s="5"/>
      <c r="E92" s="5"/>
      <c r="F92" s="60"/>
      <c r="G92" s="5"/>
      <c r="H92" s="5"/>
      <c r="I92" s="5"/>
      <c r="J92" s="5"/>
      <c r="K92" s="60"/>
      <c r="L92" s="5"/>
      <c r="M92" s="5"/>
      <c r="N92" s="5"/>
      <c r="O92" s="5"/>
      <c r="P92" s="5"/>
      <c r="Q92" s="5"/>
      <c r="R92" s="5"/>
      <c r="S92" s="5"/>
      <c r="T92" s="5"/>
      <c r="U92" s="5"/>
    </row>
    <row r="93" spans="1:21">
      <c r="A93" s="52" t="s">
        <v>33</v>
      </c>
      <c r="B93" s="53" t="s">
        <v>45</v>
      </c>
      <c r="C93" s="84">
        <f>SUM(C14,C18,C22,C24,C26,C28,C34,C38,C42,C44,C46,C48,C50,C30,C74,C78,C82,C84,C86,C88,C90,C54,C58,C62,C64,C66,C68,C70)</f>
        <v>0</v>
      </c>
      <c r="D93" s="84">
        <f t="shared" ref="D93:T93" si="2">SUM(D14,D18,D22,D24,D26,D28,D34,D38,D42,D44,D46,D48,D50,D30,D74,D78,D82,D84,D86,D88,D90,D54,D58,D62,D64,D66,D68,D70)</f>
        <v>0</v>
      </c>
      <c r="E93" s="84">
        <f t="shared" si="2"/>
        <v>0</v>
      </c>
      <c r="F93" s="84">
        <f t="shared" si="2"/>
        <v>0</v>
      </c>
      <c r="G93" s="84">
        <f t="shared" si="2"/>
        <v>0</v>
      </c>
      <c r="H93" s="84">
        <f t="shared" si="2"/>
        <v>0</v>
      </c>
      <c r="I93" s="84">
        <f t="shared" si="2"/>
        <v>0</v>
      </c>
      <c r="J93" s="84">
        <f t="shared" si="2"/>
        <v>0</v>
      </c>
      <c r="K93" s="84">
        <f t="shared" si="2"/>
        <v>0</v>
      </c>
      <c r="L93" s="84">
        <f t="shared" si="2"/>
        <v>0</v>
      </c>
      <c r="M93" s="84">
        <f t="shared" si="2"/>
        <v>0</v>
      </c>
      <c r="N93" s="84">
        <f t="shared" si="2"/>
        <v>0</v>
      </c>
      <c r="O93" s="84">
        <f t="shared" si="2"/>
        <v>0</v>
      </c>
      <c r="P93" s="84">
        <f t="shared" si="2"/>
        <v>0</v>
      </c>
      <c r="Q93" s="84">
        <f t="shared" si="2"/>
        <v>0</v>
      </c>
      <c r="R93" s="84">
        <f t="shared" si="2"/>
        <v>0</v>
      </c>
      <c r="S93" s="84">
        <f t="shared" si="2"/>
        <v>0</v>
      </c>
      <c r="T93" s="84">
        <f t="shared" si="2"/>
        <v>0</v>
      </c>
      <c r="U93" s="87">
        <f t="shared" ref="U93:U97" si="3">SUM(C93:T93)</f>
        <v>0</v>
      </c>
    </row>
    <row r="94" spans="1:21">
      <c r="A94" s="63" t="s">
        <v>30</v>
      </c>
      <c r="B94" s="53" t="s">
        <v>45</v>
      </c>
      <c r="C94" s="84">
        <f>C95+C96</f>
        <v>0</v>
      </c>
      <c r="D94" s="84">
        <f t="shared" ref="D94:T94" si="4">D95+D96</f>
        <v>0</v>
      </c>
      <c r="E94" s="84">
        <f t="shared" si="4"/>
        <v>0</v>
      </c>
      <c r="F94" s="84">
        <f t="shared" si="4"/>
        <v>0</v>
      </c>
      <c r="G94" s="84">
        <f t="shared" si="4"/>
        <v>0</v>
      </c>
      <c r="H94" s="84">
        <f t="shared" si="4"/>
        <v>0</v>
      </c>
      <c r="I94" s="84">
        <f t="shared" si="4"/>
        <v>0</v>
      </c>
      <c r="J94" s="84">
        <f t="shared" si="4"/>
        <v>0</v>
      </c>
      <c r="K94" s="84">
        <f t="shared" si="4"/>
        <v>0</v>
      </c>
      <c r="L94" s="84">
        <f t="shared" si="4"/>
        <v>0</v>
      </c>
      <c r="M94" s="84">
        <f t="shared" si="4"/>
        <v>0</v>
      </c>
      <c r="N94" s="84">
        <f t="shared" si="4"/>
        <v>0</v>
      </c>
      <c r="O94" s="84">
        <f>O95+O96</f>
        <v>0</v>
      </c>
      <c r="P94" s="84">
        <f t="shared" si="4"/>
        <v>0</v>
      </c>
      <c r="Q94" s="84">
        <f t="shared" si="4"/>
        <v>0</v>
      </c>
      <c r="R94" s="84">
        <f t="shared" si="4"/>
        <v>0</v>
      </c>
      <c r="S94" s="84">
        <f t="shared" si="4"/>
        <v>0</v>
      </c>
      <c r="T94" s="84">
        <f t="shared" si="4"/>
        <v>0</v>
      </c>
      <c r="U94" s="87">
        <f>SUM(C94:T94)</f>
        <v>0</v>
      </c>
    </row>
    <row r="95" spans="1:21">
      <c r="A95" s="64" t="s">
        <v>11</v>
      </c>
      <c r="B95" s="53" t="s">
        <v>45</v>
      </c>
      <c r="C95" s="84">
        <f>C14+C22+C24+C26+C28+C18+C30</f>
        <v>0</v>
      </c>
      <c r="D95" s="84">
        <f t="shared" ref="D95:T95" si="5">D14+D22+D24+D26+D28+D18</f>
        <v>0</v>
      </c>
      <c r="E95" s="84">
        <f t="shared" si="5"/>
        <v>0</v>
      </c>
      <c r="F95" s="84">
        <f t="shared" si="5"/>
        <v>0</v>
      </c>
      <c r="G95" s="84">
        <f t="shared" si="5"/>
        <v>0</v>
      </c>
      <c r="H95" s="84">
        <f t="shared" si="5"/>
        <v>0</v>
      </c>
      <c r="I95" s="84">
        <f t="shared" si="5"/>
        <v>0</v>
      </c>
      <c r="J95" s="84">
        <f t="shared" si="5"/>
        <v>0</v>
      </c>
      <c r="K95" s="84">
        <f t="shared" si="5"/>
        <v>0</v>
      </c>
      <c r="L95" s="84">
        <f t="shared" si="5"/>
        <v>0</v>
      </c>
      <c r="M95" s="84">
        <f t="shared" si="5"/>
        <v>0</v>
      </c>
      <c r="N95" s="84">
        <f t="shared" si="5"/>
        <v>0</v>
      </c>
      <c r="O95" s="84">
        <f t="shared" si="5"/>
        <v>0</v>
      </c>
      <c r="P95" s="84">
        <f t="shared" si="5"/>
        <v>0</v>
      </c>
      <c r="Q95" s="84">
        <f t="shared" si="5"/>
        <v>0</v>
      </c>
      <c r="R95" s="84">
        <f t="shared" si="5"/>
        <v>0</v>
      </c>
      <c r="S95" s="84">
        <f t="shared" si="5"/>
        <v>0</v>
      </c>
      <c r="T95" s="84">
        <f t="shared" si="5"/>
        <v>0</v>
      </c>
      <c r="U95" s="87">
        <f t="shared" si="3"/>
        <v>0</v>
      </c>
    </row>
    <row r="96" spans="1:21">
      <c r="A96" s="61" t="s">
        <v>12</v>
      </c>
      <c r="B96" s="53" t="s">
        <v>45</v>
      </c>
      <c r="C96" s="84">
        <f t="shared" ref="C96:T96" si="6">C34+C38+C42+C44+C46+C48+C50</f>
        <v>0</v>
      </c>
      <c r="D96" s="84">
        <f t="shared" si="6"/>
        <v>0</v>
      </c>
      <c r="E96" s="84">
        <f t="shared" si="6"/>
        <v>0</v>
      </c>
      <c r="F96" s="84">
        <f t="shared" si="6"/>
        <v>0</v>
      </c>
      <c r="G96" s="84">
        <f t="shared" si="6"/>
        <v>0</v>
      </c>
      <c r="H96" s="84">
        <f t="shared" si="6"/>
        <v>0</v>
      </c>
      <c r="I96" s="84">
        <f t="shared" si="6"/>
        <v>0</v>
      </c>
      <c r="J96" s="84">
        <f t="shared" si="6"/>
        <v>0</v>
      </c>
      <c r="K96" s="84">
        <f t="shared" si="6"/>
        <v>0</v>
      </c>
      <c r="L96" s="84">
        <f t="shared" si="6"/>
        <v>0</v>
      </c>
      <c r="M96" s="84">
        <f t="shared" si="6"/>
        <v>0</v>
      </c>
      <c r="N96" s="84">
        <f t="shared" si="6"/>
        <v>0</v>
      </c>
      <c r="O96" s="84">
        <f t="shared" si="6"/>
        <v>0</v>
      </c>
      <c r="P96" s="84">
        <f t="shared" si="6"/>
        <v>0</v>
      </c>
      <c r="Q96" s="84">
        <f t="shared" si="6"/>
        <v>0</v>
      </c>
      <c r="R96" s="84">
        <f t="shared" si="6"/>
        <v>0</v>
      </c>
      <c r="S96" s="84">
        <f t="shared" si="6"/>
        <v>0</v>
      </c>
      <c r="T96" s="84">
        <f t="shared" si="6"/>
        <v>0</v>
      </c>
      <c r="U96" s="87">
        <f t="shared" si="3"/>
        <v>0</v>
      </c>
    </row>
    <row r="97" spans="1:21">
      <c r="A97" s="52" t="s">
        <v>7</v>
      </c>
      <c r="B97" s="53" t="s">
        <v>45</v>
      </c>
      <c r="C97" s="85"/>
      <c r="D97" s="85"/>
      <c r="E97" s="85"/>
      <c r="F97" s="85"/>
      <c r="G97" s="85"/>
      <c r="H97" s="85"/>
      <c r="I97" s="85"/>
      <c r="J97" s="85"/>
      <c r="K97" s="85"/>
      <c r="L97" s="85"/>
      <c r="M97" s="85"/>
      <c r="N97" s="85"/>
      <c r="O97" s="85"/>
      <c r="P97" s="85"/>
      <c r="Q97" s="85"/>
      <c r="R97" s="85"/>
      <c r="S97" s="85"/>
      <c r="T97" s="85"/>
      <c r="U97" s="87">
        <f t="shared" si="3"/>
        <v>0</v>
      </c>
    </row>
    <row r="98" spans="1:21">
      <c r="A98" s="64" t="s">
        <v>27</v>
      </c>
      <c r="B98" s="65" t="s">
        <v>45</v>
      </c>
      <c r="C98" s="86">
        <f>SUM(C93,C97)</f>
        <v>0</v>
      </c>
      <c r="D98" s="86">
        <f t="shared" ref="D98:T98" si="7">SUM(D93,D97)</f>
        <v>0</v>
      </c>
      <c r="E98" s="86">
        <f t="shared" si="7"/>
        <v>0</v>
      </c>
      <c r="F98" s="84">
        <f>SUM(F93,F97)</f>
        <v>0</v>
      </c>
      <c r="G98" s="86">
        <f t="shared" si="7"/>
        <v>0</v>
      </c>
      <c r="H98" s="86">
        <f t="shared" si="7"/>
        <v>0</v>
      </c>
      <c r="I98" s="86">
        <f t="shared" si="7"/>
        <v>0</v>
      </c>
      <c r="J98" s="86">
        <f t="shared" si="7"/>
        <v>0</v>
      </c>
      <c r="K98" s="84">
        <f t="shared" si="7"/>
        <v>0</v>
      </c>
      <c r="L98" s="86">
        <f t="shared" si="7"/>
        <v>0</v>
      </c>
      <c r="M98" s="86">
        <f t="shared" si="7"/>
        <v>0</v>
      </c>
      <c r="N98" s="86">
        <f t="shared" si="7"/>
        <v>0</v>
      </c>
      <c r="O98" s="86">
        <f t="shared" si="7"/>
        <v>0</v>
      </c>
      <c r="P98" s="86">
        <f t="shared" si="7"/>
        <v>0</v>
      </c>
      <c r="Q98" s="86">
        <f t="shared" si="7"/>
        <v>0</v>
      </c>
      <c r="R98" s="86">
        <f t="shared" si="7"/>
        <v>0</v>
      </c>
      <c r="S98" s="86">
        <f t="shared" si="7"/>
        <v>0</v>
      </c>
      <c r="T98" s="86">
        <f t="shared" si="7"/>
        <v>0</v>
      </c>
      <c r="U98" s="87">
        <f>SUM(C98:T98)</f>
        <v>0</v>
      </c>
    </row>
    <row r="99" spans="1:21">
      <c r="A99" s="66"/>
      <c r="B99" s="67"/>
      <c r="C99" s="88"/>
      <c r="D99" s="88"/>
      <c r="E99" s="88"/>
      <c r="F99" s="60"/>
      <c r="G99" s="88"/>
      <c r="H99" s="88"/>
      <c r="I99" s="88"/>
      <c r="J99" s="89"/>
      <c r="K99" s="60"/>
      <c r="L99" s="89"/>
      <c r="M99" s="89"/>
      <c r="N99" s="89"/>
      <c r="O99" s="89"/>
      <c r="P99" s="89"/>
      <c r="Q99" s="89"/>
      <c r="R99" s="89"/>
      <c r="S99" s="89"/>
      <c r="T99" s="89"/>
      <c r="U99" s="88"/>
    </row>
    <row r="100" spans="1:21">
      <c r="A100" s="52" t="s">
        <v>19</v>
      </c>
      <c r="B100" s="65" t="s">
        <v>45</v>
      </c>
      <c r="C100" s="86">
        <f>C101*C102</f>
        <v>0</v>
      </c>
      <c r="D100" s="86">
        <f t="shared" ref="D100:T100" si="8">D101*D102</f>
        <v>0</v>
      </c>
      <c r="E100" s="86">
        <f t="shared" si="8"/>
        <v>0</v>
      </c>
      <c r="F100" s="84">
        <f t="shared" si="8"/>
        <v>0</v>
      </c>
      <c r="G100" s="86">
        <f t="shared" si="8"/>
        <v>0</v>
      </c>
      <c r="H100" s="86">
        <f t="shared" si="8"/>
        <v>0</v>
      </c>
      <c r="I100" s="86">
        <f t="shared" si="8"/>
        <v>0</v>
      </c>
      <c r="J100" s="86">
        <f t="shared" si="8"/>
        <v>0</v>
      </c>
      <c r="K100" s="84">
        <f t="shared" si="8"/>
        <v>0</v>
      </c>
      <c r="L100" s="86">
        <f t="shared" si="8"/>
        <v>0</v>
      </c>
      <c r="M100" s="86">
        <f t="shared" si="8"/>
        <v>0</v>
      </c>
      <c r="N100" s="86">
        <f t="shared" si="8"/>
        <v>0</v>
      </c>
      <c r="O100" s="86">
        <f t="shared" si="8"/>
        <v>0</v>
      </c>
      <c r="P100" s="86">
        <f t="shared" si="8"/>
        <v>0</v>
      </c>
      <c r="Q100" s="86">
        <f t="shared" si="8"/>
        <v>0</v>
      </c>
      <c r="R100" s="86">
        <f t="shared" si="8"/>
        <v>0</v>
      </c>
      <c r="S100" s="86">
        <f t="shared" si="8"/>
        <v>0</v>
      </c>
      <c r="T100" s="86">
        <f t="shared" si="8"/>
        <v>0</v>
      </c>
      <c r="U100" s="87">
        <f>SUM(C100:T100)</f>
        <v>0</v>
      </c>
    </row>
    <row r="101" spans="1:21">
      <c r="A101" s="52" t="s">
        <v>50</v>
      </c>
      <c r="B101" s="53" t="s">
        <v>66</v>
      </c>
      <c r="C101" s="85"/>
      <c r="D101" s="85"/>
      <c r="E101" s="85"/>
      <c r="F101" s="85"/>
      <c r="G101" s="85"/>
      <c r="H101" s="85"/>
      <c r="I101" s="85"/>
      <c r="J101" s="85"/>
      <c r="K101" s="85"/>
      <c r="L101" s="85"/>
      <c r="M101" s="85"/>
      <c r="N101" s="85"/>
      <c r="O101" s="85"/>
      <c r="P101" s="85"/>
      <c r="Q101" s="85"/>
      <c r="R101" s="85"/>
      <c r="S101" s="85"/>
      <c r="T101" s="85"/>
      <c r="U101" s="87">
        <f t="shared" ref="U101:U102" si="9">SUM(C101:T101)</f>
        <v>0</v>
      </c>
    </row>
    <row r="102" spans="1:21">
      <c r="A102" s="52" t="s">
        <v>51</v>
      </c>
      <c r="B102" s="53" t="s">
        <v>67</v>
      </c>
      <c r="C102" s="85"/>
      <c r="D102" s="85"/>
      <c r="E102" s="85"/>
      <c r="F102" s="85"/>
      <c r="G102" s="85"/>
      <c r="H102" s="85"/>
      <c r="I102" s="85"/>
      <c r="J102" s="85"/>
      <c r="K102" s="85"/>
      <c r="L102" s="85"/>
      <c r="M102" s="85"/>
      <c r="N102" s="85"/>
      <c r="O102" s="85"/>
      <c r="P102" s="85"/>
      <c r="Q102" s="85"/>
      <c r="R102" s="85"/>
      <c r="S102" s="85"/>
      <c r="T102" s="85"/>
      <c r="U102" s="87">
        <f t="shared" si="9"/>
        <v>0</v>
      </c>
    </row>
    <row r="103" spans="1:21">
      <c r="A103" s="66"/>
      <c r="B103" s="67"/>
      <c r="C103" s="90"/>
      <c r="D103" s="88"/>
      <c r="E103" s="88"/>
      <c r="F103" s="88"/>
      <c r="G103" s="88"/>
      <c r="H103" s="88"/>
      <c r="I103" s="88"/>
      <c r="J103" s="88"/>
      <c r="K103" s="88"/>
      <c r="L103" s="88"/>
      <c r="M103" s="88"/>
      <c r="N103" s="88"/>
      <c r="O103" s="88"/>
      <c r="P103" s="88"/>
      <c r="Q103" s="88"/>
      <c r="R103" s="88"/>
      <c r="S103" s="88"/>
      <c r="T103" s="88"/>
      <c r="U103" s="88"/>
    </row>
    <row r="104" spans="1:21">
      <c r="A104" s="68" t="s">
        <v>28</v>
      </c>
      <c r="B104" s="70" t="s">
        <v>45</v>
      </c>
      <c r="C104" s="87">
        <f t="shared" ref="C104:T104" si="10">C100-C98</f>
        <v>0</v>
      </c>
      <c r="D104" s="87">
        <f t="shared" si="10"/>
        <v>0</v>
      </c>
      <c r="E104" s="87">
        <f t="shared" si="10"/>
        <v>0</v>
      </c>
      <c r="F104" s="87">
        <f t="shared" si="10"/>
        <v>0</v>
      </c>
      <c r="G104" s="87">
        <f t="shared" si="10"/>
        <v>0</v>
      </c>
      <c r="H104" s="87">
        <f t="shared" si="10"/>
        <v>0</v>
      </c>
      <c r="I104" s="87">
        <f t="shared" si="10"/>
        <v>0</v>
      </c>
      <c r="J104" s="87">
        <f t="shared" si="10"/>
        <v>0</v>
      </c>
      <c r="K104" s="87">
        <f t="shared" si="10"/>
        <v>0</v>
      </c>
      <c r="L104" s="87">
        <f t="shared" si="10"/>
        <v>0</v>
      </c>
      <c r="M104" s="87">
        <f t="shared" si="10"/>
        <v>0</v>
      </c>
      <c r="N104" s="87">
        <f t="shared" si="10"/>
        <v>0</v>
      </c>
      <c r="O104" s="87">
        <f t="shared" si="10"/>
        <v>0</v>
      </c>
      <c r="P104" s="87">
        <f t="shared" si="10"/>
        <v>0</v>
      </c>
      <c r="Q104" s="87">
        <f t="shared" si="10"/>
        <v>0</v>
      </c>
      <c r="R104" s="87">
        <f t="shared" si="10"/>
        <v>0</v>
      </c>
      <c r="S104" s="87">
        <f t="shared" si="10"/>
        <v>0</v>
      </c>
      <c r="T104" s="87">
        <f t="shared" si="10"/>
        <v>0</v>
      </c>
      <c r="U104" s="87">
        <f>SUM(C104:T104)</f>
        <v>0</v>
      </c>
    </row>
    <row r="105" spans="1:21">
      <c r="A105" s="69" t="s">
        <v>52</v>
      </c>
      <c r="B105" s="70"/>
      <c r="C105" s="91"/>
      <c r="D105" s="91"/>
      <c r="E105" s="91"/>
      <c r="F105" s="91"/>
      <c r="G105" s="91"/>
      <c r="H105" s="91"/>
      <c r="I105" s="91"/>
      <c r="J105" s="91"/>
      <c r="K105" s="91"/>
      <c r="L105" s="91"/>
      <c r="M105" s="91"/>
      <c r="N105" s="91"/>
      <c r="O105" s="91"/>
      <c r="P105" s="91"/>
      <c r="Q105" s="91"/>
      <c r="R105" s="91"/>
      <c r="S105" s="91"/>
      <c r="T105" s="91"/>
      <c r="U105" s="87">
        <f t="shared" ref="U105:U107" si="11">SUM(C105:T105)</f>
        <v>0</v>
      </c>
    </row>
    <row r="106" spans="1:21">
      <c r="A106" s="69" t="s">
        <v>53</v>
      </c>
      <c r="B106" s="70"/>
      <c r="C106" s="92"/>
      <c r="D106" s="92"/>
      <c r="E106" s="92"/>
      <c r="F106" s="92"/>
      <c r="G106" s="92"/>
      <c r="H106" s="92"/>
      <c r="I106" s="92"/>
      <c r="J106" s="92"/>
      <c r="K106" s="92"/>
      <c r="L106" s="92"/>
      <c r="M106" s="92"/>
      <c r="N106" s="92"/>
      <c r="O106" s="92"/>
      <c r="P106" s="92"/>
      <c r="Q106" s="92"/>
      <c r="R106" s="92"/>
      <c r="S106" s="92"/>
      <c r="T106" s="92"/>
      <c r="U106" s="93">
        <f t="shared" si="11"/>
        <v>0</v>
      </c>
    </row>
    <row r="107" spans="1:21">
      <c r="A107" s="18" t="s">
        <v>54</v>
      </c>
      <c r="B107" s="70"/>
      <c r="C107" s="94"/>
      <c r="D107" s="94"/>
      <c r="E107" s="94"/>
      <c r="F107" s="94"/>
      <c r="G107" s="94"/>
      <c r="H107" s="94"/>
      <c r="I107" s="94"/>
      <c r="J107" s="94"/>
      <c r="K107" s="94"/>
      <c r="L107" s="94"/>
      <c r="M107" s="94"/>
      <c r="N107" s="94"/>
      <c r="O107" s="94"/>
      <c r="P107" s="94"/>
      <c r="Q107" s="94"/>
      <c r="R107" s="94"/>
      <c r="S107" s="94"/>
      <c r="T107" s="95"/>
      <c r="U107" s="87">
        <f t="shared" si="11"/>
        <v>0</v>
      </c>
    </row>
    <row r="108" spans="1:21">
      <c r="A108" s="66"/>
      <c r="B108" s="67"/>
      <c r="C108" s="96"/>
      <c r="D108" s="96"/>
      <c r="E108" s="96"/>
      <c r="F108" s="96"/>
      <c r="G108" s="96"/>
      <c r="H108" s="96"/>
      <c r="I108" s="96"/>
      <c r="J108" s="96"/>
      <c r="K108" s="96"/>
      <c r="L108" s="96"/>
      <c r="M108" s="96"/>
      <c r="N108" s="96"/>
      <c r="O108" s="96"/>
      <c r="P108" s="96"/>
      <c r="Q108" s="96"/>
      <c r="R108" s="96"/>
      <c r="S108" s="96"/>
      <c r="T108" s="96"/>
      <c r="U108" s="87"/>
    </row>
    <row r="109" spans="1:21">
      <c r="A109" s="69" t="s">
        <v>56</v>
      </c>
      <c r="B109" s="70" t="s">
        <v>45</v>
      </c>
      <c r="C109" s="97">
        <f>C104+C18-C16+C22-C20+C38-C36+C42-C40+C78-C76+C82-C80-C105-C106+C58-C56+C62-C60</f>
        <v>0</v>
      </c>
      <c r="D109" s="97">
        <f t="shared" ref="D109:S109" si="12">D104+D18-D16+D22-D20+D38-D36+D42-D40+D78-D76+D82-D80-D105-D106+D58-D56+D62-D60</f>
        <v>0</v>
      </c>
      <c r="E109" s="97">
        <f t="shared" si="12"/>
        <v>0</v>
      </c>
      <c r="F109" s="97">
        <f t="shared" si="12"/>
        <v>0</v>
      </c>
      <c r="G109" s="97">
        <f t="shared" si="12"/>
        <v>0</v>
      </c>
      <c r="H109" s="97">
        <f t="shared" si="12"/>
        <v>0</v>
      </c>
      <c r="I109" s="97">
        <f t="shared" si="12"/>
        <v>0</v>
      </c>
      <c r="J109" s="97">
        <f t="shared" si="12"/>
        <v>0</v>
      </c>
      <c r="K109" s="97">
        <f t="shared" si="12"/>
        <v>0</v>
      </c>
      <c r="L109" s="97">
        <f t="shared" si="12"/>
        <v>0</v>
      </c>
      <c r="M109" s="97">
        <f t="shared" si="12"/>
        <v>0</v>
      </c>
      <c r="N109" s="97">
        <f t="shared" si="12"/>
        <v>0</v>
      </c>
      <c r="O109" s="97">
        <f t="shared" si="12"/>
        <v>0</v>
      </c>
      <c r="P109" s="97">
        <f t="shared" si="12"/>
        <v>0</v>
      </c>
      <c r="Q109" s="97">
        <f t="shared" si="12"/>
        <v>0</v>
      </c>
      <c r="R109" s="97">
        <f t="shared" si="12"/>
        <v>0</v>
      </c>
      <c r="S109" s="97">
        <f t="shared" si="12"/>
        <v>0</v>
      </c>
      <c r="T109" s="97">
        <f>T104+T18-T16+T22-T20+T38-T36+T42-T40+T78-T76+T82-T80-T105-T106+T58-T56+T62-T60-T105-T106+T107</f>
        <v>0</v>
      </c>
      <c r="U109" s="87">
        <f>SUM(C109:T109)</f>
        <v>0</v>
      </c>
    </row>
    <row r="110" spans="1:21">
      <c r="A110" s="69" t="s">
        <v>57</v>
      </c>
      <c r="B110" s="70" t="s">
        <v>45</v>
      </c>
      <c r="C110" s="97">
        <f t="shared" ref="C110:T110" si="13">C109/(1+$B$161)^(C8-2019)</f>
        <v>0</v>
      </c>
      <c r="D110" s="97">
        <f t="shared" si="13"/>
        <v>0</v>
      </c>
      <c r="E110" s="97">
        <f t="shared" si="13"/>
        <v>0</v>
      </c>
      <c r="F110" s="97">
        <f t="shared" si="13"/>
        <v>0</v>
      </c>
      <c r="G110" s="97">
        <f t="shared" si="13"/>
        <v>0</v>
      </c>
      <c r="H110" s="97">
        <f t="shared" si="13"/>
        <v>0</v>
      </c>
      <c r="I110" s="97">
        <f t="shared" si="13"/>
        <v>0</v>
      </c>
      <c r="J110" s="97">
        <f t="shared" si="13"/>
        <v>0</v>
      </c>
      <c r="K110" s="97">
        <f t="shared" si="13"/>
        <v>0</v>
      </c>
      <c r="L110" s="97">
        <f t="shared" si="13"/>
        <v>0</v>
      </c>
      <c r="M110" s="97">
        <f t="shared" si="13"/>
        <v>0</v>
      </c>
      <c r="N110" s="97">
        <f t="shared" si="13"/>
        <v>0</v>
      </c>
      <c r="O110" s="97">
        <f t="shared" si="13"/>
        <v>0</v>
      </c>
      <c r="P110" s="97">
        <f t="shared" si="13"/>
        <v>0</v>
      </c>
      <c r="Q110" s="97">
        <f t="shared" si="13"/>
        <v>0</v>
      </c>
      <c r="R110" s="97">
        <f t="shared" si="13"/>
        <v>0</v>
      </c>
      <c r="S110" s="97">
        <f t="shared" si="13"/>
        <v>0</v>
      </c>
      <c r="T110" s="97">
        <f t="shared" si="13"/>
        <v>0</v>
      </c>
      <c r="U110" s="87">
        <f>SUM(C110:T110)</f>
        <v>0</v>
      </c>
    </row>
    <row r="111" spans="1:21">
      <c r="A111" s="71" t="s">
        <v>55</v>
      </c>
      <c r="B111" s="70" t="s">
        <v>45</v>
      </c>
      <c r="C111" s="97">
        <f>SUM($C$110:C110)</f>
        <v>0</v>
      </c>
      <c r="D111" s="97">
        <f>SUM($C$110:D110)</f>
        <v>0</v>
      </c>
      <c r="E111" s="97">
        <f>SUM($C$110:E110)</f>
        <v>0</v>
      </c>
      <c r="F111" s="97">
        <f>SUM($C$110:F110)</f>
        <v>0</v>
      </c>
      <c r="G111" s="97">
        <f>SUM($C$110:G110)</f>
        <v>0</v>
      </c>
      <c r="H111" s="97">
        <f>SUM($C$110:H110)</f>
        <v>0</v>
      </c>
      <c r="I111" s="97">
        <f>SUM($C$110:I110)</f>
        <v>0</v>
      </c>
      <c r="J111" s="97">
        <f>SUM($C$110:J110)</f>
        <v>0</v>
      </c>
      <c r="K111" s="97">
        <f>SUM($C$110:K110)</f>
        <v>0</v>
      </c>
      <c r="L111" s="97">
        <f>SUM($C$110:L110)</f>
        <v>0</v>
      </c>
      <c r="M111" s="97">
        <f>SUM($C$110:M110)</f>
        <v>0</v>
      </c>
      <c r="N111" s="97">
        <f>SUM($C$110:N110)</f>
        <v>0</v>
      </c>
      <c r="O111" s="97">
        <f>SUM($C$110:O110)</f>
        <v>0</v>
      </c>
      <c r="P111" s="97">
        <f>SUM($C$110:P110)</f>
        <v>0</v>
      </c>
      <c r="Q111" s="97">
        <f>SUM($C$110:Q110)</f>
        <v>0</v>
      </c>
      <c r="R111" s="97">
        <f>SUM($C$110:R110)</f>
        <v>0</v>
      </c>
      <c r="S111" s="97">
        <f>SUM($C$110:S110)</f>
        <v>0</v>
      </c>
      <c r="T111" s="97">
        <f>SUM($C$110:T110)</f>
        <v>0</v>
      </c>
      <c r="U111" s="87">
        <f>T111</f>
        <v>0</v>
      </c>
    </row>
    <row r="112" spans="1:21">
      <c r="A112" s="18"/>
      <c r="B112" s="17"/>
      <c r="C112" s="14"/>
      <c r="D112" s="14"/>
      <c r="E112" s="14"/>
      <c r="F112" s="14"/>
      <c r="G112" s="14"/>
      <c r="H112" s="14"/>
      <c r="I112" s="14"/>
      <c r="J112" s="14"/>
      <c r="K112" s="14"/>
      <c r="L112" s="14"/>
      <c r="M112" s="14"/>
      <c r="N112" s="14"/>
      <c r="O112" s="14"/>
      <c r="P112" s="14"/>
      <c r="Q112" s="14"/>
      <c r="R112" s="14"/>
      <c r="S112" s="14"/>
      <c r="T112" s="14"/>
      <c r="U112" s="14"/>
    </row>
    <row r="113" spans="1:16384">
      <c r="A113" s="18" t="s">
        <v>49</v>
      </c>
      <c r="B113" s="70" t="s">
        <v>45</v>
      </c>
      <c r="C113" s="102">
        <f>T111</f>
        <v>0</v>
      </c>
      <c r="D113" s="14"/>
      <c r="E113" s="14"/>
      <c r="F113" s="14"/>
      <c r="G113" s="14"/>
      <c r="H113" s="14"/>
      <c r="I113" s="14"/>
      <c r="J113" s="14"/>
      <c r="K113" s="14"/>
      <c r="L113" s="14"/>
      <c r="M113" s="14"/>
      <c r="N113" s="14"/>
      <c r="O113" s="14"/>
      <c r="P113" s="14"/>
      <c r="Q113" s="14"/>
      <c r="R113" s="14"/>
      <c r="S113" s="14"/>
      <c r="T113" s="14"/>
      <c r="U113" s="14"/>
    </row>
    <row r="115" spans="1:16384">
      <c r="A115" s="34"/>
      <c r="B115" s="13"/>
      <c r="C115" s="13"/>
      <c r="D115" s="1"/>
      <c r="E115" s="1"/>
      <c r="F115" s="1"/>
      <c r="G115" s="1"/>
      <c r="H115" s="1"/>
      <c r="I115" s="1"/>
      <c r="J115" s="1"/>
      <c r="K115" s="1"/>
      <c r="L115" s="1"/>
      <c r="M115" s="1"/>
      <c r="N115" s="1"/>
      <c r="O115" s="1"/>
      <c r="P115" s="1"/>
      <c r="Q115" s="1"/>
      <c r="R115" s="1"/>
      <c r="S115" s="1"/>
      <c r="T115" s="1"/>
      <c r="U115" s="1"/>
    </row>
    <row r="116" spans="1:16384">
      <c r="A116" s="2"/>
      <c r="B116" s="6" t="s">
        <v>6</v>
      </c>
      <c r="C116" s="7" t="str">
        <f t="shared" ref="C116:T116" si="14">C8</f>
        <v>2022</v>
      </c>
      <c r="D116" s="7">
        <f t="shared" si="14"/>
        <v>2023</v>
      </c>
      <c r="E116" s="7">
        <f t="shared" si="14"/>
        <v>2024</v>
      </c>
      <c r="F116" s="7">
        <f t="shared" si="14"/>
        <v>2025</v>
      </c>
      <c r="G116" s="7">
        <f t="shared" si="14"/>
        <v>2026</v>
      </c>
      <c r="H116" s="7">
        <f t="shared" si="14"/>
        <v>2027</v>
      </c>
      <c r="I116" s="7">
        <f t="shared" si="14"/>
        <v>2028</v>
      </c>
      <c r="J116" s="7">
        <f t="shared" si="14"/>
        <v>2029</v>
      </c>
      <c r="K116" s="7">
        <f t="shared" si="14"/>
        <v>2030</v>
      </c>
      <c r="L116" s="7">
        <f t="shared" si="14"/>
        <v>2031</v>
      </c>
      <c r="M116" s="7">
        <f t="shared" si="14"/>
        <v>2032</v>
      </c>
      <c r="N116" s="7">
        <f t="shared" si="14"/>
        <v>2033</v>
      </c>
      <c r="O116" s="7">
        <f t="shared" si="14"/>
        <v>2034</v>
      </c>
      <c r="P116" s="7">
        <f t="shared" si="14"/>
        <v>2035</v>
      </c>
      <c r="Q116" s="7">
        <f t="shared" si="14"/>
        <v>2036</v>
      </c>
      <c r="R116" s="7">
        <f t="shared" si="14"/>
        <v>2037</v>
      </c>
      <c r="S116" s="7">
        <f t="shared" si="14"/>
        <v>2038</v>
      </c>
      <c r="T116" s="7">
        <f t="shared" si="14"/>
        <v>2039</v>
      </c>
      <c r="U116" s="106" t="s">
        <v>5</v>
      </c>
    </row>
    <row r="117" spans="1:16384">
      <c r="A117" s="2"/>
      <c r="B117" s="4"/>
      <c r="C117" s="5"/>
      <c r="D117" s="5"/>
      <c r="E117" s="5"/>
      <c r="F117" s="5"/>
      <c r="G117" s="5"/>
      <c r="H117" s="5"/>
      <c r="I117" s="5"/>
      <c r="J117" s="5"/>
      <c r="K117" s="5"/>
      <c r="L117" s="5"/>
      <c r="M117" s="5"/>
      <c r="N117" s="5"/>
      <c r="O117" s="5"/>
      <c r="P117" s="5"/>
      <c r="Q117" s="5"/>
      <c r="R117" s="5"/>
      <c r="S117" s="5"/>
      <c r="T117" s="5"/>
      <c r="U117" s="5"/>
    </row>
    <row r="118" spans="1:16384">
      <c r="A118" s="78" t="s">
        <v>38</v>
      </c>
      <c r="B118" s="79"/>
      <c r="C118" s="79"/>
      <c r="D118" s="79"/>
      <c r="E118" s="79"/>
      <c r="F118" s="79"/>
      <c r="G118" s="79"/>
      <c r="H118" s="79"/>
      <c r="I118" s="79"/>
      <c r="J118" s="79"/>
      <c r="K118" s="79"/>
      <c r="L118" s="79"/>
      <c r="M118" s="79"/>
      <c r="N118" s="79"/>
      <c r="O118" s="79"/>
      <c r="P118" s="79"/>
      <c r="Q118" s="79"/>
      <c r="R118" s="79"/>
      <c r="S118" s="79"/>
      <c r="T118" s="79"/>
      <c r="U118" s="79"/>
    </row>
    <row r="119" spans="1:16384">
      <c r="A119" s="2"/>
      <c r="B119" s="4"/>
      <c r="C119" s="5"/>
      <c r="D119" s="5"/>
      <c r="E119" s="5"/>
      <c r="F119" s="5"/>
      <c r="G119" s="5"/>
      <c r="H119" s="5"/>
      <c r="I119" s="5"/>
      <c r="J119" s="5"/>
      <c r="K119" s="5"/>
      <c r="L119" s="5"/>
      <c r="M119" s="5"/>
      <c r="N119" s="5"/>
      <c r="O119" s="5"/>
      <c r="P119" s="5"/>
      <c r="Q119" s="5"/>
      <c r="R119" s="5"/>
      <c r="S119" s="5"/>
      <c r="T119" s="5"/>
      <c r="U119" s="5"/>
      <c r="V119" s="105"/>
      <c r="W119" s="105"/>
      <c r="X119" s="105"/>
      <c r="Y119" s="105"/>
      <c r="Z119" s="105"/>
      <c r="AA119" s="105"/>
      <c r="AB119" s="105"/>
      <c r="AC119" s="105"/>
      <c r="AD119" s="105"/>
      <c r="AE119" s="105"/>
      <c r="AF119" s="105"/>
      <c r="AG119" s="105"/>
      <c r="AH119" s="105"/>
      <c r="AI119" s="105"/>
      <c r="AJ119" s="105"/>
      <c r="AK119" s="105"/>
      <c r="AL119" s="105"/>
      <c r="AM119" s="105"/>
      <c r="AN119" s="105"/>
      <c r="AO119" s="105"/>
      <c r="AP119" s="105"/>
      <c r="AQ119" s="105"/>
      <c r="AR119" s="105"/>
      <c r="AS119" s="105"/>
      <c r="AT119" s="105"/>
      <c r="AU119" s="105"/>
      <c r="AV119" s="105"/>
      <c r="AW119" s="105"/>
      <c r="AX119" s="105"/>
      <c r="AY119" s="105"/>
      <c r="AZ119" s="105"/>
      <c r="BA119" s="105"/>
      <c r="BB119" s="105"/>
      <c r="BC119" s="105"/>
      <c r="BD119" s="105"/>
      <c r="BE119" s="105"/>
      <c r="BF119" s="105"/>
      <c r="BG119" s="105"/>
      <c r="BH119" s="105"/>
      <c r="BI119" s="105"/>
      <c r="BJ119" s="105"/>
      <c r="BK119" s="105"/>
      <c r="BL119" s="105"/>
      <c r="BM119" s="105"/>
      <c r="BN119" s="105"/>
      <c r="BO119" s="105"/>
      <c r="BP119" s="105"/>
      <c r="BQ119" s="105"/>
      <c r="BR119" s="105"/>
      <c r="BS119" s="105"/>
      <c r="BT119" s="105"/>
      <c r="BU119" s="105"/>
      <c r="BV119" s="105"/>
      <c r="BW119" s="105"/>
      <c r="BX119" s="105"/>
      <c r="BY119" s="105"/>
      <c r="BZ119" s="105"/>
      <c r="CA119" s="105"/>
      <c r="CB119" s="105"/>
      <c r="CC119" s="105"/>
      <c r="CD119" s="105"/>
      <c r="CE119" s="105"/>
      <c r="CF119" s="105"/>
      <c r="CG119" s="105"/>
      <c r="CH119" s="105"/>
      <c r="CI119" s="105"/>
      <c r="CJ119" s="105"/>
      <c r="CK119" s="105"/>
      <c r="CL119" s="105"/>
      <c r="CM119" s="105"/>
      <c r="CN119" s="105"/>
      <c r="CO119" s="105"/>
      <c r="CP119" s="105"/>
      <c r="CQ119" s="105"/>
      <c r="CR119" s="105"/>
      <c r="CS119" s="105"/>
      <c r="CT119" s="105"/>
      <c r="CU119" s="105"/>
      <c r="CV119" s="105"/>
      <c r="CW119" s="105"/>
      <c r="CX119" s="105"/>
      <c r="CY119" s="105"/>
      <c r="CZ119" s="105"/>
      <c r="DA119" s="105"/>
      <c r="DB119" s="105"/>
      <c r="DC119" s="105"/>
      <c r="DD119" s="105"/>
      <c r="DE119" s="105"/>
      <c r="DF119" s="105"/>
      <c r="DG119" s="105"/>
      <c r="DH119" s="105"/>
      <c r="DI119" s="105"/>
      <c r="DJ119" s="105"/>
      <c r="DK119" s="105"/>
      <c r="DL119" s="105"/>
      <c r="DM119" s="105"/>
      <c r="DN119" s="105"/>
      <c r="DO119" s="105"/>
      <c r="DP119" s="105"/>
      <c r="DQ119" s="105"/>
      <c r="DR119" s="105"/>
      <c r="DS119" s="105"/>
      <c r="DT119" s="105"/>
      <c r="DU119" s="105"/>
      <c r="DV119" s="105"/>
      <c r="DW119" s="105"/>
      <c r="DX119" s="105"/>
      <c r="DY119" s="105"/>
      <c r="DZ119" s="105"/>
      <c r="EA119" s="105"/>
      <c r="EB119" s="105"/>
      <c r="EC119" s="105"/>
      <c r="ED119" s="105"/>
      <c r="EE119" s="105"/>
      <c r="EF119" s="105"/>
      <c r="EG119" s="105"/>
      <c r="EH119" s="105"/>
      <c r="EI119" s="105"/>
      <c r="EJ119" s="105"/>
      <c r="EK119" s="105"/>
      <c r="EL119" s="105"/>
      <c r="EM119" s="105"/>
      <c r="EN119" s="105"/>
      <c r="EO119" s="105"/>
      <c r="EP119" s="105"/>
      <c r="EQ119" s="105"/>
      <c r="ER119" s="105"/>
      <c r="ES119" s="105"/>
      <c r="ET119" s="105"/>
      <c r="EU119" s="105"/>
      <c r="EV119" s="105"/>
      <c r="EW119" s="105"/>
      <c r="EX119" s="105"/>
      <c r="EY119" s="105"/>
      <c r="EZ119" s="105"/>
      <c r="FA119" s="105"/>
      <c r="FB119" s="105"/>
      <c r="FC119" s="105"/>
      <c r="FD119" s="105"/>
      <c r="FE119" s="105"/>
      <c r="FF119" s="105"/>
      <c r="FG119" s="105"/>
      <c r="FH119" s="105"/>
      <c r="FI119" s="105"/>
      <c r="FJ119" s="105"/>
      <c r="FK119" s="105"/>
      <c r="FL119" s="105"/>
      <c r="FM119" s="105"/>
      <c r="FN119" s="105"/>
      <c r="FO119" s="105"/>
      <c r="FP119" s="105"/>
      <c r="FQ119" s="105"/>
      <c r="FR119" s="105"/>
      <c r="FS119" s="105"/>
      <c r="FT119" s="105"/>
      <c r="FU119" s="105"/>
      <c r="FV119" s="105"/>
      <c r="FW119" s="105"/>
      <c r="FX119" s="105"/>
      <c r="FY119" s="105"/>
      <c r="FZ119" s="105"/>
      <c r="GA119" s="105"/>
      <c r="GB119" s="105"/>
      <c r="GC119" s="105"/>
      <c r="GD119" s="105"/>
      <c r="GE119" s="105"/>
      <c r="GF119" s="105"/>
      <c r="GG119" s="105"/>
      <c r="GH119" s="105"/>
      <c r="GI119" s="105"/>
      <c r="GJ119" s="105"/>
      <c r="GK119" s="105"/>
      <c r="GL119" s="105"/>
      <c r="GM119" s="105"/>
      <c r="GN119" s="105"/>
      <c r="GO119" s="105"/>
      <c r="GP119" s="105"/>
      <c r="GQ119" s="105"/>
      <c r="GR119" s="105"/>
      <c r="GS119" s="105"/>
      <c r="GT119" s="105"/>
      <c r="GU119" s="105"/>
      <c r="GV119" s="105"/>
      <c r="GW119" s="105"/>
      <c r="GX119" s="105"/>
      <c r="GY119" s="105"/>
      <c r="GZ119" s="105"/>
      <c r="HA119" s="105"/>
      <c r="HB119" s="105"/>
      <c r="HC119" s="105"/>
      <c r="HD119" s="105"/>
      <c r="HE119" s="105"/>
      <c r="HF119" s="105"/>
      <c r="HG119" s="105"/>
      <c r="HH119" s="105"/>
      <c r="HI119" s="105"/>
      <c r="HJ119" s="105"/>
      <c r="HK119" s="105"/>
      <c r="HL119" s="105"/>
      <c r="HM119" s="105"/>
      <c r="HN119" s="105"/>
      <c r="HO119" s="105"/>
      <c r="HP119" s="105"/>
      <c r="HQ119" s="105"/>
      <c r="HR119" s="105"/>
      <c r="HS119" s="105"/>
      <c r="HT119" s="105"/>
      <c r="HU119" s="105"/>
      <c r="HV119" s="105"/>
      <c r="HW119" s="105"/>
      <c r="HX119" s="105"/>
      <c r="HY119" s="105"/>
      <c r="HZ119" s="105"/>
      <c r="IA119" s="105"/>
      <c r="IB119" s="105"/>
      <c r="IC119" s="105"/>
      <c r="ID119" s="105"/>
      <c r="IE119" s="105"/>
      <c r="IF119" s="105"/>
      <c r="IG119" s="105"/>
      <c r="IH119" s="105"/>
      <c r="II119" s="105"/>
      <c r="IJ119" s="105"/>
      <c r="IK119" s="105"/>
      <c r="IL119" s="105"/>
      <c r="IM119" s="105"/>
      <c r="IN119" s="105"/>
      <c r="IO119" s="105"/>
      <c r="IP119" s="105"/>
      <c r="IQ119" s="105"/>
      <c r="IR119" s="105"/>
      <c r="IS119" s="105"/>
      <c r="IT119" s="105"/>
      <c r="IU119" s="105"/>
      <c r="IV119" s="105"/>
      <c r="IW119" s="105"/>
      <c r="IX119" s="105"/>
      <c r="IY119" s="105"/>
      <c r="IZ119" s="105"/>
      <c r="JA119" s="105"/>
      <c r="JB119" s="105"/>
      <c r="JC119" s="105"/>
      <c r="JD119" s="105"/>
      <c r="JE119" s="105"/>
      <c r="JF119" s="105"/>
      <c r="JG119" s="105"/>
      <c r="JH119" s="105"/>
      <c r="JI119" s="105"/>
      <c r="JJ119" s="105"/>
      <c r="JK119" s="105"/>
      <c r="JL119" s="105"/>
      <c r="JM119" s="105"/>
      <c r="JN119" s="105"/>
      <c r="JO119" s="105"/>
      <c r="JP119" s="105"/>
      <c r="JQ119" s="105"/>
      <c r="JR119" s="105"/>
      <c r="JS119" s="105"/>
      <c r="JT119" s="105"/>
      <c r="JU119" s="105"/>
      <c r="JV119" s="105"/>
      <c r="JW119" s="105"/>
      <c r="JX119" s="105"/>
      <c r="JY119" s="105"/>
      <c r="JZ119" s="105"/>
      <c r="KA119" s="105"/>
      <c r="KB119" s="105"/>
      <c r="KC119" s="105"/>
      <c r="KD119" s="105"/>
      <c r="KE119" s="105"/>
      <c r="KF119" s="105"/>
      <c r="KG119" s="105"/>
      <c r="KH119" s="105"/>
      <c r="KI119" s="105"/>
      <c r="KJ119" s="105"/>
      <c r="KK119" s="105"/>
      <c r="KL119" s="105"/>
      <c r="KM119" s="105"/>
      <c r="KN119" s="105"/>
      <c r="KO119" s="105"/>
      <c r="KP119" s="105"/>
      <c r="KQ119" s="105"/>
      <c r="KR119" s="105"/>
      <c r="KS119" s="105"/>
      <c r="KT119" s="105"/>
      <c r="KU119" s="105"/>
      <c r="KV119" s="105"/>
      <c r="KW119" s="105"/>
      <c r="KX119" s="105"/>
      <c r="KY119" s="105"/>
      <c r="KZ119" s="105"/>
      <c r="LA119" s="105"/>
      <c r="LB119" s="105"/>
      <c r="LC119" s="105"/>
      <c r="LD119" s="105"/>
      <c r="LE119" s="105"/>
      <c r="LF119" s="105"/>
      <c r="LG119" s="105"/>
      <c r="LH119" s="105"/>
      <c r="LI119" s="105"/>
      <c r="LJ119" s="105"/>
      <c r="LK119" s="105"/>
      <c r="LL119" s="105"/>
      <c r="LM119" s="105"/>
      <c r="LN119" s="105"/>
      <c r="LO119" s="105"/>
      <c r="LP119" s="105"/>
      <c r="LQ119" s="105"/>
      <c r="LR119" s="105"/>
      <c r="LS119" s="105"/>
      <c r="LT119" s="105"/>
      <c r="LU119" s="105"/>
      <c r="LV119" s="105"/>
      <c r="LW119" s="105"/>
      <c r="LX119" s="105"/>
      <c r="LY119" s="105"/>
      <c r="LZ119" s="105"/>
      <c r="MA119" s="105"/>
      <c r="MB119" s="105"/>
      <c r="MC119" s="105"/>
      <c r="MD119" s="105"/>
      <c r="ME119" s="105"/>
      <c r="MF119" s="105"/>
      <c r="MG119" s="105"/>
      <c r="MH119" s="105"/>
      <c r="MI119" s="105"/>
      <c r="MJ119" s="105"/>
      <c r="MK119" s="105"/>
      <c r="ML119" s="105"/>
      <c r="MM119" s="105"/>
      <c r="MN119" s="105"/>
      <c r="MO119" s="105"/>
      <c r="MP119" s="105"/>
      <c r="MQ119" s="105"/>
      <c r="MR119" s="105"/>
      <c r="MS119" s="105"/>
      <c r="MT119" s="105"/>
      <c r="MU119" s="105"/>
      <c r="MV119" s="105"/>
      <c r="MW119" s="105"/>
      <c r="MX119" s="105"/>
      <c r="MY119" s="105"/>
      <c r="MZ119" s="105"/>
      <c r="NA119" s="105"/>
      <c r="NB119" s="105"/>
      <c r="NC119" s="105"/>
      <c r="ND119" s="105"/>
      <c r="NE119" s="105"/>
      <c r="NF119" s="105"/>
      <c r="NG119" s="105"/>
      <c r="NH119" s="105"/>
      <c r="NI119" s="105"/>
      <c r="NJ119" s="105"/>
      <c r="NK119" s="105"/>
      <c r="NL119" s="105"/>
      <c r="NM119" s="105"/>
      <c r="NN119" s="105"/>
      <c r="NO119" s="105"/>
      <c r="NP119" s="105"/>
      <c r="NQ119" s="105"/>
      <c r="NR119" s="105"/>
      <c r="NS119" s="105"/>
      <c r="NT119" s="105"/>
      <c r="NU119" s="105"/>
      <c r="NV119" s="105"/>
      <c r="NW119" s="105"/>
      <c r="NX119" s="105"/>
      <c r="NY119" s="105"/>
      <c r="NZ119" s="105"/>
      <c r="OA119" s="105"/>
      <c r="OB119" s="105"/>
      <c r="OC119" s="105"/>
      <c r="OD119" s="105"/>
      <c r="OE119" s="105"/>
      <c r="OF119" s="105"/>
      <c r="OG119" s="105"/>
      <c r="OH119" s="105"/>
      <c r="OI119" s="105"/>
      <c r="OJ119" s="105"/>
      <c r="OK119" s="105"/>
      <c r="OL119" s="105"/>
      <c r="OM119" s="105"/>
      <c r="ON119" s="105"/>
      <c r="OO119" s="105"/>
      <c r="OP119" s="105"/>
      <c r="OQ119" s="105"/>
      <c r="OR119" s="105"/>
      <c r="OS119" s="105"/>
      <c r="OT119" s="105"/>
      <c r="OU119" s="105"/>
      <c r="OV119" s="105"/>
      <c r="OW119" s="105"/>
      <c r="OX119" s="105"/>
      <c r="OY119" s="105"/>
      <c r="OZ119" s="105"/>
      <c r="PA119" s="105"/>
      <c r="PB119" s="105"/>
      <c r="PC119" s="105"/>
      <c r="PD119" s="105"/>
      <c r="PE119" s="105"/>
      <c r="PF119" s="105"/>
      <c r="PG119" s="105"/>
      <c r="PH119" s="105"/>
      <c r="PI119" s="105"/>
      <c r="PJ119" s="105"/>
      <c r="PK119" s="105"/>
      <c r="PL119" s="105"/>
      <c r="PM119" s="105"/>
      <c r="PN119" s="105"/>
      <c r="PO119" s="105"/>
      <c r="PP119" s="105"/>
      <c r="PQ119" s="105"/>
      <c r="PR119" s="105"/>
      <c r="PS119" s="105"/>
      <c r="PT119" s="105"/>
      <c r="PU119" s="105"/>
      <c r="PV119" s="105"/>
      <c r="PW119" s="105"/>
      <c r="PX119" s="105"/>
      <c r="PY119" s="105"/>
      <c r="PZ119" s="105"/>
      <c r="QA119" s="105"/>
      <c r="QB119" s="105"/>
      <c r="QC119" s="105"/>
      <c r="QD119" s="105"/>
      <c r="QE119" s="105"/>
      <c r="QF119" s="105"/>
      <c r="QG119" s="105"/>
      <c r="QH119" s="105"/>
      <c r="QI119" s="105"/>
      <c r="QJ119" s="105"/>
      <c r="QK119" s="105"/>
      <c r="QL119" s="105"/>
      <c r="QM119" s="105"/>
      <c r="QN119" s="105"/>
      <c r="QO119" s="105"/>
      <c r="QP119" s="105"/>
      <c r="QQ119" s="105"/>
      <c r="QR119" s="105"/>
      <c r="QS119" s="105"/>
      <c r="QT119" s="105"/>
      <c r="QU119" s="105"/>
      <c r="QV119" s="105"/>
      <c r="QW119" s="105"/>
      <c r="QX119" s="105"/>
      <c r="QY119" s="105"/>
      <c r="QZ119" s="105"/>
      <c r="RA119" s="105"/>
      <c r="RB119" s="105"/>
      <c r="RC119" s="105"/>
      <c r="RD119" s="105"/>
      <c r="RE119" s="105"/>
      <c r="RF119" s="105"/>
      <c r="RG119" s="105"/>
      <c r="RH119" s="105"/>
      <c r="RI119" s="105"/>
      <c r="RJ119" s="105"/>
      <c r="RK119" s="105"/>
      <c r="RL119" s="105"/>
      <c r="RM119" s="105"/>
      <c r="RN119" s="105"/>
      <c r="RO119" s="105"/>
      <c r="RP119" s="105"/>
      <c r="RQ119" s="105"/>
      <c r="RR119" s="105"/>
      <c r="RS119" s="105"/>
      <c r="RT119" s="105"/>
      <c r="RU119" s="105"/>
      <c r="RV119" s="105"/>
      <c r="RW119" s="105"/>
      <c r="RX119" s="105"/>
      <c r="RY119" s="105"/>
      <c r="RZ119" s="105"/>
      <c r="SA119" s="105"/>
      <c r="SB119" s="105"/>
      <c r="SC119" s="105"/>
      <c r="SD119" s="105"/>
      <c r="SE119" s="105"/>
      <c r="SF119" s="105"/>
      <c r="SG119" s="105"/>
      <c r="SH119" s="105"/>
      <c r="SI119" s="105"/>
      <c r="SJ119" s="105"/>
      <c r="SK119" s="105"/>
      <c r="SL119" s="105"/>
      <c r="SM119" s="105"/>
      <c r="SN119" s="105"/>
      <c r="SO119" s="105"/>
      <c r="SP119" s="105"/>
      <c r="SQ119" s="105"/>
      <c r="SR119" s="105"/>
      <c r="SS119" s="105"/>
      <c r="ST119" s="105"/>
      <c r="SU119" s="105"/>
      <c r="SV119" s="105"/>
      <c r="SW119" s="105"/>
      <c r="SX119" s="105"/>
      <c r="SY119" s="105"/>
      <c r="SZ119" s="105"/>
      <c r="TA119" s="105"/>
      <c r="TB119" s="105"/>
      <c r="TC119" s="105"/>
      <c r="TD119" s="105"/>
      <c r="TE119" s="105"/>
      <c r="TF119" s="105"/>
      <c r="TG119" s="105"/>
      <c r="TH119" s="105"/>
      <c r="TI119" s="105"/>
      <c r="TJ119" s="105"/>
      <c r="TK119" s="105"/>
      <c r="TL119" s="105"/>
      <c r="TM119" s="105"/>
      <c r="TN119" s="105"/>
      <c r="TO119" s="105"/>
      <c r="TP119" s="105"/>
      <c r="TQ119" s="105"/>
      <c r="TR119" s="105"/>
      <c r="TS119" s="105"/>
      <c r="TT119" s="105"/>
      <c r="TU119" s="105"/>
      <c r="TV119" s="105"/>
      <c r="TW119" s="105"/>
      <c r="TX119" s="105"/>
      <c r="TY119" s="105"/>
      <c r="TZ119" s="105"/>
      <c r="UA119" s="105"/>
      <c r="UB119" s="105"/>
      <c r="UC119" s="105"/>
      <c r="UD119" s="105"/>
      <c r="UE119" s="105"/>
      <c r="UF119" s="105"/>
      <c r="UG119" s="105"/>
      <c r="UH119" s="105"/>
      <c r="UI119" s="105"/>
      <c r="UJ119" s="105"/>
      <c r="UK119" s="105"/>
      <c r="UL119" s="105"/>
      <c r="UM119" s="105"/>
      <c r="UN119" s="105"/>
      <c r="UO119" s="105"/>
      <c r="UP119" s="105"/>
      <c r="UQ119" s="105"/>
      <c r="UR119" s="105"/>
      <c r="US119" s="105"/>
      <c r="UT119" s="105"/>
      <c r="UU119" s="105"/>
      <c r="UV119" s="105"/>
      <c r="UW119" s="105"/>
      <c r="UX119" s="105"/>
      <c r="UY119" s="105"/>
      <c r="UZ119" s="105"/>
      <c r="VA119" s="105"/>
      <c r="VB119" s="105"/>
      <c r="VC119" s="105"/>
      <c r="VD119" s="105"/>
      <c r="VE119" s="105"/>
      <c r="VF119" s="105"/>
      <c r="VG119" s="105"/>
      <c r="VH119" s="105"/>
      <c r="VI119" s="105"/>
      <c r="VJ119" s="105"/>
      <c r="VK119" s="105"/>
      <c r="VL119" s="105"/>
      <c r="VM119" s="105"/>
      <c r="VN119" s="105"/>
      <c r="VO119" s="105"/>
      <c r="VP119" s="105"/>
      <c r="VQ119" s="105"/>
      <c r="VR119" s="105"/>
      <c r="VS119" s="105"/>
      <c r="VT119" s="105"/>
      <c r="VU119" s="105"/>
      <c r="VV119" s="105"/>
      <c r="VW119" s="105"/>
      <c r="VX119" s="105"/>
      <c r="VY119" s="105"/>
      <c r="VZ119" s="105"/>
      <c r="WA119" s="105"/>
      <c r="WB119" s="105"/>
      <c r="WC119" s="105"/>
      <c r="WD119" s="105"/>
      <c r="WE119" s="105"/>
      <c r="WF119" s="105"/>
      <c r="WG119" s="105"/>
      <c r="WH119" s="105"/>
      <c r="WI119" s="105"/>
      <c r="WJ119" s="105"/>
      <c r="WK119" s="105"/>
      <c r="WL119" s="105"/>
      <c r="WM119" s="105"/>
      <c r="WN119" s="105"/>
      <c r="WO119" s="105"/>
      <c r="WP119" s="105"/>
      <c r="WQ119" s="105"/>
      <c r="WR119" s="105"/>
      <c r="WS119" s="105"/>
      <c r="WT119" s="105"/>
      <c r="WU119" s="105"/>
      <c r="WV119" s="105"/>
      <c r="WW119" s="105"/>
      <c r="WX119" s="105"/>
      <c r="WY119" s="105"/>
      <c r="WZ119" s="105"/>
      <c r="XA119" s="105"/>
      <c r="XB119" s="105"/>
      <c r="XC119" s="105"/>
      <c r="XD119" s="105"/>
      <c r="XE119" s="105"/>
      <c r="XF119" s="105"/>
      <c r="XG119" s="105"/>
      <c r="XH119" s="105"/>
      <c r="XI119" s="105"/>
      <c r="XJ119" s="105"/>
      <c r="XK119" s="105"/>
      <c r="XL119" s="105"/>
      <c r="XM119" s="105"/>
      <c r="XN119" s="105"/>
      <c r="XO119" s="105"/>
      <c r="XP119" s="105"/>
      <c r="XQ119" s="105"/>
      <c r="XR119" s="105"/>
      <c r="XS119" s="105"/>
      <c r="XT119" s="105"/>
      <c r="XU119" s="105"/>
      <c r="XV119" s="105"/>
      <c r="XW119" s="105"/>
      <c r="XX119" s="105"/>
      <c r="XY119" s="105"/>
      <c r="XZ119" s="105"/>
      <c r="YA119" s="105"/>
      <c r="YB119" s="105"/>
      <c r="YC119" s="105"/>
      <c r="YD119" s="105"/>
      <c r="YE119" s="105"/>
      <c r="YF119" s="105"/>
      <c r="YG119" s="105"/>
      <c r="YH119" s="105"/>
      <c r="YI119" s="105"/>
      <c r="YJ119" s="105"/>
      <c r="YK119" s="105"/>
      <c r="YL119" s="105"/>
      <c r="YM119" s="105"/>
      <c r="YN119" s="105"/>
      <c r="YO119" s="105"/>
      <c r="YP119" s="105"/>
      <c r="YQ119" s="105"/>
      <c r="YR119" s="105"/>
      <c r="YS119" s="105"/>
      <c r="YT119" s="105"/>
      <c r="YU119" s="105"/>
      <c r="YV119" s="105"/>
      <c r="YW119" s="105"/>
      <c r="YX119" s="105"/>
      <c r="YY119" s="105"/>
      <c r="YZ119" s="105"/>
      <c r="ZA119" s="105"/>
      <c r="ZB119" s="105"/>
      <c r="ZC119" s="105"/>
      <c r="ZD119" s="105"/>
      <c r="ZE119" s="105"/>
      <c r="ZF119" s="105"/>
      <c r="ZG119" s="105"/>
      <c r="ZH119" s="105"/>
      <c r="ZI119" s="105"/>
      <c r="ZJ119" s="105"/>
      <c r="ZK119" s="105"/>
      <c r="ZL119" s="105"/>
      <c r="ZM119" s="105"/>
      <c r="ZN119" s="105"/>
      <c r="ZO119" s="105"/>
      <c r="ZP119" s="105"/>
      <c r="ZQ119" s="105"/>
      <c r="ZR119" s="105"/>
      <c r="ZS119" s="105"/>
      <c r="ZT119" s="105"/>
      <c r="ZU119" s="105"/>
      <c r="ZV119" s="105"/>
      <c r="ZW119" s="105"/>
      <c r="ZX119" s="105"/>
      <c r="ZY119" s="105"/>
      <c r="ZZ119" s="105"/>
      <c r="AAA119" s="105"/>
      <c r="AAB119" s="105"/>
      <c r="AAC119" s="105"/>
      <c r="AAD119" s="105"/>
      <c r="AAE119" s="105"/>
      <c r="AAF119" s="105"/>
      <c r="AAG119" s="105"/>
      <c r="AAH119" s="105"/>
      <c r="AAI119" s="105"/>
      <c r="AAJ119" s="105"/>
      <c r="AAK119" s="105"/>
      <c r="AAL119" s="105"/>
      <c r="AAM119" s="105"/>
      <c r="AAN119" s="105"/>
      <c r="AAO119" s="105"/>
      <c r="AAP119" s="105"/>
      <c r="AAQ119" s="105"/>
      <c r="AAR119" s="105"/>
      <c r="AAS119" s="105"/>
      <c r="AAT119" s="105"/>
      <c r="AAU119" s="105"/>
      <c r="AAV119" s="105"/>
      <c r="AAW119" s="105"/>
      <c r="AAX119" s="105"/>
      <c r="AAY119" s="105"/>
      <c r="AAZ119" s="105"/>
      <c r="ABA119" s="105"/>
      <c r="ABB119" s="105"/>
      <c r="ABC119" s="105"/>
      <c r="ABD119" s="105"/>
      <c r="ABE119" s="105"/>
      <c r="ABF119" s="105"/>
      <c r="ABG119" s="105"/>
      <c r="ABH119" s="105"/>
      <c r="ABI119" s="105"/>
      <c r="ABJ119" s="105"/>
      <c r="ABK119" s="105"/>
      <c r="ABL119" s="105"/>
      <c r="ABM119" s="105"/>
      <c r="ABN119" s="105"/>
      <c r="ABO119" s="105"/>
      <c r="ABP119" s="105"/>
      <c r="ABQ119" s="105"/>
      <c r="ABR119" s="105"/>
      <c r="ABS119" s="105"/>
      <c r="ABT119" s="105"/>
      <c r="ABU119" s="105"/>
      <c r="ABV119" s="105"/>
      <c r="ABW119" s="105"/>
      <c r="ABX119" s="105"/>
      <c r="ABY119" s="105"/>
      <c r="ABZ119" s="105"/>
      <c r="ACA119" s="105"/>
      <c r="ACB119" s="105"/>
      <c r="ACC119" s="105"/>
      <c r="ACD119" s="105"/>
      <c r="ACE119" s="105"/>
      <c r="ACF119" s="105"/>
      <c r="ACG119" s="105"/>
      <c r="ACH119" s="105"/>
      <c r="ACI119" s="105"/>
      <c r="ACJ119" s="105"/>
      <c r="ACK119" s="105"/>
      <c r="ACL119" s="105"/>
      <c r="ACM119" s="105"/>
      <c r="ACN119" s="105"/>
      <c r="ACO119" s="105"/>
      <c r="ACP119" s="105"/>
      <c r="ACQ119" s="105"/>
      <c r="ACR119" s="105"/>
      <c r="ACS119" s="105"/>
      <c r="ACT119" s="105"/>
      <c r="ACU119" s="105"/>
      <c r="ACV119" s="105"/>
      <c r="ACW119" s="105"/>
      <c r="ACX119" s="105"/>
      <c r="ACY119" s="105"/>
      <c r="ACZ119" s="105"/>
      <c r="ADA119" s="105"/>
      <c r="ADB119" s="105"/>
      <c r="ADC119" s="105"/>
      <c r="ADD119" s="105"/>
      <c r="ADE119" s="105"/>
      <c r="ADF119" s="105"/>
      <c r="ADG119" s="105"/>
      <c r="ADH119" s="105"/>
      <c r="ADI119" s="105"/>
      <c r="ADJ119" s="105"/>
      <c r="ADK119" s="105"/>
      <c r="ADL119" s="105"/>
      <c r="ADM119" s="105"/>
      <c r="ADN119" s="105"/>
      <c r="ADO119" s="105"/>
      <c r="ADP119" s="105"/>
      <c r="ADQ119" s="105"/>
      <c r="ADR119" s="105"/>
      <c r="ADS119" s="105"/>
      <c r="ADT119" s="105"/>
      <c r="ADU119" s="105"/>
      <c r="ADV119" s="105"/>
      <c r="ADW119" s="105"/>
      <c r="ADX119" s="105"/>
      <c r="ADY119" s="105"/>
      <c r="ADZ119" s="105"/>
      <c r="AEA119" s="105"/>
      <c r="AEB119" s="105"/>
      <c r="AEC119" s="105"/>
      <c r="AED119" s="105"/>
      <c r="AEE119" s="105"/>
      <c r="AEF119" s="105"/>
      <c r="AEG119" s="105"/>
      <c r="AEH119" s="105"/>
      <c r="AEI119" s="105"/>
      <c r="AEJ119" s="105"/>
      <c r="AEK119" s="105"/>
      <c r="AEL119" s="105"/>
      <c r="AEM119" s="105"/>
      <c r="AEN119" s="105"/>
      <c r="AEO119" s="105"/>
      <c r="AEP119" s="105"/>
      <c r="AEQ119" s="105"/>
      <c r="AER119" s="105"/>
      <c r="AES119" s="105"/>
      <c r="AET119" s="105"/>
      <c r="AEU119" s="105"/>
      <c r="AEV119" s="105"/>
      <c r="AEW119" s="105"/>
      <c r="AEX119" s="105"/>
      <c r="AEY119" s="105"/>
      <c r="AEZ119" s="105"/>
      <c r="AFA119" s="105"/>
      <c r="AFB119" s="105"/>
      <c r="AFC119" s="105"/>
      <c r="AFD119" s="105"/>
      <c r="AFE119" s="105"/>
      <c r="AFF119" s="105"/>
      <c r="AFG119" s="105"/>
      <c r="AFH119" s="105"/>
      <c r="AFI119" s="105"/>
      <c r="AFJ119" s="105"/>
      <c r="AFK119" s="105"/>
      <c r="AFL119" s="105"/>
      <c r="AFM119" s="105"/>
      <c r="AFN119" s="105"/>
      <c r="AFO119" s="105"/>
      <c r="AFP119" s="105"/>
      <c r="AFQ119" s="105"/>
      <c r="AFR119" s="105"/>
      <c r="AFS119" s="105"/>
      <c r="AFT119" s="105"/>
      <c r="AFU119" s="105"/>
      <c r="AFV119" s="105"/>
      <c r="AFW119" s="105"/>
      <c r="AFX119" s="105"/>
      <c r="AFY119" s="105"/>
      <c r="AFZ119" s="105"/>
      <c r="AGA119" s="105"/>
      <c r="AGB119" s="105"/>
      <c r="AGC119" s="105"/>
      <c r="AGD119" s="105"/>
      <c r="AGE119" s="105"/>
      <c r="AGF119" s="105"/>
      <c r="AGG119" s="105"/>
      <c r="AGH119" s="105"/>
      <c r="AGI119" s="105"/>
      <c r="AGJ119" s="105"/>
      <c r="AGK119" s="105"/>
      <c r="AGL119" s="105"/>
      <c r="AGM119" s="105"/>
      <c r="AGN119" s="105"/>
      <c r="AGO119" s="105"/>
      <c r="AGP119" s="105"/>
      <c r="AGQ119" s="105"/>
      <c r="AGR119" s="105"/>
      <c r="AGS119" s="105"/>
      <c r="AGT119" s="105"/>
      <c r="AGU119" s="105"/>
      <c r="AGV119" s="105"/>
      <c r="AGW119" s="105"/>
      <c r="AGX119" s="105"/>
      <c r="AGY119" s="105"/>
      <c r="AGZ119" s="105"/>
      <c r="AHA119" s="105"/>
      <c r="AHB119" s="105"/>
      <c r="AHC119" s="105"/>
      <c r="AHD119" s="105"/>
      <c r="AHE119" s="105"/>
      <c r="AHF119" s="105"/>
      <c r="AHG119" s="105"/>
      <c r="AHH119" s="105"/>
      <c r="AHI119" s="105"/>
      <c r="AHJ119" s="105"/>
      <c r="AHK119" s="105"/>
      <c r="AHL119" s="105"/>
      <c r="AHM119" s="105"/>
      <c r="AHN119" s="105"/>
      <c r="AHO119" s="105"/>
      <c r="AHP119" s="105"/>
      <c r="AHQ119" s="105"/>
      <c r="AHR119" s="105"/>
      <c r="AHS119" s="105"/>
      <c r="AHT119" s="105"/>
      <c r="AHU119" s="105"/>
      <c r="AHV119" s="105"/>
      <c r="AHW119" s="105"/>
      <c r="AHX119" s="105"/>
      <c r="AHY119" s="105"/>
      <c r="AHZ119" s="105"/>
      <c r="AIA119" s="105"/>
      <c r="AIB119" s="105"/>
      <c r="AIC119" s="105"/>
      <c r="AID119" s="105"/>
      <c r="AIE119" s="105"/>
      <c r="AIF119" s="105"/>
      <c r="AIG119" s="105"/>
      <c r="AIH119" s="105"/>
      <c r="AII119" s="105"/>
      <c r="AIJ119" s="105"/>
      <c r="AIK119" s="105"/>
      <c r="AIL119" s="105"/>
      <c r="AIM119" s="105"/>
      <c r="AIN119" s="105"/>
      <c r="AIO119" s="105"/>
      <c r="AIP119" s="105"/>
      <c r="AIQ119" s="105"/>
      <c r="AIR119" s="105"/>
      <c r="AIS119" s="105"/>
      <c r="AIT119" s="105"/>
      <c r="AIU119" s="105"/>
      <c r="AIV119" s="105"/>
      <c r="AIW119" s="105"/>
      <c r="AIX119" s="105"/>
      <c r="AIY119" s="105"/>
      <c r="AIZ119" s="105"/>
      <c r="AJA119" s="105"/>
      <c r="AJB119" s="105"/>
      <c r="AJC119" s="105"/>
      <c r="AJD119" s="105"/>
      <c r="AJE119" s="105"/>
      <c r="AJF119" s="105"/>
      <c r="AJG119" s="105"/>
      <c r="AJH119" s="105"/>
      <c r="AJI119" s="105"/>
      <c r="AJJ119" s="105"/>
      <c r="AJK119" s="105"/>
      <c r="AJL119" s="105"/>
      <c r="AJM119" s="105"/>
      <c r="AJN119" s="105"/>
      <c r="AJO119" s="105"/>
      <c r="AJP119" s="105"/>
      <c r="AJQ119" s="105"/>
      <c r="AJR119" s="105"/>
      <c r="AJS119" s="105"/>
      <c r="AJT119" s="105"/>
      <c r="AJU119" s="105"/>
      <c r="AJV119" s="105"/>
      <c r="AJW119" s="105"/>
      <c r="AJX119" s="105"/>
      <c r="AJY119" s="105"/>
      <c r="AJZ119" s="105"/>
      <c r="AKA119" s="105"/>
      <c r="AKB119" s="105"/>
      <c r="AKC119" s="105"/>
      <c r="AKD119" s="105"/>
      <c r="AKE119" s="105"/>
      <c r="AKF119" s="105"/>
      <c r="AKG119" s="105"/>
      <c r="AKH119" s="105"/>
      <c r="AKI119" s="105"/>
      <c r="AKJ119" s="105"/>
      <c r="AKK119" s="105"/>
      <c r="AKL119" s="105"/>
      <c r="AKM119" s="105"/>
      <c r="AKN119" s="105"/>
      <c r="AKO119" s="105"/>
      <c r="AKP119" s="105"/>
      <c r="AKQ119" s="105"/>
      <c r="AKR119" s="105"/>
      <c r="AKS119" s="105"/>
      <c r="AKT119" s="105"/>
      <c r="AKU119" s="105"/>
      <c r="AKV119" s="105"/>
      <c r="AKW119" s="105"/>
      <c r="AKX119" s="105"/>
      <c r="AKY119" s="105"/>
      <c r="AKZ119" s="105"/>
      <c r="ALA119" s="105"/>
      <c r="ALB119" s="105"/>
      <c r="ALC119" s="105"/>
      <c r="ALD119" s="105"/>
      <c r="ALE119" s="105"/>
      <c r="ALF119" s="105"/>
      <c r="ALG119" s="105"/>
      <c r="ALH119" s="105"/>
      <c r="ALI119" s="105"/>
      <c r="ALJ119" s="105"/>
      <c r="ALK119" s="105"/>
      <c r="ALL119" s="105"/>
      <c r="ALM119" s="105"/>
      <c r="ALN119" s="105"/>
      <c r="ALO119" s="105"/>
      <c r="ALP119" s="105"/>
      <c r="ALQ119" s="105"/>
      <c r="ALR119" s="105"/>
      <c r="ALS119" s="105"/>
      <c r="ALT119" s="105"/>
      <c r="ALU119" s="105"/>
      <c r="ALV119" s="105"/>
      <c r="ALW119" s="105"/>
      <c r="ALX119" s="105"/>
      <c r="ALY119" s="105"/>
      <c r="ALZ119" s="105"/>
      <c r="AMA119" s="105"/>
      <c r="AMB119" s="105"/>
      <c r="AMC119" s="105"/>
      <c r="AMD119" s="105"/>
      <c r="AME119" s="105"/>
      <c r="AMF119" s="105"/>
      <c r="AMG119" s="105"/>
      <c r="AMH119" s="105"/>
      <c r="AMI119" s="105"/>
      <c r="AMJ119" s="105"/>
      <c r="AMK119" s="105"/>
      <c r="AML119" s="105"/>
      <c r="AMM119" s="105"/>
      <c r="AMN119" s="105"/>
      <c r="AMO119" s="105"/>
      <c r="AMP119" s="105"/>
      <c r="AMQ119" s="105"/>
      <c r="AMR119" s="105"/>
      <c r="AMS119" s="105"/>
      <c r="AMT119" s="105"/>
      <c r="AMU119" s="105"/>
      <c r="AMV119" s="105"/>
      <c r="AMW119" s="105"/>
      <c r="AMX119" s="105"/>
      <c r="AMY119" s="105"/>
      <c r="AMZ119" s="105"/>
      <c r="ANA119" s="105"/>
      <c r="ANB119" s="105"/>
      <c r="ANC119" s="105"/>
      <c r="AND119" s="105"/>
      <c r="ANE119" s="105"/>
      <c r="ANF119" s="105"/>
      <c r="ANG119" s="105"/>
      <c r="ANH119" s="105"/>
      <c r="ANI119" s="105"/>
      <c r="ANJ119" s="105"/>
      <c r="ANK119" s="105"/>
      <c r="ANL119" s="105"/>
      <c r="ANM119" s="105"/>
      <c r="ANN119" s="105"/>
      <c r="ANO119" s="105"/>
      <c r="ANP119" s="105"/>
      <c r="ANQ119" s="105"/>
      <c r="ANR119" s="105"/>
      <c r="ANS119" s="105"/>
      <c r="ANT119" s="105"/>
      <c r="ANU119" s="105"/>
      <c r="ANV119" s="105"/>
      <c r="ANW119" s="105"/>
      <c r="ANX119" s="105"/>
      <c r="ANY119" s="105"/>
      <c r="ANZ119" s="105"/>
      <c r="AOA119" s="105"/>
      <c r="AOB119" s="105"/>
      <c r="AOC119" s="105"/>
      <c r="AOD119" s="105"/>
      <c r="AOE119" s="105"/>
      <c r="AOF119" s="105"/>
      <c r="AOG119" s="105"/>
      <c r="AOH119" s="105"/>
      <c r="AOI119" s="105"/>
      <c r="AOJ119" s="105"/>
      <c r="AOK119" s="105"/>
      <c r="AOL119" s="105"/>
      <c r="AOM119" s="105"/>
      <c r="AON119" s="105"/>
      <c r="AOO119" s="105"/>
      <c r="AOP119" s="105"/>
      <c r="AOQ119" s="105"/>
      <c r="AOR119" s="105"/>
      <c r="AOS119" s="105"/>
      <c r="AOT119" s="105"/>
      <c r="AOU119" s="105"/>
      <c r="AOV119" s="105"/>
      <c r="AOW119" s="105"/>
      <c r="AOX119" s="105"/>
      <c r="AOY119" s="105"/>
      <c r="AOZ119" s="105"/>
      <c r="APA119" s="105"/>
      <c r="APB119" s="105"/>
      <c r="APC119" s="105"/>
      <c r="APD119" s="105"/>
      <c r="APE119" s="105"/>
      <c r="APF119" s="105"/>
      <c r="APG119" s="105"/>
      <c r="APH119" s="105"/>
      <c r="API119" s="105"/>
      <c r="APJ119" s="105"/>
      <c r="APK119" s="105"/>
      <c r="APL119" s="105"/>
      <c r="APM119" s="105"/>
      <c r="APN119" s="105"/>
      <c r="APO119" s="105"/>
      <c r="APP119" s="105"/>
      <c r="APQ119" s="105"/>
      <c r="APR119" s="105"/>
      <c r="APS119" s="105"/>
      <c r="APT119" s="105"/>
      <c r="APU119" s="105"/>
      <c r="APV119" s="105"/>
      <c r="APW119" s="105"/>
      <c r="APX119" s="105"/>
      <c r="APY119" s="105"/>
      <c r="APZ119" s="105"/>
      <c r="AQA119" s="105"/>
      <c r="AQB119" s="105"/>
      <c r="AQC119" s="105"/>
      <c r="AQD119" s="105"/>
      <c r="AQE119" s="105"/>
      <c r="AQF119" s="105"/>
      <c r="AQG119" s="105"/>
      <c r="AQH119" s="105"/>
      <c r="AQI119" s="105"/>
      <c r="AQJ119" s="105"/>
      <c r="AQK119" s="105"/>
      <c r="AQL119" s="105"/>
      <c r="AQM119" s="105"/>
      <c r="AQN119" s="105"/>
      <c r="AQO119" s="105"/>
      <c r="AQP119" s="105"/>
      <c r="AQQ119" s="105"/>
      <c r="AQR119" s="105"/>
      <c r="AQS119" s="105"/>
      <c r="AQT119" s="105"/>
      <c r="AQU119" s="105"/>
      <c r="AQV119" s="105"/>
      <c r="AQW119" s="105"/>
      <c r="AQX119" s="105"/>
      <c r="AQY119" s="105"/>
      <c r="AQZ119" s="105"/>
      <c r="ARA119" s="105"/>
      <c r="ARB119" s="105"/>
      <c r="ARC119" s="105"/>
      <c r="ARD119" s="105"/>
      <c r="ARE119" s="105"/>
      <c r="ARF119" s="105"/>
      <c r="ARG119" s="105"/>
      <c r="ARH119" s="105"/>
      <c r="ARI119" s="105"/>
      <c r="ARJ119" s="105"/>
      <c r="ARK119" s="105"/>
      <c r="ARL119" s="105"/>
      <c r="ARM119" s="105"/>
      <c r="ARN119" s="105"/>
      <c r="ARO119" s="105"/>
      <c r="ARP119" s="105"/>
      <c r="ARQ119" s="105"/>
      <c r="ARR119" s="105"/>
      <c r="ARS119" s="105"/>
      <c r="ART119" s="105"/>
      <c r="ARU119" s="105"/>
      <c r="ARV119" s="105"/>
      <c r="ARW119" s="105"/>
      <c r="ARX119" s="105"/>
      <c r="ARY119" s="105"/>
      <c r="ARZ119" s="105"/>
      <c r="ASA119" s="105"/>
      <c r="ASB119" s="105"/>
      <c r="ASC119" s="105"/>
      <c r="ASD119" s="105"/>
      <c r="ASE119" s="105"/>
      <c r="ASF119" s="105"/>
      <c r="ASG119" s="105"/>
      <c r="ASH119" s="105"/>
      <c r="ASI119" s="105"/>
      <c r="ASJ119" s="105"/>
      <c r="ASK119" s="105"/>
      <c r="ASL119" s="105"/>
      <c r="ASM119" s="105"/>
      <c r="ASN119" s="105"/>
      <c r="ASO119" s="105"/>
      <c r="ASP119" s="105"/>
      <c r="ASQ119" s="105"/>
      <c r="ASR119" s="105"/>
      <c r="ASS119" s="105"/>
      <c r="AST119" s="105"/>
      <c r="ASU119" s="105"/>
      <c r="ASV119" s="105"/>
      <c r="ASW119" s="105"/>
      <c r="ASX119" s="105"/>
      <c r="ASY119" s="105"/>
      <c r="ASZ119" s="105"/>
      <c r="ATA119" s="105"/>
      <c r="ATB119" s="105"/>
      <c r="ATC119" s="105"/>
      <c r="ATD119" s="105"/>
      <c r="ATE119" s="105"/>
      <c r="ATF119" s="105"/>
      <c r="ATG119" s="105"/>
      <c r="ATH119" s="105"/>
      <c r="ATI119" s="105"/>
      <c r="ATJ119" s="105"/>
      <c r="ATK119" s="105"/>
      <c r="ATL119" s="105"/>
      <c r="ATM119" s="105"/>
      <c r="ATN119" s="105"/>
      <c r="ATO119" s="105"/>
      <c r="ATP119" s="105"/>
      <c r="ATQ119" s="105"/>
      <c r="ATR119" s="105"/>
      <c r="ATS119" s="105"/>
      <c r="ATT119" s="105"/>
      <c r="ATU119" s="105"/>
      <c r="ATV119" s="105"/>
      <c r="ATW119" s="105"/>
      <c r="ATX119" s="105"/>
      <c r="ATY119" s="105"/>
      <c r="ATZ119" s="105"/>
      <c r="AUA119" s="105"/>
      <c r="AUB119" s="105"/>
      <c r="AUC119" s="105"/>
      <c r="AUD119" s="105"/>
      <c r="AUE119" s="105"/>
      <c r="AUF119" s="105"/>
      <c r="AUG119" s="105"/>
      <c r="AUH119" s="105"/>
      <c r="AUI119" s="105"/>
      <c r="AUJ119" s="105"/>
      <c r="AUK119" s="105"/>
      <c r="AUL119" s="105"/>
      <c r="AUM119" s="105"/>
      <c r="AUN119" s="105"/>
      <c r="AUO119" s="105"/>
      <c r="AUP119" s="105"/>
      <c r="AUQ119" s="105"/>
      <c r="AUR119" s="105"/>
      <c r="AUS119" s="105"/>
      <c r="AUT119" s="105"/>
      <c r="AUU119" s="105"/>
      <c r="AUV119" s="105"/>
      <c r="AUW119" s="105"/>
      <c r="AUX119" s="105"/>
      <c r="AUY119" s="105"/>
      <c r="AUZ119" s="105"/>
      <c r="AVA119" s="105"/>
      <c r="AVB119" s="105"/>
      <c r="AVC119" s="105"/>
      <c r="AVD119" s="105"/>
      <c r="AVE119" s="105"/>
      <c r="AVF119" s="105"/>
      <c r="AVG119" s="105"/>
      <c r="AVH119" s="105"/>
      <c r="AVI119" s="105"/>
      <c r="AVJ119" s="105"/>
      <c r="AVK119" s="105"/>
      <c r="AVL119" s="105"/>
      <c r="AVM119" s="105"/>
      <c r="AVN119" s="105"/>
      <c r="AVO119" s="105"/>
      <c r="AVP119" s="105"/>
      <c r="AVQ119" s="105"/>
      <c r="AVR119" s="105"/>
      <c r="AVS119" s="105"/>
      <c r="AVT119" s="105"/>
      <c r="AVU119" s="105"/>
      <c r="AVV119" s="105"/>
      <c r="AVW119" s="105"/>
      <c r="AVX119" s="105"/>
      <c r="AVY119" s="105"/>
      <c r="AVZ119" s="105"/>
      <c r="AWA119" s="105"/>
      <c r="AWB119" s="105"/>
      <c r="AWC119" s="105"/>
      <c r="AWD119" s="105"/>
      <c r="AWE119" s="105"/>
      <c r="AWF119" s="105"/>
      <c r="AWG119" s="105"/>
      <c r="AWH119" s="105"/>
      <c r="AWI119" s="105"/>
      <c r="AWJ119" s="105"/>
      <c r="AWK119" s="105"/>
      <c r="AWL119" s="105"/>
      <c r="AWM119" s="105"/>
      <c r="AWN119" s="105"/>
      <c r="AWO119" s="105"/>
      <c r="AWP119" s="105"/>
      <c r="AWQ119" s="105"/>
      <c r="AWR119" s="105"/>
      <c r="AWS119" s="105"/>
      <c r="AWT119" s="105"/>
      <c r="AWU119" s="105"/>
      <c r="AWV119" s="105"/>
      <c r="AWW119" s="105"/>
      <c r="AWX119" s="105"/>
      <c r="AWY119" s="105"/>
      <c r="AWZ119" s="105"/>
      <c r="AXA119" s="105"/>
      <c r="AXB119" s="105"/>
      <c r="AXC119" s="105"/>
      <c r="AXD119" s="105"/>
      <c r="AXE119" s="105"/>
      <c r="AXF119" s="105"/>
      <c r="AXG119" s="105"/>
      <c r="AXH119" s="105"/>
      <c r="AXI119" s="105"/>
      <c r="AXJ119" s="105"/>
      <c r="AXK119" s="105"/>
      <c r="AXL119" s="105"/>
      <c r="AXM119" s="105"/>
      <c r="AXN119" s="105"/>
      <c r="AXO119" s="105"/>
      <c r="AXP119" s="105"/>
      <c r="AXQ119" s="105"/>
      <c r="AXR119" s="105"/>
      <c r="AXS119" s="105"/>
      <c r="AXT119" s="105"/>
      <c r="AXU119" s="105"/>
      <c r="AXV119" s="105"/>
      <c r="AXW119" s="105"/>
      <c r="AXX119" s="105"/>
      <c r="AXY119" s="105"/>
      <c r="AXZ119" s="105"/>
      <c r="AYA119" s="105"/>
      <c r="AYB119" s="105"/>
      <c r="AYC119" s="105"/>
      <c r="AYD119" s="105"/>
      <c r="AYE119" s="105"/>
      <c r="AYF119" s="105"/>
      <c r="AYG119" s="105"/>
      <c r="AYH119" s="105"/>
      <c r="AYI119" s="105"/>
      <c r="AYJ119" s="105"/>
      <c r="AYK119" s="105"/>
      <c r="AYL119" s="105"/>
      <c r="AYM119" s="105"/>
      <c r="AYN119" s="105"/>
      <c r="AYO119" s="105"/>
      <c r="AYP119" s="105"/>
      <c r="AYQ119" s="105"/>
      <c r="AYR119" s="105"/>
      <c r="AYS119" s="105"/>
      <c r="AYT119" s="105"/>
      <c r="AYU119" s="105"/>
      <c r="AYV119" s="105"/>
      <c r="AYW119" s="105"/>
      <c r="AYX119" s="105"/>
      <c r="AYY119" s="105"/>
      <c r="AYZ119" s="105"/>
      <c r="AZA119" s="105"/>
      <c r="AZB119" s="105"/>
      <c r="AZC119" s="105"/>
      <c r="AZD119" s="105"/>
      <c r="AZE119" s="105"/>
      <c r="AZF119" s="105"/>
      <c r="AZG119" s="105"/>
      <c r="AZH119" s="105"/>
      <c r="AZI119" s="105"/>
      <c r="AZJ119" s="105"/>
      <c r="AZK119" s="105"/>
      <c r="AZL119" s="105"/>
      <c r="AZM119" s="105"/>
      <c r="AZN119" s="105"/>
      <c r="AZO119" s="105"/>
      <c r="AZP119" s="105"/>
      <c r="AZQ119" s="105"/>
      <c r="AZR119" s="105"/>
      <c r="AZS119" s="105"/>
      <c r="AZT119" s="105"/>
      <c r="AZU119" s="105"/>
      <c r="AZV119" s="105"/>
      <c r="AZW119" s="105"/>
      <c r="AZX119" s="105"/>
      <c r="AZY119" s="105"/>
      <c r="AZZ119" s="105"/>
      <c r="BAA119" s="105"/>
      <c r="BAB119" s="105"/>
      <c r="BAC119" s="105"/>
      <c r="BAD119" s="105"/>
      <c r="BAE119" s="105"/>
      <c r="BAF119" s="105"/>
      <c r="BAG119" s="105"/>
      <c r="BAH119" s="105"/>
      <c r="BAI119" s="105"/>
      <c r="BAJ119" s="105"/>
      <c r="BAK119" s="105"/>
      <c r="BAL119" s="105"/>
      <c r="BAM119" s="105"/>
      <c r="BAN119" s="105"/>
      <c r="BAO119" s="105"/>
      <c r="BAP119" s="105"/>
      <c r="BAQ119" s="105"/>
      <c r="BAR119" s="105"/>
      <c r="BAS119" s="105"/>
      <c r="BAT119" s="105"/>
      <c r="BAU119" s="105"/>
      <c r="BAV119" s="105"/>
      <c r="BAW119" s="105"/>
      <c r="BAX119" s="105"/>
      <c r="BAY119" s="105"/>
      <c r="BAZ119" s="105"/>
      <c r="BBA119" s="105"/>
      <c r="BBB119" s="105"/>
      <c r="BBC119" s="105"/>
      <c r="BBD119" s="105"/>
      <c r="BBE119" s="105"/>
      <c r="BBF119" s="105"/>
      <c r="BBG119" s="105"/>
      <c r="BBH119" s="105"/>
      <c r="BBI119" s="105"/>
      <c r="BBJ119" s="105"/>
      <c r="BBK119" s="105"/>
      <c r="BBL119" s="105"/>
      <c r="BBM119" s="105"/>
      <c r="BBN119" s="105"/>
      <c r="BBO119" s="105"/>
      <c r="BBP119" s="105"/>
      <c r="BBQ119" s="105"/>
      <c r="BBR119" s="105"/>
      <c r="BBS119" s="105"/>
      <c r="BBT119" s="105"/>
      <c r="BBU119" s="105"/>
      <c r="BBV119" s="105"/>
      <c r="BBW119" s="105"/>
      <c r="BBX119" s="105"/>
      <c r="BBY119" s="105"/>
      <c r="BBZ119" s="105"/>
      <c r="BCA119" s="105"/>
      <c r="BCB119" s="105"/>
      <c r="BCC119" s="105"/>
      <c r="BCD119" s="105"/>
      <c r="BCE119" s="105"/>
      <c r="BCF119" s="105"/>
      <c r="BCG119" s="105"/>
      <c r="BCH119" s="105"/>
      <c r="BCI119" s="105"/>
      <c r="BCJ119" s="105"/>
      <c r="BCK119" s="105"/>
      <c r="BCL119" s="105"/>
      <c r="BCM119" s="105"/>
      <c r="BCN119" s="105"/>
      <c r="BCO119" s="105"/>
      <c r="BCP119" s="105"/>
      <c r="BCQ119" s="105"/>
      <c r="BCR119" s="105"/>
      <c r="BCS119" s="105"/>
      <c r="BCT119" s="105"/>
      <c r="BCU119" s="105"/>
      <c r="BCV119" s="105"/>
      <c r="BCW119" s="105"/>
      <c r="BCX119" s="105"/>
      <c r="BCY119" s="105"/>
      <c r="BCZ119" s="105"/>
      <c r="BDA119" s="105"/>
      <c r="BDB119" s="105"/>
      <c r="BDC119" s="105"/>
      <c r="BDD119" s="105"/>
      <c r="BDE119" s="105"/>
      <c r="BDF119" s="105"/>
      <c r="BDG119" s="105"/>
      <c r="BDH119" s="105"/>
      <c r="BDI119" s="105"/>
      <c r="BDJ119" s="105"/>
      <c r="BDK119" s="105"/>
      <c r="BDL119" s="105"/>
      <c r="BDM119" s="105"/>
      <c r="BDN119" s="105"/>
      <c r="BDO119" s="105"/>
      <c r="BDP119" s="105"/>
      <c r="BDQ119" s="105"/>
      <c r="BDR119" s="105"/>
      <c r="BDS119" s="105"/>
      <c r="BDT119" s="105"/>
      <c r="BDU119" s="105"/>
      <c r="BDV119" s="105"/>
      <c r="BDW119" s="105"/>
      <c r="BDX119" s="105"/>
      <c r="BDY119" s="105"/>
      <c r="BDZ119" s="105"/>
      <c r="BEA119" s="105"/>
      <c r="BEB119" s="105"/>
      <c r="BEC119" s="105"/>
      <c r="BED119" s="105"/>
      <c r="BEE119" s="105"/>
      <c r="BEF119" s="105"/>
      <c r="BEG119" s="105"/>
      <c r="BEH119" s="105"/>
      <c r="BEI119" s="105"/>
      <c r="BEJ119" s="105"/>
      <c r="BEK119" s="105"/>
      <c r="BEL119" s="105"/>
      <c r="BEM119" s="105"/>
      <c r="BEN119" s="105"/>
      <c r="BEO119" s="105"/>
      <c r="BEP119" s="105"/>
      <c r="BEQ119" s="105"/>
      <c r="BER119" s="105"/>
      <c r="BES119" s="105"/>
      <c r="BET119" s="105"/>
      <c r="BEU119" s="105"/>
      <c r="BEV119" s="105"/>
      <c r="BEW119" s="105"/>
      <c r="BEX119" s="105"/>
      <c r="BEY119" s="105"/>
      <c r="BEZ119" s="105"/>
      <c r="BFA119" s="105"/>
      <c r="BFB119" s="105"/>
      <c r="BFC119" s="105"/>
      <c r="BFD119" s="105"/>
      <c r="BFE119" s="105"/>
      <c r="BFF119" s="105"/>
      <c r="BFG119" s="105"/>
      <c r="BFH119" s="105"/>
      <c r="BFI119" s="105"/>
      <c r="BFJ119" s="105"/>
      <c r="BFK119" s="105"/>
      <c r="BFL119" s="105"/>
      <c r="BFM119" s="105"/>
      <c r="BFN119" s="105"/>
      <c r="BFO119" s="105"/>
      <c r="BFP119" s="105"/>
      <c r="BFQ119" s="105"/>
      <c r="BFR119" s="105"/>
      <c r="BFS119" s="105"/>
      <c r="BFT119" s="105"/>
      <c r="BFU119" s="105"/>
      <c r="BFV119" s="105"/>
      <c r="BFW119" s="105"/>
      <c r="BFX119" s="105"/>
      <c r="BFY119" s="105"/>
      <c r="BFZ119" s="105"/>
      <c r="BGA119" s="105"/>
      <c r="BGB119" s="105"/>
      <c r="BGC119" s="105"/>
      <c r="BGD119" s="105"/>
      <c r="BGE119" s="105"/>
      <c r="BGF119" s="105"/>
      <c r="BGG119" s="105"/>
      <c r="BGH119" s="105"/>
      <c r="BGI119" s="105"/>
      <c r="BGJ119" s="105"/>
      <c r="BGK119" s="105"/>
      <c r="BGL119" s="105"/>
      <c r="BGM119" s="105"/>
      <c r="BGN119" s="105"/>
      <c r="BGO119" s="105"/>
      <c r="BGP119" s="105"/>
      <c r="BGQ119" s="105"/>
      <c r="BGR119" s="105"/>
      <c r="BGS119" s="105"/>
      <c r="BGT119" s="105"/>
      <c r="BGU119" s="105"/>
      <c r="BGV119" s="105"/>
      <c r="BGW119" s="105"/>
      <c r="BGX119" s="105"/>
      <c r="BGY119" s="105"/>
      <c r="BGZ119" s="105"/>
      <c r="BHA119" s="105"/>
      <c r="BHB119" s="105"/>
      <c r="BHC119" s="105"/>
      <c r="BHD119" s="105"/>
      <c r="BHE119" s="105"/>
      <c r="BHF119" s="105"/>
      <c r="BHG119" s="105"/>
      <c r="BHH119" s="105"/>
      <c r="BHI119" s="105"/>
      <c r="BHJ119" s="105"/>
      <c r="BHK119" s="105"/>
      <c r="BHL119" s="105"/>
      <c r="BHM119" s="105"/>
      <c r="BHN119" s="105"/>
      <c r="BHO119" s="105"/>
      <c r="BHP119" s="105"/>
      <c r="BHQ119" s="105"/>
      <c r="BHR119" s="105"/>
      <c r="BHS119" s="105"/>
      <c r="BHT119" s="105"/>
      <c r="BHU119" s="105"/>
      <c r="BHV119" s="105"/>
      <c r="BHW119" s="105"/>
      <c r="BHX119" s="105"/>
      <c r="BHY119" s="105"/>
      <c r="BHZ119" s="105"/>
      <c r="BIA119" s="105"/>
      <c r="BIB119" s="105"/>
      <c r="BIC119" s="105"/>
      <c r="BID119" s="105"/>
      <c r="BIE119" s="105"/>
      <c r="BIF119" s="105"/>
      <c r="BIG119" s="105"/>
      <c r="BIH119" s="105"/>
      <c r="BII119" s="105"/>
      <c r="BIJ119" s="105"/>
      <c r="BIK119" s="105"/>
      <c r="BIL119" s="105"/>
      <c r="BIM119" s="105"/>
      <c r="BIN119" s="105"/>
      <c r="BIO119" s="105"/>
      <c r="BIP119" s="105"/>
      <c r="BIQ119" s="105"/>
      <c r="BIR119" s="105"/>
      <c r="BIS119" s="105"/>
      <c r="BIT119" s="105"/>
      <c r="BIU119" s="105"/>
      <c r="BIV119" s="105"/>
      <c r="BIW119" s="105"/>
      <c r="BIX119" s="105"/>
      <c r="BIY119" s="105"/>
      <c r="BIZ119" s="105"/>
      <c r="BJA119" s="105"/>
      <c r="BJB119" s="105"/>
      <c r="BJC119" s="105"/>
      <c r="BJD119" s="105"/>
      <c r="BJE119" s="105"/>
      <c r="BJF119" s="105"/>
      <c r="BJG119" s="105"/>
      <c r="BJH119" s="105"/>
      <c r="BJI119" s="105"/>
      <c r="BJJ119" s="105"/>
      <c r="BJK119" s="105"/>
      <c r="BJL119" s="105"/>
      <c r="BJM119" s="105"/>
      <c r="BJN119" s="105"/>
      <c r="BJO119" s="105"/>
      <c r="BJP119" s="105"/>
      <c r="BJQ119" s="105"/>
      <c r="BJR119" s="105"/>
      <c r="BJS119" s="105"/>
      <c r="BJT119" s="105"/>
      <c r="BJU119" s="105"/>
      <c r="BJV119" s="105"/>
      <c r="BJW119" s="105"/>
      <c r="BJX119" s="105"/>
      <c r="BJY119" s="105"/>
      <c r="BJZ119" s="105"/>
      <c r="BKA119" s="105"/>
      <c r="BKB119" s="105"/>
      <c r="BKC119" s="105"/>
      <c r="BKD119" s="105"/>
      <c r="BKE119" s="105"/>
      <c r="BKF119" s="105"/>
      <c r="BKG119" s="105"/>
      <c r="BKH119" s="105"/>
      <c r="BKI119" s="105"/>
      <c r="BKJ119" s="105"/>
      <c r="BKK119" s="105"/>
      <c r="BKL119" s="105"/>
      <c r="BKM119" s="105"/>
      <c r="BKN119" s="105"/>
      <c r="BKO119" s="105"/>
      <c r="BKP119" s="105"/>
      <c r="BKQ119" s="105"/>
      <c r="BKR119" s="105"/>
      <c r="BKS119" s="105"/>
      <c r="BKT119" s="105"/>
      <c r="BKU119" s="105"/>
      <c r="BKV119" s="105"/>
      <c r="BKW119" s="105"/>
      <c r="BKX119" s="105"/>
      <c r="BKY119" s="105"/>
      <c r="BKZ119" s="105"/>
      <c r="BLA119" s="105"/>
      <c r="BLB119" s="105"/>
      <c r="BLC119" s="105"/>
      <c r="BLD119" s="105"/>
      <c r="BLE119" s="105"/>
      <c r="BLF119" s="105"/>
      <c r="BLG119" s="105"/>
      <c r="BLH119" s="105"/>
      <c r="BLI119" s="105"/>
      <c r="BLJ119" s="105"/>
      <c r="BLK119" s="105"/>
      <c r="BLL119" s="105"/>
      <c r="BLM119" s="105"/>
      <c r="BLN119" s="105"/>
      <c r="BLO119" s="105"/>
      <c r="BLP119" s="105"/>
      <c r="BLQ119" s="105"/>
      <c r="BLR119" s="105"/>
      <c r="BLS119" s="105"/>
      <c r="BLT119" s="105"/>
      <c r="BLU119" s="105"/>
      <c r="BLV119" s="105"/>
      <c r="BLW119" s="105"/>
      <c r="BLX119" s="105"/>
      <c r="BLY119" s="105"/>
      <c r="BLZ119" s="105"/>
      <c r="BMA119" s="105"/>
      <c r="BMB119" s="105"/>
      <c r="BMC119" s="105"/>
      <c r="BMD119" s="105"/>
      <c r="BME119" s="105"/>
      <c r="BMF119" s="105"/>
      <c r="BMG119" s="105"/>
      <c r="BMH119" s="105"/>
      <c r="BMI119" s="105"/>
      <c r="BMJ119" s="105"/>
      <c r="BMK119" s="105"/>
      <c r="BML119" s="105"/>
      <c r="BMM119" s="105"/>
      <c r="BMN119" s="105"/>
      <c r="BMO119" s="105"/>
      <c r="BMP119" s="105"/>
      <c r="BMQ119" s="105"/>
      <c r="BMR119" s="105"/>
      <c r="BMS119" s="105"/>
      <c r="BMT119" s="105"/>
      <c r="BMU119" s="105"/>
      <c r="BMV119" s="105"/>
      <c r="BMW119" s="105"/>
      <c r="BMX119" s="105"/>
      <c r="BMY119" s="105"/>
      <c r="BMZ119" s="105"/>
      <c r="BNA119" s="105"/>
      <c r="BNB119" s="105"/>
      <c r="BNC119" s="105"/>
      <c r="BND119" s="105"/>
      <c r="BNE119" s="105"/>
      <c r="BNF119" s="105"/>
      <c r="BNG119" s="105"/>
      <c r="BNH119" s="105"/>
      <c r="BNI119" s="105"/>
      <c r="BNJ119" s="105"/>
      <c r="BNK119" s="105"/>
      <c r="BNL119" s="105"/>
      <c r="BNM119" s="105"/>
      <c r="BNN119" s="105"/>
      <c r="BNO119" s="105"/>
      <c r="BNP119" s="105"/>
      <c r="BNQ119" s="105"/>
      <c r="BNR119" s="105"/>
      <c r="BNS119" s="105"/>
      <c r="BNT119" s="105"/>
      <c r="BNU119" s="105"/>
      <c r="BNV119" s="105"/>
      <c r="BNW119" s="105"/>
      <c r="BNX119" s="105"/>
      <c r="BNY119" s="105"/>
      <c r="BNZ119" s="105"/>
      <c r="BOA119" s="105"/>
      <c r="BOB119" s="105"/>
      <c r="BOC119" s="105"/>
      <c r="BOD119" s="105"/>
      <c r="BOE119" s="105"/>
      <c r="BOF119" s="105"/>
      <c r="BOG119" s="105"/>
      <c r="BOH119" s="105"/>
      <c r="BOI119" s="105"/>
      <c r="BOJ119" s="105"/>
      <c r="BOK119" s="105"/>
      <c r="BOL119" s="105"/>
      <c r="BOM119" s="105"/>
      <c r="BON119" s="105"/>
      <c r="BOO119" s="105"/>
      <c r="BOP119" s="105"/>
      <c r="BOQ119" s="105"/>
      <c r="BOR119" s="105"/>
      <c r="BOS119" s="105"/>
      <c r="BOT119" s="105"/>
      <c r="BOU119" s="105"/>
      <c r="BOV119" s="105"/>
      <c r="BOW119" s="105"/>
      <c r="BOX119" s="105"/>
      <c r="BOY119" s="105"/>
      <c r="BOZ119" s="105"/>
      <c r="BPA119" s="105"/>
      <c r="BPB119" s="105"/>
      <c r="BPC119" s="105"/>
      <c r="BPD119" s="105"/>
      <c r="BPE119" s="105"/>
      <c r="BPF119" s="105"/>
      <c r="BPG119" s="105"/>
      <c r="BPH119" s="105"/>
      <c r="BPI119" s="105"/>
      <c r="BPJ119" s="105"/>
      <c r="BPK119" s="105"/>
      <c r="BPL119" s="105"/>
      <c r="BPM119" s="105"/>
      <c r="BPN119" s="105"/>
      <c r="BPO119" s="105"/>
      <c r="BPP119" s="105"/>
      <c r="BPQ119" s="105"/>
      <c r="BPR119" s="105"/>
      <c r="BPS119" s="105"/>
      <c r="BPT119" s="105"/>
      <c r="BPU119" s="105"/>
      <c r="BPV119" s="105"/>
      <c r="BPW119" s="105"/>
      <c r="BPX119" s="105"/>
      <c r="BPY119" s="105"/>
      <c r="BPZ119" s="105"/>
      <c r="BQA119" s="105"/>
      <c r="BQB119" s="105"/>
      <c r="BQC119" s="105"/>
      <c r="BQD119" s="105"/>
      <c r="BQE119" s="105"/>
      <c r="BQF119" s="105"/>
      <c r="BQG119" s="105"/>
      <c r="BQH119" s="105"/>
      <c r="BQI119" s="105"/>
      <c r="BQJ119" s="105"/>
      <c r="BQK119" s="105"/>
      <c r="BQL119" s="105"/>
      <c r="BQM119" s="105"/>
      <c r="BQN119" s="105"/>
      <c r="BQO119" s="105"/>
      <c r="BQP119" s="105"/>
      <c r="BQQ119" s="105"/>
      <c r="BQR119" s="105"/>
      <c r="BQS119" s="105"/>
      <c r="BQT119" s="105"/>
      <c r="BQU119" s="105"/>
      <c r="BQV119" s="105"/>
      <c r="BQW119" s="105"/>
      <c r="BQX119" s="105"/>
      <c r="BQY119" s="105"/>
      <c r="BQZ119" s="105"/>
      <c r="BRA119" s="105"/>
      <c r="BRB119" s="105"/>
      <c r="BRC119" s="105"/>
      <c r="BRD119" s="105"/>
      <c r="BRE119" s="105"/>
      <c r="BRF119" s="105"/>
      <c r="BRG119" s="105"/>
      <c r="BRH119" s="105"/>
      <c r="BRI119" s="105"/>
      <c r="BRJ119" s="105"/>
      <c r="BRK119" s="105"/>
      <c r="BRL119" s="105"/>
      <c r="BRM119" s="105"/>
      <c r="BRN119" s="105"/>
      <c r="BRO119" s="105"/>
      <c r="BRP119" s="105"/>
      <c r="BRQ119" s="105"/>
      <c r="BRR119" s="105"/>
      <c r="BRS119" s="105"/>
      <c r="BRT119" s="105"/>
      <c r="BRU119" s="105"/>
      <c r="BRV119" s="105"/>
      <c r="BRW119" s="105"/>
      <c r="BRX119" s="105"/>
      <c r="BRY119" s="105"/>
      <c r="BRZ119" s="105"/>
      <c r="BSA119" s="105"/>
      <c r="BSB119" s="105"/>
      <c r="BSC119" s="105"/>
      <c r="BSD119" s="105"/>
      <c r="BSE119" s="105"/>
      <c r="BSF119" s="105"/>
      <c r="BSG119" s="105"/>
      <c r="BSH119" s="105"/>
      <c r="BSI119" s="105"/>
      <c r="BSJ119" s="105"/>
      <c r="BSK119" s="105"/>
      <c r="BSL119" s="105"/>
      <c r="BSM119" s="105"/>
      <c r="BSN119" s="105"/>
      <c r="BSO119" s="105"/>
      <c r="BSP119" s="105"/>
      <c r="BSQ119" s="105"/>
      <c r="BSR119" s="105"/>
      <c r="BSS119" s="105"/>
      <c r="BST119" s="105"/>
      <c r="BSU119" s="105"/>
      <c r="BSV119" s="105"/>
      <c r="BSW119" s="105"/>
      <c r="BSX119" s="105"/>
      <c r="BSY119" s="105"/>
      <c r="BSZ119" s="105"/>
      <c r="BTA119" s="105"/>
      <c r="BTB119" s="105"/>
      <c r="BTC119" s="105"/>
      <c r="BTD119" s="105"/>
      <c r="BTE119" s="105"/>
      <c r="BTF119" s="105"/>
      <c r="BTG119" s="105"/>
      <c r="BTH119" s="105"/>
      <c r="BTI119" s="105"/>
      <c r="BTJ119" s="105"/>
      <c r="BTK119" s="105"/>
      <c r="BTL119" s="105"/>
      <c r="BTM119" s="105"/>
      <c r="BTN119" s="105"/>
      <c r="BTO119" s="105"/>
      <c r="BTP119" s="105"/>
      <c r="BTQ119" s="105"/>
      <c r="BTR119" s="105"/>
      <c r="BTS119" s="105"/>
      <c r="BTT119" s="105"/>
      <c r="BTU119" s="105"/>
      <c r="BTV119" s="105"/>
      <c r="BTW119" s="105"/>
      <c r="BTX119" s="105"/>
      <c r="BTY119" s="105"/>
      <c r="BTZ119" s="105"/>
      <c r="BUA119" s="105"/>
      <c r="BUB119" s="105"/>
      <c r="BUC119" s="105"/>
      <c r="BUD119" s="105"/>
      <c r="BUE119" s="105"/>
      <c r="BUF119" s="105"/>
      <c r="BUG119" s="105"/>
      <c r="BUH119" s="105"/>
      <c r="BUI119" s="105"/>
      <c r="BUJ119" s="105"/>
      <c r="BUK119" s="105"/>
      <c r="BUL119" s="105"/>
      <c r="BUM119" s="105"/>
      <c r="BUN119" s="105"/>
      <c r="BUO119" s="105"/>
      <c r="BUP119" s="105"/>
      <c r="BUQ119" s="105"/>
      <c r="BUR119" s="105"/>
      <c r="BUS119" s="105"/>
      <c r="BUT119" s="105"/>
      <c r="BUU119" s="105"/>
      <c r="BUV119" s="105"/>
      <c r="BUW119" s="105"/>
      <c r="BUX119" s="105"/>
      <c r="BUY119" s="105"/>
      <c r="BUZ119" s="105"/>
      <c r="BVA119" s="105"/>
      <c r="BVB119" s="105"/>
      <c r="BVC119" s="105"/>
      <c r="BVD119" s="105"/>
      <c r="BVE119" s="105"/>
      <c r="BVF119" s="105"/>
      <c r="BVG119" s="105"/>
      <c r="BVH119" s="105"/>
      <c r="BVI119" s="105"/>
      <c r="BVJ119" s="105"/>
      <c r="BVK119" s="105"/>
      <c r="BVL119" s="105"/>
      <c r="BVM119" s="105"/>
      <c r="BVN119" s="105"/>
      <c r="BVO119" s="105"/>
      <c r="BVP119" s="105"/>
      <c r="BVQ119" s="105"/>
      <c r="BVR119" s="105"/>
      <c r="BVS119" s="105"/>
      <c r="BVT119" s="105"/>
      <c r="BVU119" s="105"/>
      <c r="BVV119" s="105"/>
      <c r="BVW119" s="105"/>
      <c r="BVX119" s="105"/>
      <c r="BVY119" s="105"/>
      <c r="BVZ119" s="105"/>
      <c r="BWA119" s="105"/>
      <c r="BWB119" s="105"/>
      <c r="BWC119" s="105"/>
      <c r="BWD119" s="105"/>
      <c r="BWE119" s="105"/>
      <c r="BWF119" s="105"/>
      <c r="BWG119" s="105"/>
      <c r="BWH119" s="105"/>
      <c r="BWI119" s="105"/>
      <c r="BWJ119" s="105"/>
      <c r="BWK119" s="105"/>
      <c r="BWL119" s="105"/>
      <c r="BWM119" s="105"/>
      <c r="BWN119" s="105"/>
      <c r="BWO119" s="105"/>
      <c r="BWP119" s="105"/>
      <c r="BWQ119" s="105"/>
      <c r="BWR119" s="105"/>
      <c r="BWS119" s="105"/>
      <c r="BWT119" s="105"/>
      <c r="BWU119" s="105"/>
      <c r="BWV119" s="105"/>
      <c r="BWW119" s="105"/>
      <c r="BWX119" s="105"/>
      <c r="BWY119" s="105"/>
      <c r="BWZ119" s="105"/>
      <c r="BXA119" s="105"/>
      <c r="BXB119" s="105"/>
      <c r="BXC119" s="105"/>
      <c r="BXD119" s="105"/>
      <c r="BXE119" s="105"/>
      <c r="BXF119" s="105"/>
      <c r="BXG119" s="105"/>
      <c r="BXH119" s="105"/>
      <c r="BXI119" s="105"/>
      <c r="BXJ119" s="105"/>
      <c r="BXK119" s="105"/>
      <c r="BXL119" s="105"/>
      <c r="BXM119" s="105"/>
      <c r="BXN119" s="105"/>
      <c r="BXO119" s="105"/>
      <c r="BXP119" s="105"/>
      <c r="BXQ119" s="105"/>
      <c r="BXR119" s="105"/>
      <c r="BXS119" s="105"/>
      <c r="BXT119" s="105"/>
      <c r="BXU119" s="105"/>
      <c r="BXV119" s="105"/>
      <c r="BXW119" s="105"/>
      <c r="BXX119" s="105"/>
      <c r="BXY119" s="105"/>
      <c r="BXZ119" s="105"/>
      <c r="BYA119" s="105"/>
      <c r="BYB119" s="105"/>
      <c r="BYC119" s="105"/>
      <c r="BYD119" s="105"/>
      <c r="BYE119" s="105"/>
      <c r="BYF119" s="105"/>
      <c r="BYG119" s="105"/>
      <c r="BYH119" s="105"/>
      <c r="BYI119" s="105"/>
      <c r="BYJ119" s="105"/>
      <c r="BYK119" s="105"/>
      <c r="BYL119" s="105"/>
      <c r="BYM119" s="105"/>
      <c r="BYN119" s="105"/>
      <c r="BYO119" s="105"/>
      <c r="BYP119" s="105"/>
      <c r="BYQ119" s="105"/>
      <c r="BYR119" s="105"/>
      <c r="BYS119" s="105"/>
      <c r="BYT119" s="105"/>
      <c r="BYU119" s="105"/>
      <c r="BYV119" s="105"/>
      <c r="BYW119" s="105"/>
      <c r="BYX119" s="105"/>
      <c r="BYY119" s="105"/>
      <c r="BYZ119" s="105"/>
      <c r="BZA119" s="105"/>
      <c r="BZB119" s="105"/>
      <c r="BZC119" s="105"/>
      <c r="BZD119" s="105"/>
      <c r="BZE119" s="105"/>
      <c r="BZF119" s="105"/>
      <c r="BZG119" s="105"/>
      <c r="BZH119" s="105"/>
      <c r="BZI119" s="105"/>
      <c r="BZJ119" s="105"/>
      <c r="BZK119" s="105"/>
      <c r="BZL119" s="105"/>
      <c r="BZM119" s="105"/>
      <c r="BZN119" s="105"/>
      <c r="BZO119" s="105"/>
      <c r="BZP119" s="105"/>
      <c r="BZQ119" s="105"/>
      <c r="BZR119" s="105"/>
      <c r="BZS119" s="105"/>
      <c r="BZT119" s="105"/>
      <c r="BZU119" s="105"/>
      <c r="BZV119" s="105"/>
      <c r="BZW119" s="105"/>
      <c r="BZX119" s="105"/>
      <c r="BZY119" s="105"/>
      <c r="BZZ119" s="105"/>
      <c r="CAA119" s="105"/>
      <c r="CAB119" s="105"/>
      <c r="CAC119" s="105"/>
      <c r="CAD119" s="105"/>
      <c r="CAE119" s="105"/>
      <c r="CAF119" s="105"/>
      <c r="CAG119" s="105"/>
      <c r="CAH119" s="105"/>
      <c r="CAI119" s="105"/>
      <c r="CAJ119" s="105"/>
      <c r="CAK119" s="105"/>
      <c r="CAL119" s="105"/>
      <c r="CAM119" s="105"/>
      <c r="CAN119" s="105"/>
      <c r="CAO119" s="105"/>
      <c r="CAP119" s="105"/>
      <c r="CAQ119" s="105"/>
      <c r="CAR119" s="105"/>
      <c r="CAS119" s="105"/>
      <c r="CAT119" s="105"/>
      <c r="CAU119" s="105"/>
      <c r="CAV119" s="105"/>
      <c r="CAW119" s="105"/>
      <c r="CAX119" s="105"/>
      <c r="CAY119" s="105"/>
      <c r="CAZ119" s="105"/>
      <c r="CBA119" s="105"/>
      <c r="CBB119" s="105"/>
      <c r="CBC119" s="105"/>
      <c r="CBD119" s="105"/>
      <c r="CBE119" s="105"/>
      <c r="CBF119" s="105"/>
      <c r="CBG119" s="105"/>
      <c r="CBH119" s="105"/>
      <c r="CBI119" s="105"/>
      <c r="CBJ119" s="105"/>
      <c r="CBK119" s="105"/>
      <c r="CBL119" s="105"/>
      <c r="CBM119" s="105"/>
      <c r="CBN119" s="105"/>
      <c r="CBO119" s="105"/>
      <c r="CBP119" s="105"/>
      <c r="CBQ119" s="105"/>
      <c r="CBR119" s="105"/>
      <c r="CBS119" s="105"/>
      <c r="CBT119" s="105"/>
      <c r="CBU119" s="105"/>
      <c r="CBV119" s="105"/>
      <c r="CBW119" s="105"/>
      <c r="CBX119" s="105"/>
      <c r="CBY119" s="105"/>
      <c r="CBZ119" s="105"/>
      <c r="CCA119" s="105"/>
      <c r="CCB119" s="105"/>
      <c r="CCC119" s="105"/>
      <c r="CCD119" s="105"/>
      <c r="CCE119" s="105"/>
      <c r="CCF119" s="105"/>
      <c r="CCG119" s="105"/>
      <c r="CCH119" s="105"/>
      <c r="CCI119" s="105"/>
      <c r="CCJ119" s="105"/>
      <c r="CCK119" s="105"/>
      <c r="CCL119" s="105"/>
      <c r="CCM119" s="105"/>
      <c r="CCN119" s="105"/>
      <c r="CCO119" s="105"/>
      <c r="CCP119" s="105"/>
      <c r="CCQ119" s="105"/>
      <c r="CCR119" s="105"/>
      <c r="CCS119" s="105"/>
      <c r="CCT119" s="105"/>
      <c r="CCU119" s="105"/>
      <c r="CCV119" s="105"/>
      <c r="CCW119" s="105"/>
      <c r="CCX119" s="105"/>
      <c r="CCY119" s="105"/>
      <c r="CCZ119" s="105"/>
      <c r="CDA119" s="105"/>
      <c r="CDB119" s="105"/>
      <c r="CDC119" s="105"/>
      <c r="CDD119" s="105"/>
      <c r="CDE119" s="105"/>
      <c r="CDF119" s="105"/>
      <c r="CDG119" s="105"/>
      <c r="CDH119" s="105"/>
      <c r="CDI119" s="105"/>
      <c r="CDJ119" s="105"/>
      <c r="CDK119" s="105"/>
      <c r="CDL119" s="105"/>
      <c r="CDM119" s="105"/>
      <c r="CDN119" s="105"/>
      <c r="CDO119" s="105"/>
      <c r="CDP119" s="105"/>
      <c r="CDQ119" s="105"/>
      <c r="CDR119" s="105"/>
      <c r="CDS119" s="105"/>
      <c r="CDT119" s="105"/>
      <c r="CDU119" s="105"/>
      <c r="CDV119" s="105"/>
      <c r="CDW119" s="105"/>
      <c r="CDX119" s="105"/>
      <c r="CDY119" s="105"/>
      <c r="CDZ119" s="105"/>
      <c r="CEA119" s="105"/>
      <c r="CEB119" s="105"/>
      <c r="CEC119" s="105"/>
      <c r="CED119" s="105"/>
      <c r="CEE119" s="105"/>
      <c r="CEF119" s="105"/>
      <c r="CEG119" s="105"/>
      <c r="CEH119" s="105"/>
      <c r="CEI119" s="105"/>
      <c r="CEJ119" s="105"/>
      <c r="CEK119" s="105"/>
      <c r="CEL119" s="105"/>
      <c r="CEM119" s="105"/>
      <c r="CEN119" s="105"/>
      <c r="CEO119" s="105"/>
      <c r="CEP119" s="105"/>
      <c r="CEQ119" s="105"/>
      <c r="CER119" s="105"/>
      <c r="CES119" s="105"/>
      <c r="CET119" s="105"/>
      <c r="CEU119" s="105"/>
      <c r="CEV119" s="105"/>
      <c r="CEW119" s="105"/>
      <c r="CEX119" s="105"/>
      <c r="CEY119" s="105"/>
      <c r="CEZ119" s="105"/>
      <c r="CFA119" s="105"/>
      <c r="CFB119" s="105"/>
      <c r="CFC119" s="105"/>
      <c r="CFD119" s="105"/>
      <c r="CFE119" s="105"/>
      <c r="CFF119" s="105"/>
      <c r="CFG119" s="105"/>
      <c r="CFH119" s="105"/>
      <c r="CFI119" s="105"/>
      <c r="CFJ119" s="105"/>
      <c r="CFK119" s="105"/>
      <c r="CFL119" s="105"/>
      <c r="CFM119" s="105"/>
      <c r="CFN119" s="105"/>
      <c r="CFO119" s="105"/>
      <c r="CFP119" s="105"/>
      <c r="CFQ119" s="105"/>
      <c r="CFR119" s="105"/>
      <c r="CFS119" s="105"/>
      <c r="CFT119" s="105"/>
      <c r="CFU119" s="105"/>
      <c r="CFV119" s="105"/>
      <c r="CFW119" s="105"/>
      <c r="CFX119" s="105"/>
      <c r="CFY119" s="105"/>
      <c r="CFZ119" s="105"/>
      <c r="CGA119" s="105"/>
      <c r="CGB119" s="105"/>
      <c r="CGC119" s="105"/>
      <c r="CGD119" s="105"/>
      <c r="CGE119" s="105"/>
      <c r="CGF119" s="105"/>
      <c r="CGG119" s="105"/>
      <c r="CGH119" s="105"/>
      <c r="CGI119" s="105"/>
      <c r="CGJ119" s="105"/>
      <c r="CGK119" s="105"/>
      <c r="CGL119" s="105"/>
      <c r="CGM119" s="105"/>
      <c r="CGN119" s="105"/>
      <c r="CGO119" s="105"/>
      <c r="CGP119" s="105"/>
      <c r="CGQ119" s="105"/>
      <c r="CGR119" s="105"/>
      <c r="CGS119" s="105"/>
      <c r="CGT119" s="105"/>
      <c r="CGU119" s="105"/>
      <c r="CGV119" s="105"/>
      <c r="CGW119" s="105"/>
      <c r="CGX119" s="105"/>
      <c r="CGY119" s="105"/>
      <c r="CGZ119" s="105"/>
      <c r="CHA119" s="105"/>
      <c r="CHB119" s="105"/>
      <c r="CHC119" s="105"/>
      <c r="CHD119" s="105"/>
      <c r="CHE119" s="105"/>
      <c r="CHF119" s="105"/>
      <c r="CHG119" s="105"/>
      <c r="CHH119" s="105"/>
      <c r="CHI119" s="105"/>
      <c r="CHJ119" s="105"/>
      <c r="CHK119" s="105"/>
      <c r="CHL119" s="105"/>
      <c r="CHM119" s="105"/>
      <c r="CHN119" s="105"/>
      <c r="CHO119" s="105"/>
      <c r="CHP119" s="105"/>
      <c r="CHQ119" s="105"/>
      <c r="CHR119" s="105"/>
      <c r="CHS119" s="105"/>
      <c r="CHT119" s="105"/>
      <c r="CHU119" s="105"/>
      <c r="CHV119" s="105"/>
      <c r="CHW119" s="105"/>
      <c r="CHX119" s="105"/>
      <c r="CHY119" s="105"/>
      <c r="CHZ119" s="105"/>
      <c r="CIA119" s="105"/>
      <c r="CIB119" s="105"/>
      <c r="CIC119" s="105"/>
      <c r="CID119" s="105"/>
      <c r="CIE119" s="105"/>
      <c r="CIF119" s="105"/>
      <c r="CIG119" s="105"/>
      <c r="CIH119" s="105"/>
      <c r="CII119" s="105"/>
      <c r="CIJ119" s="105"/>
      <c r="CIK119" s="105"/>
      <c r="CIL119" s="105"/>
      <c r="CIM119" s="105"/>
      <c r="CIN119" s="105"/>
      <c r="CIO119" s="105"/>
      <c r="CIP119" s="105"/>
      <c r="CIQ119" s="105"/>
      <c r="CIR119" s="105"/>
      <c r="CIS119" s="105"/>
      <c r="CIT119" s="105"/>
      <c r="CIU119" s="105"/>
      <c r="CIV119" s="105"/>
      <c r="CIW119" s="105"/>
      <c r="CIX119" s="105"/>
      <c r="CIY119" s="105"/>
      <c r="CIZ119" s="105"/>
      <c r="CJA119" s="105"/>
      <c r="CJB119" s="105"/>
      <c r="CJC119" s="105"/>
      <c r="CJD119" s="105"/>
      <c r="CJE119" s="105"/>
      <c r="CJF119" s="105"/>
      <c r="CJG119" s="105"/>
      <c r="CJH119" s="105"/>
      <c r="CJI119" s="105"/>
      <c r="CJJ119" s="105"/>
      <c r="CJK119" s="105"/>
      <c r="CJL119" s="105"/>
      <c r="CJM119" s="105"/>
      <c r="CJN119" s="105"/>
      <c r="CJO119" s="105"/>
      <c r="CJP119" s="105"/>
      <c r="CJQ119" s="105"/>
      <c r="CJR119" s="105"/>
      <c r="CJS119" s="105"/>
      <c r="CJT119" s="105"/>
      <c r="CJU119" s="105"/>
      <c r="CJV119" s="105"/>
      <c r="CJW119" s="105"/>
      <c r="CJX119" s="105"/>
      <c r="CJY119" s="105"/>
      <c r="CJZ119" s="105"/>
      <c r="CKA119" s="105"/>
      <c r="CKB119" s="105"/>
      <c r="CKC119" s="105"/>
      <c r="CKD119" s="105"/>
      <c r="CKE119" s="105"/>
      <c r="CKF119" s="105"/>
      <c r="CKG119" s="105"/>
      <c r="CKH119" s="105"/>
      <c r="CKI119" s="105"/>
      <c r="CKJ119" s="105"/>
      <c r="CKK119" s="105"/>
      <c r="CKL119" s="105"/>
      <c r="CKM119" s="105"/>
      <c r="CKN119" s="105"/>
      <c r="CKO119" s="105"/>
      <c r="CKP119" s="105"/>
      <c r="CKQ119" s="105"/>
      <c r="CKR119" s="105"/>
      <c r="CKS119" s="105"/>
      <c r="CKT119" s="105"/>
      <c r="CKU119" s="105"/>
      <c r="CKV119" s="105"/>
      <c r="CKW119" s="105"/>
      <c r="CKX119" s="105"/>
      <c r="CKY119" s="105"/>
      <c r="CKZ119" s="105"/>
      <c r="CLA119" s="105"/>
      <c r="CLB119" s="105"/>
      <c r="CLC119" s="105"/>
      <c r="CLD119" s="105"/>
      <c r="CLE119" s="105"/>
      <c r="CLF119" s="105"/>
      <c r="CLG119" s="105"/>
      <c r="CLH119" s="105"/>
      <c r="CLI119" s="105"/>
      <c r="CLJ119" s="105"/>
      <c r="CLK119" s="105"/>
      <c r="CLL119" s="105"/>
      <c r="CLM119" s="105"/>
      <c r="CLN119" s="105"/>
      <c r="CLO119" s="105"/>
      <c r="CLP119" s="105"/>
      <c r="CLQ119" s="105"/>
      <c r="CLR119" s="105"/>
      <c r="CLS119" s="105"/>
      <c r="CLT119" s="105"/>
      <c r="CLU119" s="105"/>
      <c r="CLV119" s="105"/>
      <c r="CLW119" s="105"/>
      <c r="CLX119" s="105"/>
      <c r="CLY119" s="105"/>
      <c r="CLZ119" s="105"/>
      <c r="CMA119" s="105"/>
      <c r="CMB119" s="105"/>
      <c r="CMC119" s="105"/>
      <c r="CMD119" s="105"/>
      <c r="CME119" s="105"/>
      <c r="CMF119" s="105"/>
      <c r="CMG119" s="105"/>
      <c r="CMH119" s="105"/>
      <c r="CMI119" s="105"/>
      <c r="CMJ119" s="105"/>
      <c r="CMK119" s="105"/>
      <c r="CML119" s="105"/>
      <c r="CMM119" s="105"/>
      <c r="CMN119" s="105"/>
      <c r="CMO119" s="105"/>
      <c r="CMP119" s="105"/>
      <c r="CMQ119" s="105"/>
      <c r="CMR119" s="105"/>
      <c r="CMS119" s="105"/>
      <c r="CMT119" s="105"/>
      <c r="CMU119" s="105"/>
      <c r="CMV119" s="105"/>
      <c r="CMW119" s="105"/>
      <c r="CMX119" s="105"/>
      <c r="CMY119" s="105"/>
      <c r="CMZ119" s="105"/>
      <c r="CNA119" s="105"/>
      <c r="CNB119" s="105"/>
      <c r="CNC119" s="105"/>
      <c r="CND119" s="105"/>
      <c r="CNE119" s="105"/>
      <c r="CNF119" s="105"/>
      <c r="CNG119" s="105"/>
      <c r="CNH119" s="105"/>
      <c r="CNI119" s="105"/>
      <c r="CNJ119" s="105"/>
      <c r="CNK119" s="105"/>
      <c r="CNL119" s="105"/>
      <c r="CNM119" s="105"/>
      <c r="CNN119" s="105"/>
      <c r="CNO119" s="105"/>
      <c r="CNP119" s="105"/>
      <c r="CNQ119" s="105"/>
      <c r="CNR119" s="105"/>
      <c r="CNS119" s="105"/>
      <c r="CNT119" s="105"/>
      <c r="CNU119" s="105"/>
      <c r="CNV119" s="105"/>
      <c r="CNW119" s="105"/>
      <c r="CNX119" s="105"/>
      <c r="CNY119" s="105"/>
      <c r="CNZ119" s="105"/>
      <c r="COA119" s="105"/>
      <c r="COB119" s="105"/>
      <c r="COC119" s="105"/>
      <c r="COD119" s="105"/>
      <c r="COE119" s="105"/>
      <c r="COF119" s="105"/>
      <c r="COG119" s="105"/>
      <c r="COH119" s="105"/>
      <c r="COI119" s="105"/>
      <c r="COJ119" s="105"/>
      <c r="COK119" s="105"/>
      <c r="COL119" s="105"/>
      <c r="COM119" s="105"/>
      <c r="CON119" s="105"/>
      <c r="COO119" s="105"/>
      <c r="COP119" s="105"/>
      <c r="COQ119" s="105"/>
      <c r="COR119" s="105"/>
      <c r="COS119" s="105"/>
      <c r="COT119" s="105"/>
      <c r="COU119" s="105"/>
      <c r="COV119" s="105"/>
      <c r="COW119" s="105"/>
      <c r="COX119" s="105"/>
      <c r="COY119" s="105"/>
      <c r="COZ119" s="105"/>
      <c r="CPA119" s="105"/>
      <c r="CPB119" s="105"/>
      <c r="CPC119" s="105"/>
      <c r="CPD119" s="105"/>
      <c r="CPE119" s="105"/>
      <c r="CPF119" s="105"/>
      <c r="CPG119" s="105"/>
      <c r="CPH119" s="105"/>
      <c r="CPI119" s="105"/>
      <c r="CPJ119" s="105"/>
      <c r="CPK119" s="105"/>
      <c r="CPL119" s="105"/>
      <c r="CPM119" s="105"/>
      <c r="CPN119" s="105"/>
      <c r="CPO119" s="105"/>
      <c r="CPP119" s="105"/>
      <c r="CPQ119" s="105"/>
      <c r="CPR119" s="105"/>
      <c r="CPS119" s="105"/>
      <c r="CPT119" s="105"/>
      <c r="CPU119" s="105"/>
      <c r="CPV119" s="105"/>
      <c r="CPW119" s="105"/>
      <c r="CPX119" s="105"/>
      <c r="CPY119" s="105"/>
      <c r="CPZ119" s="105"/>
      <c r="CQA119" s="105"/>
      <c r="CQB119" s="105"/>
      <c r="CQC119" s="105"/>
      <c r="CQD119" s="105"/>
      <c r="CQE119" s="105"/>
      <c r="CQF119" s="105"/>
      <c r="CQG119" s="105"/>
      <c r="CQH119" s="105"/>
      <c r="CQI119" s="105"/>
      <c r="CQJ119" s="105"/>
      <c r="CQK119" s="105"/>
      <c r="CQL119" s="105"/>
      <c r="CQM119" s="105"/>
      <c r="CQN119" s="105"/>
      <c r="CQO119" s="105"/>
      <c r="CQP119" s="105"/>
      <c r="CQQ119" s="105"/>
      <c r="CQR119" s="105"/>
      <c r="CQS119" s="105"/>
      <c r="CQT119" s="105"/>
      <c r="CQU119" s="105"/>
      <c r="CQV119" s="105"/>
      <c r="CQW119" s="105"/>
      <c r="CQX119" s="105"/>
      <c r="CQY119" s="105"/>
      <c r="CQZ119" s="105"/>
      <c r="CRA119" s="105"/>
      <c r="CRB119" s="105"/>
      <c r="CRC119" s="105"/>
      <c r="CRD119" s="105"/>
      <c r="CRE119" s="105"/>
      <c r="CRF119" s="105"/>
      <c r="CRG119" s="105"/>
      <c r="CRH119" s="105"/>
      <c r="CRI119" s="105"/>
      <c r="CRJ119" s="105"/>
      <c r="CRK119" s="105"/>
      <c r="CRL119" s="105"/>
      <c r="CRM119" s="105"/>
      <c r="CRN119" s="105"/>
      <c r="CRO119" s="105"/>
      <c r="CRP119" s="105"/>
      <c r="CRQ119" s="105"/>
      <c r="CRR119" s="105"/>
      <c r="CRS119" s="105"/>
      <c r="CRT119" s="105"/>
      <c r="CRU119" s="105"/>
      <c r="CRV119" s="105"/>
      <c r="CRW119" s="105"/>
      <c r="CRX119" s="105"/>
      <c r="CRY119" s="105"/>
      <c r="CRZ119" s="105"/>
      <c r="CSA119" s="105"/>
      <c r="CSB119" s="105"/>
      <c r="CSC119" s="105"/>
      <c r="CSD119" s="105"/>
      <c r="CSE119" s="105"/>
      <c r="CSF119" s="105"/>
      <c r="CSG119" s="105"/>
      <c r="CSH119" s="105"/>
      <c r="CSI119" s="105"/>
      <c r="CSJ119" s="105"/>
      <c r="CSK119" s="105"/>
      <c r="CSL119" s="105"/>
      <c r="CSM119" s="105"/>
      <c r="CSN119" s="105"/>
      <c r="CSO119" s="105"/>
      <c r="CSP119" s="105"/>
      <c r="CSQ119" s="105"/>
      <c r="CSR119" s="105"/>
      <c r="CSS119" s="105"/>
      <c r="CST119" s="105"/>
      <c r="CSU119" s="105"/>
      <c r="CSV119" s="105"/>
      <c r="CSW119" s="105"/>
      <c r="CSX119" s="105"/>
      <c r="CSY119" s="105"/>
      <c r="CSZ119" s="105"/>
      <c r="CTA119" s="105"/>
      <c r="CTB119" s="105"/>
      <c r="CTC119" s="105"/>
      <c r="CTD119" s="105"/>
      <c r="CTE119" s="105"/>
      <c r="CTF119" s="105"/>
      <c r="CTG119" s="105"/>
      <c r="CTH119" s="105"/>
      <c r="CTI119" s="105"/>
      <c r="CTJ119" s="105"/>
      <c r="CTK119" s="105"/>
      <c r="CTL119" s="105"/>
      <c r="CTM119" s="105"/>
      <c r="CTN119" s="105"/>
      <c r="CTO119" s="105"/>
      <c r="CTP119" s="105"/>
      <c r="CTQ119" s="105"/>
      <c r="CTR119" s="105"/>
      <c r="CTS119" s="105"/>
      <c r="CTT119" s="105"/>
      <c r="CTU119" s="105"/>
      <c r="CTV119" s="105"/>
      <c r="CTW119" s="105"/>
      <c r="CTX119" s="105"/>
      <c r="CTY119" s="105"/>
      <c r="CTZ119" s="105"/>
      <c r="CUA119" s="105"/>
      <c r="CUB119" s="105"/>
      <c r="CUC119" s="105"/>
      <c r="CUD119" s="105"/>
      <c r="CUE119" s="105"/>
      <c r="CUF119" s="105"/>
      <c r="CUG119" s="105"/>
      <c r="CUH119" s="105"/>
      <c r="CUI119" s="105"/>
      <c r="CUJ119" s="105"/>
      <c r="CUK119" s="105"/>
      <c r="CUL119" s="105"/>
      <c r="CUM119" s="105"/>
      <c r="CUN119" s="105"/>
      <c r="CUO119" s="105"/>
      <c r="CUP119" s="105"/>
      <c r="CUQ119" s="105"/>
      <c r="CUR119" s="105"/>
      <c r="CUS119" s="105"/>
      <c r="CUT119" s="105"/>
      <c r="CUU119" s="105"/>
      <c r="CUV119" s="105"/>
      <c r="CUW119" s="105"/>
      <c r="CUX119" s="105"/>
      <c r="CUY119" s="105"/>
      <c r="CUZ119" s="105"/>
      <c r="CVA119" s="105"/>
      <c r="CVB119" s="105"/>
      <c r="CVC119" s="105"/>
      <c r="CVD119" s="105"/>
      <c r="CVE119" s="105"/>
      <c r="CVF119" s="105"/>
      <c r="CVG119" s="105"/>
      <c r="CVH119" s="105"/>
      <c r="CVI119" s="105"/>
      <c r="CVJ119" s="105"/>
      <c r="CVK119" s="105"/>
      <c r="CVL119" s="105"/>
      <c r="CVM119" s="105"/>
      <c r="CVN119" s="105"/>
      <c r="CVO119" s="105"/>
      <c r="CVP119" s="105"/>
      <c r="CVQ119" s="105"/>
      <c r="CVR119" s="105"/>
      <c r="CVS119" s="105"/>
      <c r="CVT119" s="105"/>
      <c r="CVU119" s="105"/>
      <c r="CVV119" s="105"/>
      <c r="CVW119" s="105"/>
      <c r="CVX119" s="105"/>
      <c r="CVY119" s="105"/>
      <c r="CVZ119" s="105"/>
      <c r="CWA119" s="105"/>
      <c r="CWB119" s="105"/>
      <c r="CWC119" s="105"/>
      <c r="CWD119" s="105"/>
      <c r="CWE119" s="105"/>
      <c r="CWF119" s="105"/>
      <c r="CWG119" s="105"/>
      <c r="CWH119" s="105"/>
      <c r="CWI119" s="105"/>
      <c r="CWJ119" s="105"/>
      <c r="CWK119" s="105"/>
      <c r="CWL119" s="105"/>
      <c r="CWM119" s="105"/>
      <c r="CWN119" s="105"/>
      <c r="CWO119" s="105"/>
      <c r="CWP119" s="105"/>
      <c r="CWQ119" s="105"/>
      <c r="CWR119" s="105"/>
      <c r="CWS119" s="105"/>
      <c r="CWT119" s="105"/>
      <c r="CWU119" s="105"/>
      <c r="CWV119" s="105"/>
      <c r="CWW119" s="105"/>
      <c r="CWX119" s="105"/>
      <c r="CWY119" s="105"/>
      <c r="CWZ119" s="105"/>
      <c r="CXA119" s="105"/>
      <c r="CXB119" s="105"/>
      <c r="CXC119" s="105"/>
      <c r="CXD119" s="105"/>
      <c r="CXE119" s="105"/>
      <c r="CXF119" s="105"/>
      <c r="CXG119" s="105"/>
      <c r="CXH119" s="105"/>
      <c r="CXI119" s="105"/>
      <c r="CXJ119" s="105"/>
      <c r="CXK119" s="105"/>
      <c r="CXL119" s="105"/>
      <c r="CXM119" s="105"/>
      <c r="CXN119" s="105"/>
      <c r="CXO119" s="105"/>
      <c r="CXP119" s="105"/>
      <c r="CXQ119" s="105"/>
      <c r="CXR119" s="105"/>
      <c r="CXS119" s="105"/>
      <c r="CXT119" s="105"/>
      <c r="CXU119" s="105"/>
      <c r="CXV119" s="105"/>
      <c r="CXW119" s="105"/>
      <c r="CXX119" s="105"/>
      <c r="CXY119" s="105"/>
      <c r="CXZ119" s="105"/>
      <c r="CYA119" s="105"/>
      <c r="CYB119" s="105"/>
      <c r="CYC119" s="105"/>
      <c r="CYD119" s="105"/>
      <c r="CYE119" s="105"/>
      <c r="CYF119" s="105"/>
      <c r="CYG119" s="105"/>
      <c r="CYH119" s="105"/>
      <c r="CYI119" s="105"/>
      <c r="CYJ119" s="105"/>
      <c r="CYK119" s="105"/>
      <c r="CYL119" s="105"/>
      <c r="CYM119" s="105"/>
      <c r="CYN119" s="105"/>
      <c r="CYO119" s="105"/>
      <c r="CYP119" s="105"/>
      <c r="CYQ119" s="105"/>
      <c r="CYR119" s="105"/>
      <c r="CYS119" s="105"/>
      <c r="CYT119" s="105"/>
      <c r="CYU119" s="105"/>
      <c r="CYV119" s="105"/>
      <c r="CYW119" s="105"/>
      <c r="CYX119" s="105"/>
      <c r="CYY119" s="105"/>
      <c r="CYZ119" s="105"/>
      <c r="CZA119" s="105"/>
      <c r="CZB119" s="105"/>
      <c r="CZC119" s="105"/>
      <c r="CZD119" s="105"/>
      <c r="CZE119" s="105"/>
      <c r="CZF119" s="105"/>
      <c r="CZG119" s="105"/>
      <c r="CZH119" s="105"/>
      <c r="CZI119" s="105"/>
      <c r="CZJ119" s="105"/>
      <c r="CZK119" s="105"/>
      <c r="CZL119" s="105"/>
      <c r="CZM119" s="105"/>
      <c r="CZN119" s="105"/>
      <c r="CZO119" s="105"/>
      <c r="CZP119" s="105"/>
      <c r="CZQ119" s="105"/>
      <c r="CZR119" s="105"/>
      <c r="CZS119" s="105"/>
      <c r="CZT119" s="105"/>
      <c r="CZU119" s="105"/>
      <c r="CZV119" s="105"/>
      <c r="CZW119" s="105"/>
      <c r="CZX119" s="105"/>
      <c r="CZY119" s="105"/>
      <c r="CZZ119" s="105"/>
      <c r="DAA119" s="105"/>
      <c r="DAB119" s="105"/>
      <c r="DAC119" s="105"/>
      <c r="DAD119" s="105"/>
      <c r="DAE119" s="105"/>
      <c r="DAF119" s="105"/>
      <c r="DAG119" s="105"/>
      <c r="DAH119" s="105"/>
      <c r="DAI119" s="105"/>
      <c r="DAJ119" s="105"/>
      <c r="DAK119" s="105"/>
      <c r="DAL119" s="105"/>
      <c r="DAM119" s="105"/>
      <c r="DAN119" s="105"/>
      <c r="DAO119" s="105"/>
      <c r="DAP119" s="105"/>
      <c r="DAQ119" s="105"/>
      <c r="DAR119" s="105"/>
      <c r="DAS119" s="105"/>
      <c r="DAT119" s="105"/>
      <c r="DAU119" s="105"/>
      <c r="DAV119" s="105"/>
      <c r="DAW119" s="105"/>
      <c r="DAX119" s="105"/>
      <c r="DAY119" s="105"/>
      <c r="DAZ119" s="105"/>
      <c r="DBA119" s="105"/>
      <c r="DBB119" s="105"/>
      <c r="DBC119" s="105"/>
      <c r="DBD119" s="105"/>
      <c r="DBE119" s="105"/>
      <c r="DBF119" s="105"/>
      <c r="DBG119" s="105"/>
      <c r="DBH119" s="105"/>
      <c r="DBI119" s="105"/>
      <c r="DBJ119" s="105"/>
      <c r="DBK119" s="105"/>
      <c r="DBL119" s="105"/>
      <c r="DBM119" s="105"/>
      <c r="DBN119" s="105"/>
      <c r="DBO119" s="105"/>
      <c r="DBP119" s="105"/>
      <c r="DBQ119" s="105"/>
      <c r="DBR119" s="105"/>
      <c r="DBS119" s="105"/>
      <c r="DBT119" s="105"/>
      <c r="DBU119" s="105"/>
      <c r="DBV119" s="105"/>
      <c r="DBW119" s="105"/>
      <c r="DBX119" s="105"/>
      <c r="DBY119" s="105"/>
      <c r="DBZ119" s="105"/>
      <c r="DCA119" s="105"/>
      <c r="DCB119" s="105"/>
      <c r="DCC119" s="105"/>
      <c r="DCD119" s="105"/>
      <c r="DCE119" s="105"/>
      <c r="DCF119" s="105"/>
      <c r="DCG119" s="105"/>
      <c r="DCH119" s="105"/>
      <c r="DCI119" s="105"/>
      <c r="DCJ119" s="105"/>
      <c r="DCK119" s="105"/>
      <c r="DCL119" s="105"/>
      <c r="DCM119" s="105"/>
      <c r="DCN119" s="105"/>
      <c r="DCO119" s="105"/>
      <c r="DCP119" s="105"/>
      <c r="DCQ119" s="105"/>
      <c r="DCR119" s="105"/>
      <c r="DCS119" s="105"/>
      <c r="DCT119" s="105"/>
      <c r="DCU119" s="105"/>
      <c r="DCV119" s="105"/>
      <c r="DCW119" s="105"/>
      <c r="DCX119" s="105"/>
      <c r="DCY119" s="105"/>
      <c r="DCZ119" s="105"/>
      <c r="DDA119" s="105"/>
      <c r="DDB119" s="105"/>
      <c r="DDC119" s="105"/>
      <c r="DDD119" s="105"/>
      <c r="DDE119" s="105"/>
      <c r="DDF119" s="105"/>
      <c r="DDG119" s="105"/>
      <c r="DDH119" s="105"/>
      <c r="DDI119" s="105"/>
      <c r="DDJ119" s="105"/>
      <c r="DDK119" s="105"/>
      <c r="DDL119" s="105"/>
      <c r="DDM119" s="105"/>
      <c r="DDN119" s="105"/>
      <c r="DDO119" s="105"/>
      <c r="DDP119" s="105"/>
      <c r="DDQ119" s="105"/>
      <c r="DDR119" s="105"/>
      <c r="DDS119" s="105"/>
      <c r="DDT119" s="105"/>
      <c r="DDU119" s="105"/>
      <c r="DDV119" s="105"/>
      <c r="DDW119" s="105"/>
      <c r="DDX119" s="105"/>
      <c r="DDY119" s="105"/>
      <c r="DDZ119" s="105"/>
      <c r="DEA119" s="105"/>
      <c r="DEB119" s="105"/>
      <c r="DEC119" s="105"/>
      <c r="DED119" s="105"/>
      <c r="DEE119" s="105"/>
      <c r="DEF119" s="105"/>
      <c r="DEG119" s="105"/>
      <c r="DEH119" s="105"/>
      <c r="DEI119" s="105"/>
      <c r="DEJ119" s="105"/>
      <c r="DEK119" s="105"/>
      <c r="DEL119" s="105"/>
      <c r="DEM119" s="105"/>
      <c r="DEN119" s="105"/>
      <c r="DEO119" s="105"/>
      <c r="DEP119" s="105"/>
      <c r="DEQ119" s="105"/>
      <c r="DER119" s="105"/>
      <c r="DES119" s="105"/>
      <c r="DET119" s="105"/>
      <c r="DEU119" s="105"/>
      <c r="DEV119" s="105"/>
      <c r="DEW119" s="105"/>
      <c r="DEX119" s="105"/>
      <c r="DEY119" s="105"/>
      <c r="DEZ119" s="105"/>
      <c r="DFA119" s="105"/>
      <c r="DFB119" s="105"/>
      <c r="DFC119" s="105"/>
      <c r="DFD119" s="105"/>
      <c r="DFE119" s="105"/>
      <c r="DFF119" s="105"/>
      <c r="DFG119" s="105"/>
      <c r="DFH119" s="105"/>
      <c r="DFI119" s="105"/>
      <c r="DFJ119" s="105"/>
      <c r="DFK119" s="105"/>
      <c r="DFL119" s="105"/>
      <c r="DFM119" s="105"/>
      <c r="DFN119" s="105"/>
      <c r="DFO119" s="105"/>
      <c r="DFP119" s="105"/>
      <c r="DFQ119" s="105"/>
      <c r="DFR119" s="105"/>
      <c r="DFS119" s="105"/>
      <c r="DFT119" s="105"/>
      <c r="DFU119" s="105"/>
      <c r="DFV119" s="105"/>
      <c r="DFW119" s="105"/>
      <c r="DFX119" s="105"/>
      <c r="DFY119" s="105"/>
      <c r="DFZ119" s="105"/>
      <c r="DGA119" s="105"/>
      <c r="DGB119" s="105"/>
      <c r="DGC119" s="105"/>
      <c r="DGD119" s="105"/>
      <c r="DGE119" s="105"/>
      <c r="DGF119" s="105"/>
      <c r="DGG119" s="105"/>
      <c r="DGH119" s="105"/>
      <c r="DGI119" s="105"/>
      <c r="DGJ119" s="105"/>
      <c r="DGK119" s="105"/>
      <c r="DGL119" s="105"/>
      <c r="DGM119" s="105"/>
      <c r="DGN119" s="105"/>
      <c r="DGO119" s="105"/>
      <c r="DGP119" s="105"/>
      <c r="DGQ119" s="105"/>
      <c r="DGR119" s="105"/>
      <c r="DGS119" s="105"/>
      <c r="DGT119" s="105"/>
      <c r="DGU119" s="105"/>
      <c r="DGV119" s="105"/>
      <c r="DGW119" s="105"/>
      <c r="DGX119" s="105"/>
      <c r="DGY119" s="105"/>
      <c r="DGZ119" s="105"/>
      <c r="DHA119" s="105"/>
      <c r="DHB119" s="105"/>
      <c r="DHC119" s="105"/>
      <c r="DHD119" s="105"/>
      <c r="DHE119" s="105"/>
      <c r="DHF119" s="105"/>
      <c r="DHG119" s="105"/>
      <c r="DHH119" s="105"/>
      <c r="DHI119" s="105"/>
      <c r="DHJ119" s="105"/>
      <c r="DHK119" s="105"/>
      <c r="DHL119" s="105"/>
      <c r="DHM119" s="105"/>
      <c r="DHN119" s="105"/>
      <c r="DHO119" s="105"/>
      <c r="DHP119" s="105"/>
      <c r="DHQ119" s="105"/>
      <c r="DHR119" s="105"/>
      <c r="DHS119" s="105"/>
      <c r="DHT119" s="105"/>
      <c r="DHU119" s="105"/>
      <c r="DHV119" s="105"/>
      <c r="DHW119" s="105"/>
      <c r="DHX119" s="105"/>
      <c r="DHY119" s="105"/>
      <c r="DHZ119" s="105"/>
      <c r="DIA119" s="105"/>
      <c r="DIB119" s="105"/>
      <c r="DIC119" s="105"/>
      <c r="DID119" s="105"/>
      <c r="DIE119" s="105"/>
      <c r="DIF119" s="105"/>
      <c r="DIG119" s="105"/>
      <c r="DIH119" s="105"/>
      <c r="DII119" s="105"/>
      <c r="DIJ119" s="105"/>
      <c r="DIK119" s="105"/>
      <c r="DIL119" s="105"/>
      <c r="DIM119" s="105"/>
      <c r="DIN119" s="105"/>
      <c r="DIO119" s="105"/>
      <c r="DIP119" s="105"/>
      <c r="DIQ119" s="105"/>
      <c r="DIR119" s="105"/>
      <c r="DIS119" s="105"/>
      <c r="DIT119" s="105"/>
      <c r="DIU119" s="105"/>
      <c r="DIV119" s="105"/>
      <c r="DIW119" s="105"/>
      <c r="DIX119" s="105"/>
      <c r="DIY119" s="105"/>
      <c r="DIZ119" s="105"/>
      <c r="DJA119" s="105"/>
      <c r="DJB119" s="105"/>
      <c r="DJC119" s="105"/>
      <c r="DJD119" s="105"/>
      <c r="DJE119" s="105"/>
      <c r="DJF119" s="105"/>
      <c r="DJG119" s="105"/>
      <c r="DJH119" s="105"/>
      <c r="DJI119" s="105"/>
      <c r="DJJ119" s="105"/>
      <c r="DJK119" s="105"/>
      <c r="DJL119" s="105"/>
      <c r="DJM119" s="105"/>
      <c r="DJN119" s="105"/>
      <c r="DJO119" s="105"/>
      <c r="DJP119" s="105"/>
      <c r="DJQ119" s="105"/>
      <c r="DJR119" s="105"/>
      <c r="DJS119" s="105"/>
      <c r="DJT119" s="105"/>
      <c r="DJU119" s="105"/>
      <c r="DJV119" s="105"/>
      <c r="DJW119" s="105"/>
      <c r="DJX119" s="105"/>
      <c r="DJY119" s="105"/>
      <c r="DJZ119" s="105"/>
      <c r="DKA119" s="105"/>
      <c r="DKB119" s="105"/>
      <c r="DKC119" s="105"/>
      <c r="DKD119" s="105"/>
      <c r="DKE119" s="105"/>
      <c r="DKF119" s="105"/>
      <c r="DKG119" s="105"/>
      <c r="DKH119" s="105"/>
      <c r="DKI119" s="105"/>
      <c r="DKJ119" s="105"/>
      <c r="DKK119" s="105"/>
      <c r="DKL119" s="105"/>
      <c r="DKM119" s="105"/>
      <c r="DKN119" s="105"/>
      <c r="DKO119" s="105"/>
      <c r="DKP119" s="105"/>
      <c r="DKQ119" s="105"/>
      <c r="DKR119" s="105"/>
      <c r="DKS119" s="105"/>
      <c r="DKT119" s="105"/>
      <c r="DKU119" s="105"/>
      <c r="DKV119" s="105"/>
      <c r="DKW119" s="105"/>
      <c r="DKX119" s="105"/>
      <c r="DKY119" s="105"/>
      <c r="DKZ119" s="105"/>
      <c r="DLA119" s="105"/>
      <c r="DLB119" s="105"/>
      <c r="DLC119" s="105"/>
      <c r="DLD119" s="105"/>
      <c r="DLE119" s="105"/>
      <c r="DLF119" s="105"/>
      <c r="DLG119" s="105"/>
      <c r="DLH119" s="105"/>
      <c r="DLI119" s="105"/>
      <c r="DLJ119" s="105"/>
      <c r="DLK119" s="105"/>
      <c r="DLL119" s="105"/>
      <c r="DLM119" s="105"/>
      <c r="DLN119" s="105"/>
      <c r="DLO119" s="105"/>
      <c r="DLP119" s="105"/>
      <c r="DLQ119" s="105"/>
      <c r="DLR119" s="105"/>
      <c r="DLS119" s="105"/>
      <c r="DLT119" s="105"/>
      <c r="DLU119" s="105"/>
      <c r="DLV119" s="105"/>
      <c r="DLW119" s="105"/>
      <c r="DLX119" s="105"/>
      <c r="DLY119" s="105"/>
      <c r="DLZ119" s="105"/>
      <c r="DMA119" s="105"/>
      <c r="DMB119" s="105"/>
      <c r="DMC119" s="105"/>
      <c r="DMD119" s="105"/>
      <c r="DME119" s="105"/>
      <c r="DMF119" s="105"/>
      <c r="DMG119" s="105"/>
      <c r="DMH119" s="105"/>
      <c r="DMI119" s="105"/>
      <c r="DMJ119" s="105"/>
      <c r="DMK119" s="105"/>
      <c r="DML119" s="105"/>
      <c r="DMM119" s="105"/>
      <c r="DMN119" s="105"/>
      <c r="DMO119" s="105"/>
      <c r="DMP119" s="105"/>
      <c r="DMQ119" s="105"/>
      <c r="DMR119" s="105"/>
      <c r="DMS119" s="105"/>
      <c r="DMT119" s="105"/>
      <c r="DMU119" s="105"/>
      <c r="DMV119" s="105"/>
      <c r="DMW119" s="105"/>
      <c r="DMX119" s="105"/>
      <c r="DMY119" s="105"/>
      <c r="DMZ119" s="105"/>
      <c r="DNA119" s="105"/>
      <c r="DNB119" s="105"/>
      <c r="DNC119" s="105"/>
      <c r="DND119" s="105"/>
      <c r="DNE119" s="105"/>
      <c r="DNF119" s="105"/>
      <c r="DNG119" s="105"/>
      <c r="DNH119" s="105"/>
      <c r="DNI119" s="105"/>
      <c r="DNJ119" s="105"/>
      <c r="DNK119" s="105"/>
      <c r="DNL119" s="105"/>
      <c r="DNM119" s="105"/>
      <c r="DNN119" s="105"/>
      <c r="DNO119" s="105"/>
      <c r="DNP119" s="105"/>
      <c r="DNQ119" s="105"/>
      <c r="DNR119" s="105"/>
      <c r="DNS119" s="105"/>
      <c r="DNT119" s="105"/>
      <c r="DNU119" s="105"/>
      <c r="DNV119" s="105"/>
      <c r="DNW119" s="105"/>
      <c r="DNX119" s="105"/>
      <c r="DNY119" s="105"/>
      <c r="DNZ119" s="105"/>
      <c r="DOA119" s="105"/>
      <c r="DOB119" s="105"/>
      <c r="DOC119" s="105"/>
      <c r="DOD119" s="105"/>
      <c r="DOE119" s="105"/>
      <c r="DOF119" s="105"/>
      <c r="DOG119" s="105"/>
      <c r="DOH119" s="105"/>
      <c r="DOI119" s="105"/>
      <c r="DOJ119" s="105"/>
      <c r="DOK119" s="105"/>
      <c r="DOL119" s="105"/>
      <c r="DOM119" s="105"/>
      <c r="DON119" s="105"/>
      <c r="DOO119" s="105"/>
      <c r="DOP119" s="105"/>
      <c r="DOQ119" s="105"/>
      <c r="DOR119" s="105"/>
      <c r="DOS119" s="105"/>
      <c r="DOT119" s="105"/>
      <c r="DOU119" s="105"/>
      <c r="DOV119" s="105"/>
      <c r="DOW119" s="105"/>
      <c r="DOX119" s="105"/>
      <c r="DOY119" s="105"/>
      <c r="DOZ119" s="105"/>
      <c r="DPA119" s="105"/>
      <c r="DPB119" s="105"/>
      <c r="DPC119" s="105"/>
      <c r="DPD119" s="105"/>
      <c r="DPE119" s="105"/>
      <c r="DPF119" s="105"/>
      <c r="DPG119" s="105"/>
      <c r="DPH119" s="105"/>
      <c r="DPI119" s="105"/>
      <c r="DPJ119" s="105"/>
      <c r="DPK119" s="105"/>
      <c r="DPL119" s="105"/>
      <c r="DPM119" s="105"/>
      <c r="DPN119" s="105"/>
      <c r="DPO119" s="105"/>
      <c r="DPP119" s="105"/>
      <c r="DPQ119" s="105"/>
      <c r="DPR119" s="105"/>
      <c r="DPS119" s="105"/>
      <c r="DPT119" s="105"/>
      <c r="DPU119" s="105"/>
      <c r="DPV119" s="105"/>
      <c r="DPW119" s="105"/>
      <c r="DPX119" s="105"/>
      <c r="DPY119" s="105"/>
      <c r="DPZ119" s="105"/>
      <c r="DQA119" s="105"/>
      <c r="DQB119" s="105"/>
      <c r="DQC119" s="105"/>
      <c r="DQD119" s="105"/>
      <c r="DQE119" s="105"/>
      <c r="DQF119" s="105"/>
      <c r="DQG119" s="105"/>
      <c r="DQH119" s="105"/>
      <c r="DQI119" s="105"/>
      <c r="DQJ119" s="105"/>
      <c r="DQK119" s="105"/>
      <c r="DQL119" s="105"/>
      <c r="DQM119" s="105"/>
      <c r="DQN119" s="105"/>
      <c r="DQO119" s="105"/>
      <c r="DQP119" s="105"/>
      <c r="DQQ119" s="105"/>
      <c r="DQR119" s="105"/>
      <c r="DQS119" s="105"/>
      <c r="DQT119" s="105"/>
      <c r="DQU119" s="105"/>
      <c r="DQV119" s="105"/>
      <c r="DQW119" s="105"/>
      <c r="DQX119" s="105"/>
      <c r="DQY119" s="105"/>
      <c r="DQZ119" s="105"/>
      <c r="DRA119" s="105"/>
      <c r="DRB119" s="105"/>
      <c r="DRC119" s="105"/>
      <c r="DRD119" s="105"/>
      <c r="DRE119" s="105"/>
      <c r="DRF119" s="105"/>
      <c r="DRG119" s="105"/>
      <c r="DRH119" s="105"/>
      <c r="DRI119" s="105"/>
      <c r="DRJ119" s="105"/>
      <c r="DRK119" s="105"/>
      <c r="DRL119" s="105"/>
      <c r="DRM119" s="105"/>
      <c r="DRN119" s="105"/>
      <c r="DRO119" s="105"/>
      <c r="DRP119" s="105"/>
      <c r="DRQ119" s="105"/>
      <c r="DRR119" s="105"/>
      <c r="DRS119" s="105"/>
      <c r="DRT119" s="105"/>
      <c r="DRU119" s="105"/>
      <c r="DRV119" s="105"/>
      <c r="DRW119" s="105"/>
      <c r="DRX119" s="105"/>
      <c r="DRY119" s="105"/>
      <c r="DRZ119" s="105"/>
      <c r="DSA119" s="105"/>
      <c r="DSB119" s="105"/>
      <c r="DSC119" s="105"/>
      <c r="DSD119" s="105"/>
      <c r="DSE119" s="105"/>
      <c r="DSF119" s="105"/>
      <c r="DSG119" s="105"/>
      <c r="DSH119" s="105"/>
      <c r="DSI119" s="105"/>
      <c r="DSJ119" s="105"/>
      <c r="DSK119" s="105"/>
      <c r="DSL119" s="105"/>
      <c r="DSM119" s="105"/>
      <c r="DSN119" s="105"/>
      <c r="DSO119" s="105"/>
      <c r="DSP119" s="105"/>
      <c r="DSQ119" s="105"/>
      <c r="DSR119" s="105"/>
      <c r="DSS119" s="105"/>
      <c r="DST119" s="105"/>
      <c r="DSU119" s="105"/>
      <c r="DSV119" s="105"/>
      <c r="DSW119" s="105"/>
      <c r="DSX119" s="105"/>
      <c r="DSY119" s="105"/>
      <c r="DSZ119" s="105"/>
      <c r="DTA119" s="105"/>
      <c r="DTB119" s="105"/>
      <c r="DTC119" s="105"/>
      <c r="DTD119" s="105"/>
      <c r="DTE119" s="105"/>
      <c r="DTF119" s="105"/>
      <c r="DTG119" s="105"/>
      <c r="DTH119" s="105"/>
      <c r="DTI119" s="105"/>
      <c r="DTJ119" s="105"/>
      <c r="DTK119" s="105"/>
      <c r="DTL119" s="105"/>
      <c r="DTM119" s="105"/>
      <c r="DTN119" s="105"/>
      <c r="DTO119" s="105"/>
      <c r="DTP119" s="105"/>
      <c r="DTQ119" s="105"/>
      <c r="DTR119" s="105"/>
      <c r="DTS119" s="105"/>
      <c r="DTT119" s="105"/>
      <c r="DTU119" s="105"/>
      <c r="DTV119" s="105"/>
      <c r="DTW119" s="105"/>
      <c r="DTX119" s="105"/>
      <c r="DTY119" s="105"/>
      <c r="DTZ119" s="105"/>
      <c r="DUA119" s="105"/>
      <c r="DUB119" s="105"/>
      <c r="DUC119" s="105"/>
      <c r="DUD119" s="105"/>
      <c r="DUE119" s="105"/>
      <c r="DUF119" s="105"/>
      <c r="DUG119" s="105"/>
      <c r="DUH119" s="105"/>
      <c r="DUI119" s="105"/>
      <c r="DUJ119" s="105"/>
      <c r="DUK119" s="105"/>
      <c r="DUL119" s="105"/>
      <c r="DUM119" s="105"/>
      <c r="DUN119" s="105"/>
      <c r="DUO119" s="105"/>
      <c r="DUP119" s="105"/>
      <c r="DUQ119" s="105"/>
      <c r="DUR119" s="105"/>
      <c r="DUS119" s="105"/>
      <c r="DUT119" s="105"/>
      <c r="DUU119" s="105"/>
      <c r="DUV119" s="105"/>
      <c r="DUW119" s="105"/>
      <c r="DUX119" s="105"/>
      <c r="DUY119" s="105"/>
      <c r="DUZ119" s="105"/>
      <c r="DVA119" s="105"/>
      <c r="DVB119" s="105"/>
      <c r="DVC119" s="105"/>
      <c r="DVD119" s="105"/>
      <c r="DVE119" s="105"/>
      <c r="DVF119" s="105"/>
      <c r="DVG119" s="105"/>
      <c r="DVH119" s="105"/>
      <c r="DVI119" s="105"/>
      <c r="DVJ119" s="105"/>
      <c r="DVK119" s="105"/>
      <c r="DVL119" s="105"/>
      <c r="DVM119" s="105"/>
      <c r="DVN119" s="105"/>
      <c r="DVO119" s="105"/>
      <c r="DVP119" s="105"/>
      <c r="DVQ119" s="105"/>
      <c r="DVR119" s="105"/>
      <c r="DVS119" s="105"/>
      <c r="DVT119" s="105"/>
      <c r="DVU119" s="105"/>
      <c r="DVV119" s="105"/>
      <c r="DVW119" s="105"/>
      <c r="DVX119" s="105"/>
      <c r="DVY119" s="105"/>
      <c r="DVZ119" s="105"/>
      <c r="DWA119" s="105"/>
      <c r="DWB119" s="105"/>
      <c r="DWC119" s="105"/>
      <c r="DWD119" s="105"/>
      <c r="DWE119" s="105"/>
      <c r="DWF119" s="105"/>
      <c r="DWG119" s="105"/>
      <c r="DWH119" s="105"/>
      <c r="DWI119" s="105"/>
      <c r="DWJ119" s="105"/>
      <c r="DWK119" s="105"/>
      <c r="DWL119" s="105"/>
      <c r="DWM119" s="105"/>
      <c r="DWN119" s="105"/>
      <c r="DWO119" s="105"/>
      <c r="DWP119" s="105"/>
      <c r="DWQ119" s="105"/>
      <c r="DWR119" s="105"/>
      <c r="DWS119" s="105"/>
      <c r="DWT119" s="105"/>
      <c r="DWU119" s="105"/>
      <c r="DWV119" s="105"/>
      <c r="DWW119" s="105"/>
      <c r="DWX119" s="105"/>
      <c r="DWY119" s="105"/>
      <c r="DWZ119" s="105"/>
      <c r="DXA119" s="105"/>
      <c r="DXB119" s="105"/>
      <c r="DXC119" s="105"/>
      <c r="DXD119" s="105"/>
      <c r="DXE119" s="105"/>
      <c r="DXF119" s="105"/>
      <c r="DXG119" s="105"/>
      <c r="DXH119" s="105"/>
      <c r="DXI119" s="105"/>
      <c r="DXJ119" s="105"/>
      <c r="DXK119" s="105"/>
      <c r="DXL119" s="105"/>
      <c r="DXM119" s="105"/>
      <c r="DXN119" s="105"/>
      <c r="DXO119" s="105"/>
      <c r="DXP119" s="105"/>
      <c r="DXQ119" s="105"/>
      <c r="DXR119" s="105"/>
      <c r="DXS119" s="105"/>
      <c r="DXT119" s="105"/>
      <c r="DXU119" s="105"/>
      <c r="DXV119" s="105"/>
      <c r="DXW119" s="105"/>
      <c r="DXX119" s="105"/>
      <c r="DXY119" s="105"/>
      <c r="DXZ119" s="105"/>
      <c r="DYA119" s="105"/>
      <c r="DYB119" s="105"/>
      <c r="DYC119" s="105"/>
      <c r="DYD119" s="105"/>
      <c r="DYE119" s="105"/>
      <c r="DYF119" s="105"/>
      <c r="DYG119" s="105"/>
      <c r="DYH119" s="105"/>
      <c r="DYI119" s="105"/>
      <c r="DYJ119" s="105"/>
      <c r="DYK119" s="105"/>
      <c r="DYL119" s="105"/>
      <c r="DYM119" s="105"/>
      <c r="DYN119" s="105"/>
      <c r="DYO119" s="105"/>
      <c r="DYP119" s="105"/>
      <c r="DYQ119" s="105"/>
      <c r="DYR119" s="105"/>
      <c r="DYS119" s="105"/>
      <c r="DYT119" s="105"/>
      <c r="DYU119" s="105"/>
      <c r="DYV119" s="105"/>
      <c r="DYW119" s="105"/>
      <c r="DYX119" s="105"/>
      <c r="DYY119" s="105"/>
      <c r="DYZ119" s="105"/>
      <c r="DZA119" s="105"/>
      <c r="DZB119" s="105"/>
      <c r="DZC119" s="105"/>
      <c r="DZD119" s="105"/>
      <c r="DZE119" s="105"/>
      <c r="DZF119" s="105"/>
      <c r="DZG119" s="105"/>
      <c r="DZH119" s="105"/>
      <c r="DZI119" s="105"/>
      <c r="DZJ119" s="105"/>
      <c r="DZK119" s="105"/>
      <c r="DZL119" s="105"/>
      <c r="DZM119" s="105"/>
      <c r="DZN119" s="105"/>
      <c r="DZO119" s="105"/>
      <c r="DZP119" s="105"/>
      <c r="DZQ119" s="105"/>
      <c r="DZR119" s="105"/>
      <c r="DZS119" s="105"/>
      <c r="DZT119" s="105"/>
      <c r="DZU119" s="105"/>
      <c r="DZV119" s="105"/>
      <c r="DZW119" s="105"/>
      <c r="DZX119" s="105"/>
      <c r="DZY119" s="105"/>
      <c r="DZZ119" s="105"/>
      <c r="EAA119" s="105"/>
      <c r="EAB119" s="105"/>
      <c r="EAC119" s="105"/>
      <c r="EAD119" s="105"/>
      <c r="EAE119" s="105"/>
      <c r="EAF119" s="105"/>
      <c r="EAG119" s="105"/>
      <c r="EAH119" s="105"/>
      <c r="EAI119" s="105"/>
      <c r="EAJ119" s="105"/>
      <c r="EAK119" s="105"/>
      <c r="EAL119" s="105"/>
      <c r="EAM119" s="105"/>
      <c r="EAN119" s="105"/>
      <c r="EAO119" s="105"/>
      <c r="EAP119" s="105"/>
      <c r="EAQ119" s="105"/>
      <c r="EAR119" s="105"/>
      <c r="EAS119" s="105"/>
      <c r="EAT119" s="105"/>
      <c r="EAU119" s="105"/>
      <c r="EAV119" s="105"/>
      <c r="EAW119" s="105"/>
      <c r="EAX119" s="105"/>
      <c r="EAY119" s="105"/>
      <c r="EAZ119" s="105"/>
      <c r="EBA119" s="105"/>
      <c r="EBB119" s="105"/>
      <c r="EBC119" s="105"/>
      <c r="EBD119" s="105"/>
      <c r="EBE119" s="105"/>
      <c r="EBF119" s="105"/>
      <c r="EBG119" s="105"/>
      <c r="EBH119" s="105"/>
      <c r="EBI119" s="105"/>
      <c r="EBJ119" s="105"/>
      <c r="EBK119" s="105"/>
      <c r="EBL119" s="105"/>
      <c r="EBM119" s="105"/>
      <c r="EBN119" s="105"/>
      <c r="EBO119" s="105"/>
      <c r="EBP119" s="105"/>
      <c r="EBQ119" s="105"/>
      <c r="EBR119" s="105"/>
      <c r="EBS119" s="105"/>
      <c r="EBT119" s="105"/>
      <c r="EBU119" s="105"/>
      <c r="EBV119" s="105"/>
      <c r="EBW119" s="105"/>
      <c r="EBX119" s="105"/>
      <c r="EBY119" s="105"/>
      <c r="EBZ119" s="105"/>
      <c r="ECA119" s="105"/>
      <c r="ECB119" s="105"/>
      <c r="ECC119" s="105"/>
      <c r="ECD119" s="105"/>
      <c r="ECE119" s="105"/>
      <c r="ECF119" s="105"/>
      <c r="ECG119" s="105"/>
      <c r="ECH119" s="105"/>
      <c r="ECI119" s="105"/>
      <c r="ECJ119" s="105"/>
      <c r="ECK119" s="105"/>
      <c r="ECL119" s="105"/>
      <c r="ECM119" s="105"/>
      <c r="ECN119" s="105"/>
      <c r="ECO119" s="105"/>
      <c r="ECP119" s="105"/>
      <c r="ECQ119" s="105"/>
      <c r="ECR119" s="105"/>
      <c r="ECS119" s="105"/>
      <c r="ECT119" s="105"/>
      <c r="ECU119" s="105"/>
      <c r="ECV119" s="105"/>
      <c r="ECW119" s="105"/>
      <c r="ECX119" s="105"/>
      <c r="ECY119" s="105"/>
      <c r="ECZ119" s="105"/>
      <c r="EDA119" s="105"/>
      <c r="EDB119" s="105"/>
      <c r="EDC119" s="105"/>
      <c r="EDD119" s="105"/>
      <c r="EDE119" s="105"/>
      <c r="EDF119" s="105"/>
      <c r="EDG119" s="105"/>
      <c r="EDH119" s="105"/>
      <c r="EDI119" s="105"/>
      <c r="EDJ119" s="105"/>
      <c r="EDK119" s="105"/>
      <c r="EDL119" s="105"/>
      <c r="EDM119" s="105"/>
      <c r="EDN119" s="105"/>
      <c r="EDO119" s="105"/>
      <c r="EDP119" s="105"/>
      <c r="EDQ119" s="105"/>
      <c r="EDR119" s="105"/>
      <c r="EDS119" s="105"/>
      <c r="EDT119" s="105"/>
      <c r="EDU119" s="105"/>
      <c r="EDV119" s="105"/>
      <c r="EDW119" s="105"/>
      <c r="EDX119" s="105"/>
      <c r="EDY119" s="105"/>
      <c r="EDZ119" s="105"/>
      <c r="EEA119" s="105"/>
      <c r="EEB119" s="105"/>
      <c r="EEC119" s="105"/>
      <c r="EED119" s="105"/>
      <c r="EEE119" s="105"/>
      <c r="EEF119" s="105"/>
      <c r="EEG119" s="105"/>
      <c r="EEH119" s="105"/>
      <c r="EEI119" s="105"/>
      <c r="EEJ119" s="105"/>
      <c r="EEK119" s="105"/>
      <c r="EEL119" s="105"/>
      <c r="EEM119" s="105"/>
      <c r="EEN119" s="105"/>
      <c r="EEO119" s="105"/>
      <c r="EEP119" s="105"/>
      <c r="EEQ119" s="105"/>
      <c r="EER119" s="105"/>
      <c r="EES119" s="105"/>
      <c r="EET119" s="105"/>
      <c r="EEU119" s="105"/>
      <c r="EEV119" s="105"/>
      <c r="EEW119" s="105"/>
      <c r="EEX119" s="105"/>
      <c r="EEY119" s="105"/>
      <c r="EEZ119" s="105"/>
      <c r="EFA119" s="105"/>
      <c r="EFB119" s="105"/>
      <c r="EFC119" s="105"/>
      <c r="EFD119" s="105"/>
      <c r="EFE119" s="105"/>
      <c r="EFF119" s="105"/>
      <c r="EFG119" s="105"/>
      <c r="EFH119" s="105"/>
      <c r="EFI119" s="105"/>
      <c r="EFJ119" s="105"/>
      <c r="EFK119" s="105"/>
      <c r="EFL119" s="105"/>
      <c r="EFM119" s="105"/>
      <c r="EFN119" s="105"/>
      <c r="EFO119" s="105"/>
      <c r="EFP119" s="105"/>
      <c r="EFQ119" s="105"/>
      <c r="EFR119" s="105"/>
      <c r="EFS119" s="105"/>
      <c r="EFT119" s="105"/>
      <c r="EFU119" s="105"/>
      <c r="EFV119" s="105"/>
      <c r="EFW119" s="105"/>
      <c r="EFX119" s="105"/>
      <c r="EFY119" s="105"/>
      <c r="EFZ119" s="105"/>
      <c r="EGA119" s="105"/>
      <c r="EGB119" s="105"/>
      <c r="EGC119" s="105"/>
      <c r="EGD119" s="105"/>
      <c r="EGE119" s="105"/>
      <c r="EGF119" s="105"/>
      <c r="EGG119" s="105"/>
      <c r="EGH119" s="105"/>
      <c r="EGI119" s="105"/>
      <c r="EGJ119" s="105"/>
      <c r="EGK119" s="105"/>
      <c r="EGL119" s="105"/>
      <c r="EGM119" s="105"/>
      <c r="EGN119" s="105"/>
      <c r="EGO119" s="105"/>
      <c r="EGP119" s="105"/>
      <c r="EGQ119" s="105"/>
      <c r="EGR119" s="105"/>
      <c r="EGS119" s="105"/>
      <c r="EGT119" s="105"/>
      <c r="EGU119" s="105"/>
      <c r="EGV119" s="105"/>
      <c r="EGW119" s="105"/>
      <c r="EGX119" s="105"/>
      <c r="EGY119" s="105"/>
      <c r="EGZ119" s="105"/>
      <c r="EHA119" s="105"/>
      <c r="EHB119" s="105"/>
      <c r="EHC119" s="105"/>
      <c r="EHD119" s="105"/>
      <c r="EHE119" s="105"/>
      <c r="EHF119" s="105"/>
      <c r="EHG119" s="105"/>
      <c r="EHH119" s="105"/>
      <c r="EHI119" s="105"/>
      <c r="EHJ119" s="105"/>
      <c r="EHK119" s="105"/>
      <c r="EHL119" s="105"/>
      <c r="EHM119" s="105"/>
      <c r="EHN119" s="105"/>
      <c r="EHO119" s="105"/>
      <c r="EHP119" s="105"/>
      <c r="EHQ119" s="105"/>
      <c r="EHR119" s="105"/>
      <c r="EHS119" s="105"/>
      <c r="EHT119" s="105"/>
      <c r="EHU119" s="105"/>
      <c r="EHV119" s="105"/>
      <c r="EHW119" s="105"/>
      <c r="EHX119" s="105"/>
      <c r="EHY119" s="105"/>
      <c r="EHZ119" s="105"/>
      <c r="EIA119" s="105"/>
      <c r="EIB119" s="105"/>
      <c r="EIC119" s="105"/>
      <c r="EID119" s="105"/>
      <c r="EIE119" s="105"/>
      <c r="EIF119" s="105"/>
      <c r="EIG119" s="105"/>
      <c r="EIH119" s="105"/>
      <c r="EII119" s="105"/>
      <c r="EIJ119" s="105"/>
      <c r="EIK119" s="105"/>
      <c r="EIL119" s="105"/>
      <c r="EIM119" s="105"/>
      <c r="EIN119" s="105"/>
      <c r="EIO119" s="105"/>
      <c r="EIP119" s="105"/>
      <c r="EIQ119" s="105"/>
      <c r="EIR119" s="105"/>
      <c r="EIS119" s="105"/>
      <c r="EIT119" s="105"/>
      <c r="EIU119" s="105"/>
      <c r="EIV119" s="105"/>
      <c r="EIW119" s="105"/>
      <c r="EIX119" s="105"/>
      <c r="EIY119" s="105"/>
      <c r="EIZ119" s="105"/>
      <c r="EJA119" s="105"/>
      <c r="EJB119" s="105"/>
      <c r="EJC119" s="105"/>
      <c r="EJD119" s="105"/>
      <c r="EJE119" s="105"/>
      <c r="EJF119" s="105"/>
      <c r="EJG119" s="105"/>
      <c r="EJH119" s="105"/>
      <c r="EJI119" s="105"/>
      <c r="EJJ119" s="105"/>
      <c r="EJK119" s="105"/>
      <c r="EJL119" s="105"/>
      <c r="EJM119" s="105"/>
      <c r="EJN119" s="105"/>
      <c r="EJO119" s="105"/>
      <c r="EJP119" s="105"/>
      <c r="EJQ119" s="105"/>
      <c r="EJR119" s="105"/>
      <c r="EJS119" s="105"/>
      <c r="EJT119" s="105"/>
      <c r="EJU119" s="105"/>
      <c r="EJV119" s="105"/>
      <c r="EJW119" s="105"/>
      <c r="EJX119" s="105"/>
      <c r="EJY119" s="105"/>
      <c r="EJZ119" s="105"/>
      <c r="EKA119" s="105"/>
      <c r="EKB119" s="105"/>
      <c r="EKC119" s="105"/>
      <c r="EKD119" s="105"/>
      <c r="EKE119" s="105"/>
      <c r="EKF119" s="105"/>
      <c r="EKG119" s="105"/>
      <c r="EKH119" s="105"/>
      <c r="EKI119" s="105"/>
      <c r="EKJ119" s="105"/>
      <c r="EKK119" s="105"/>
      <c r="EKL119" s="105"/>
      <c r="EKM119" s="105"/>
      <c r="EKN119" s="105"/>
      <c r="EKO119" s="105"/>
      <c r="EKP119" s="105"/>
      <c r="EKQ119" s="105"/>
      <c r="EKR119" s="105"/>
      <c r="EKS119" s="105"/>
      <c r="EKT119" s="105"/>
      <c r="EKU119" s="105"/>
      <c r="EKV119" s="105"/>
      <c r="EKW119" s="105"/>
      <c r="EKX119" s="105"/>
      <c r="EKY119" s="105"/>
      <c r="EKZ119" s="105"/>
      <c r="ELA119" s="105"/>
      <c r="ELB119" s="105"/>
      <c r="ELC119" s="105"/>
      <c r="ELD119" s="105"/>
      <c r="ELE119" s="105"/>
      <c r="ELF119" s="105"/>
      <c r="ELG119" s="105"/>
      <c r="ELH119" s="105"/>
      <c r="ELI119" s="105"/>
      <c r="ELJ119" s="105"/>
      <c r="ELK119" s="105"/>
      <c r="ELL119" s="105"/>
      <c r="ELM119" s="105"/>
      <c r="ELN119" s="105"/>
      <c r="ELO119" s="105"/>
      <c r="ELP119" s="105"/>
      <c r="ELQ119" s="105"/>
      <c r="ELR119" s="105"/>
      <c r="ELS119" s="105"/>
      <c r="ELT119" s="105"/>
      <c r="ELU119" s="105"/>
      <c r="ELV119" s="105"/>
      <c r="ELW119" s="105"/>
      <c r="ELX119" s="105"/>
      <c r="ELY119" s="105"/>
      <c r="ELZ119" s="105"/>
      <c r="EMA119" s="105"/>
      <c r="EMB119" s="105"/>
      <c r="EMC119" s="105"/>
      <c r="EMD119" s="105"/>
      <c r="EME119" s="105"/>
      <c r="EMF119" s="105"/>
      <c r="EMG119" s="105"/>
      <c r="EMH119" s="105"/>
      <c r="EMI119" s="105"/>
      <c r="EMJ119" s="105"/>
      <c r="EMK119" s="105"/>
      <c r="EML119" s="105"/>
      <c r="EMM119" s="105"/>
      <c r="EMN119" s="105"/>
      <c r="EMO119" s="105"/>
      <c r="EMP119" s="105"/>
      <c r="EMQ119" s="105"/>
      <c r="EMR119" s="105"/>
      <c r="EMS119" s="105"/>
      <c r="EMT119" s="105"/>
      <c r="EMU119" s="105"/>
      <c r="EMV119" s="105"/>
      <c r="EMW119" s="105"/>
      <c r="EMX119" s="105"/>
      <c r="EMY119" s="105"/>
      <c r="EMZ119" s="105"/>
      <c r="ENA119" s="105"/>
      <c r="ENB119" s="105"/>
      <c r="ENC119" s="105"/>
      <c r="END119" s="105"/>
      <c r="ENE119" s="105"/>
      <c r="ENF119" s="105"/>
      <c r="ENG119" s="105"/>
      <c r="ENH119" s="105"/>
      <c r="ENI119" s="105"/>
      <c r="ENJ119" s="105"/>
      <c r="ENK119" s="105"/>
      <c r="ENL119" s="105"/>
      <c r="ENM119" s="105"/>
      <c r="ENN119" s="105"/>
      <c r="ENO119" s="105"/>
      <c r="ENP119" s="105"/>
      <c r="ENQ119" s="105"/>
      <c r="ENR119" s="105"/>
      <c r="ENS119" s="105"/>
      <c r="ENT119" s="105"/>
      <c r="ENU119" s="105"/>
      <c r="ENV119" s="105"/>
      <c r="ENW119" s="105"/>
      <c r="ENX119" s="105"/>
      <c r="ENY119" s="105"/>
      <c r="ENZ119" s="105"/>
      <c r="EOA119" s="105"/>
      <c r="EOB119" s="105"/>
      <c r="EOC119" s="105"/>
      <c r="EOD119" s="105"/>
      <c r="EOE119" s="105"/>
      <c r="EOF119" s="105"/>
      <c r="EOG119" s="105"/>
      <c r="EOH119" s="105"/>
      <c r="EOI119" s="105"/>
      <c r="EOJ119" s="105"/>
      <c r="EOK119" s="105"/>
      <c r="EOL119" s="105"/>
      <c r="EOM119" s="105"/>
      <c r="EON119" s="105"/>
      <c r="EOO119" s="105"/>
      <c r="EOP119" s="105"/>
      <c r="EOQ119" s="105"/>
      <c r="EOR119" s="105"/>
      <c r="EOS119" s="105"/>
      <c r="EOT119" s="105"/>
      <c r="EOU119" s="105"/>
      <c r="EOV119" s="105"/>
      <c r="EOW119" s="105"/>
      <c r="EOX119" s="105"/>
      <c r="EOY119" s="105"/>
      <c r="EOZ119" s="105"/>
      <c r="EPA119" s="105"/>
      <c r="EPB119" s="105"/>
      <c r="EPC119" s="105"/>
      <c r="EPD119" s="105"/>
      <c r="EPE119" s="105"/>
      <c r="EPF119" s="105"/>
      <c r="EPG119" s="105"/>
      <c r="EPH119" s="105"/>
      <c r="EPI119" s="105"/>
      <c r="EPJ119" s="105"/>
      <c r="EPK119" s="105"/>
      <c r="EPL119" s="105"/>
      <c r="EPM119" s="105"/>
      <c r="EPN119" s="105"/>
      <c r="EPO119" s="105"/>
      <c r="EPP119" s="105"/>
      <c r="EPQ119" s="105"/>
      <c r="EPR119" s="105"/>
      <c r="EPS119" s="105"/>
      <c r="EPT119" s="105"/>
      <c r="EPU119" s="105"/>
      <c r="EPV119" s="105"/>
      <c r="EPW119" s="105"/>
      <c r="EPX119" s="105"/>
      <c r="EPY119" s="105"/>
      <c r="EPZ119" s="105"/>
      <c r="EQA119" s="105"/>
      <c r="EQB119" s="105"/>
      <c r="EQC119" s="105"/>
      <c r="EQD119" s="105"/>
      <c r="EQE119" s="105"/>
      <c r="EQF119" s="105"/>
      <c r="EQG119" s="105"/>
      <c r="EQH119" s="105"/>
      <c r="EQI119" s="105"/>
      <c r="EQJ119" s="105"/>
      <c r="EQK119" s="105"/>
      <c r="EQL119" s="105"/>
      <c r="EQM119" s="105"/>
      <c r="EQN119" s="105"/>
      <c r="EQO119" s="105"/>
      <c r="EQP119" s="105"/>
      <c r="EQQ119" s="105"/>
      <c r="EQR119" s="105"/>
      <c r="EQS119" s="105"/>
      <c r="EQT119" s="105"/>
      <c r="EQU119" s="105"/>
      <c r="EQV119" s="105"/>
      <c r="EQW119" s="105"/>
      <c r="EQX119" s="105"/>
      <c r="EQY119" s="105"/>
      <c r="EQZ119" s="105"/>
      <c r="ERA119" s="105"/>
      <c r="ERB119" s="105"/>
      <c r="ERC119" s="105"/>
      <c r="ERD119" s="105"/>
      <c r="ERE119" s="105"/>
      <c r="ERF119" s="105"/>
      <c r="ERG119" s="105"/>
      <c r="ERH119" s="105"/>
      <c r="ERI119" s="105"/>
      <c r="ERJ119" s="105"/>
      <c r="ERK119" s="105"/>
      <c r="ERL119" s="105"/>
      <c r="ERM119" s="105"/>
      <c r="ERN119" s="105"/>
      <c r="ERO119" s="105"/>
      <c r="ERP119" s="105"/>
      <c r="ERQ119" s="105"/>
      <c r="ERR119" s="105"/>
      <c r="ERS119" s="105"/>
      <c r="ERT119" s="105"/>
      <c r="ERU119" s="105"/>
      <c r="ERV119" s="105"/>
      <c r="ERW119" s="105"/>
      <c r="ERX119" s="105"/>
      <c r="ERY119" s="105"/>
      <c r="ERZ119" s="105"/>
      <c r="ESA119" s="105"/>
      <c r="ESB119" s="105"/>
      <c r="ESC119" s="105"/>
      <c r="ESD119" s="105"/>
      <c r="ESE119" s="105"/>
      <c r="ESF119" s="105"/>
      <c r="ESG119" s="105"/>
      <c r="ESH119" s="105"/>
      <c r="ESI119" s="105"/>
      <c r="ESJ119" s="105"/>
      <c r="ESK119" s="105"/>
      <c r="ESL119" s="105"/>
      <c r="ESM119" s="105"/>
      <c r="ESN119" s="105"/>
      <c r="ESO119" s="105"/>
      <c r="ESP119" s="105"/>
      <c r="ESQ119" s="105"/>
      <c r="ESR119" s="105"/>
      <c r="ESS119" s="105"/>
      <c r="EST119" s="105"/>
      <c r="ESU119" s="105"/>
      <c r="ESV119" s="105"/>
      <c r="ESW119" s="105"/>
      <c r="ESX119" s="105"/>
      <c r="ESY119" s="105"/>
      <c r="ESZ119" s="105"/>
      <c r="ETA119" s="105"/>
      <c r="ETB119" s="105"/>
      <c r="ETC119" s="105"/>
      <c r="ETD119" s="105"/>
      <c r="ETE119" s="105"/>
      <c r="ETF119" s="105"/>
      <c r="ETG119" s="105"/>
      <c r="ETH119" s="105"/>
      <c r="ETI119" s="105"/>
      <c r="ETJ119" s="105"/>
      <c r="ETK119" s="105"/>
      <c r="ETL119" s="105"/>
      <c r="ETM119" s="105"/>
      <c r="ETN119" s="105"/>
      <c r="ETO119" s="105"/>
      <c r="ETP119" s="105"/>
      <c r="ETQ119" s="105"/>
      <c r="ETR119" s="105"/>
      <c r="ETS119" s="105"/>
      <c r="ETT119" s="105"/>
      <c r="ETU119" s="105"/>
      <c r="ETV119" s="105"/>
      <c r="ETW119" s="105"/>
      <c r="ETX119" s="105"/>
      <c r="ETY119" s="105"/>
      <c r="ETZ119" s="105"/>
      <c r="EUA119" s="105"/>
      <c r="EUB119" s="105"/>
      <c r="EUC119" s="105"/>
      <c r="EUD119" s="105"/>
      <c r="EUE119" s="105"/>
      <c r="EUF119" s="105"/>
      <c r="EUG119" s="105"/>
      <c r="EUH119" s="105"/>
      <c r="EUI119" s="105"/>
      <c r="EUJ119" s="105"/>
      <c r="EUK119" s="105"/>
      <c r="EUL119" s="105"/>
      <c r="EUM119" s="105"/>
      <c r="EUN119" s="105"/>
      <c r="EUO119" s="105"/>
      <c r="EUP119" s="105"/>
      <c r="EUQ119" s="105"/>
      <c r="EUR119" s="105"/>
      <c r="EUS119" s="105"/>
      <c r="EUT119" s="105"/>
      <c r="EUU119" s="105"/>
      <c r="EUV119" s="105"/>
      <c r="EUW119" s="105"/>
      <c r="EUX119" s="105"/>
      <c r="EUY119" s="105"/>
      <c r="EUZ119" s="105"/>
      <c r="EVA119" s="105"/>
      <c r="EVB119" s="105"/>
      <c r="EVC119" s="105"/>
      <c r="EVD119" s="105"/>
      <c r="EVE119" s="105"/>
      <c r="EVF119" s="105"/>
      <c r="EVG119" s="105"/>
      <c r="EVH119" s="105"/>
      <c r="EVI119" s="105"/>
      <c r="EVJ119" s="105"/>
      <c r="EVK119" s="105"/>
      <c r="EVL119" s="105"/>
      <c r="EVM119" s="105"/>
      <c r="EVN119" s="105"/>
      <c r="EVO119" s="105"/>
      <c r="EVP119" s="105"/>
      <c r="EVQ119" s="105"/>
      <c r="EVR119" s="105"/>
      <c r="EVS119" s="105"/>
      <c r="EVT119" s="105"/>
      <c r="EVU119" s="105"/>
      <c r="EVV119" s="105"/>
      <c r="EVW119" s="105"/>
      <c r="EVX119" s="105"/>
      <c r="EVY119" s="105"/>
      <c r="EVZ119" s="105"/>
      <c r="EWA119" s="105"/>
      <c r="EWB119" s="105"/>
      <c r="EWC119" s="105"/>
      <c r="EWD119" s="105"/>
      <c r="EWE119" s="105"/>
      <c r="EWF119" s="105"/>
      <c r="EWG119" s="105"/>
      <c r="EWH119" s="105"/>
      <c r="EWI119" s="105"/>
      <c r="EWJ119" s="105"/>
      <c r="EWK119" s="105"/>
      <c r="EWL119" s="105"/>
      <c r="EWM119" s="105"/>
      <c r="EWN119" s="105"/>
      <c r="EWO119" s="105"/>
      <c r="EWP119" s="105"/>
      <c r="EWQ119" s="105"/>
      <c r="EWR119" s="105"/>
      <c r="EWS119" s="105"/>
      <c r="EWT119" s="105"/>
      <c r="EWU119" s="105"/>
      <c r="EWV119" s="105"/>
      <c r="EWW119" s="105"/>
      <c r="EWX119" s="105"/>
      <c r="EWY119" s="105"/>
      <c r="EWZ119" s="105"/>
      <c r="EXA119" s="105"/>
      <c r="EXB119" s="105"/>
      <c r="EXC119" s="105"/>
      <c r="EXD119" s="105"/>
      <c r="EXE119" s="105"/>
      <c r="EXF119" s="105"/>
      <c r="EXG119" s="105"/>
      <c r="EXH119" s="105"/>
      <c r="EXI119" s="105"/>
      <c r="EXJ119" s="105"/>
      <c r="EXK119" s="105"/>
      <c r="EXL119" s="105"/>
      <c r="EXM119" s="105"/>
      <c r="EXN119" s="105"/>
      <c r="EXO119" s="105"/>
      <c r="EXP119" s="105"/>
      <c r="EXQ119" s="105"/>
      <c r="EXR119" s="105"/>
      <c r="EXS119" s="105"/>
      <c r="EXT119" s="105"/>
      <c r="EXU119" s="105"/>
      <c r="EXV119" s="105"/>
      <c r="EXW119" s="105"/>
      <c r="EXX119" s="105"/>
      <c r="EXY119" s="105"/>
      <c r="EXZ119" s="105"/>
      <c r="EYA119" s="105"/>
      <c r="EYB119" s="105"/>
      <c r="EYC119" s="105"/>
      <c r="EYD119" s="105"/>
      <c r="EYE119" s="105"/>
      <c r="EYF119" s="105"/>
      <c r="EYG119" s="105"/>
      <c r="EYH119" s="105"/>
      <c r="EYI119" s="105"/>
      <c r="EYJ119" s="105"/>
      <c r="EYK119" s="105"/>
      <c r="EYL119" s="105"/>
      <c r="EYM119" s="105"/>
      <c r="EYN119" s="105"/>
      <c r="EYO119" s="105"/>
      <c r="EYP119" s="105"/>
      <c r="EYQ119" s="105"/>
      <c r="EYR119" s="105"/>
      <c r="EYS119" s="105"/>
      <c r="EYT119" s="105"/>
      <c r="EYU119" s="105"/>
      <c r="EYV119" s="105"/>
      <c r="EYW119" s="105"/>
      <c r="EYX119" s="105"/>
      <c r="EYY119" s="105"/>
      <c r="EYZ119" s="105"/>
      <c r="EZA119" s="105"/>
      <c r="EZB119" s="105"/>
      <c r="EZC119" s="105"/>
      <c r="EZD119" s="105"/>
      <c r="EZE119" s="105"/>
      <c r="EZF119" s="105"/>
      <c r="EZG119" s="105"/>
      <c r="EZH119" s="105"/>
      <c r="EZI119" s="105"/>
      <c r="EZJ119" s="105"/>
      <c r="EZK119" s="105"/>
      <c r="EZL119" s="105"/>
      <c r="EZM119" s="105"/>
      <c r="EZN119" s="105"/>
      <c r="EZO119" s="105"/>
      <c r="EZP119" s="105"/>
      <c r="EZQ119" s="105"/>
      <c r="EZR119" s="105"/>
      <c r="EZS119" s="105"/>
      <c r="EZT119" s="105"/>
      <c r="EZU119" s="105"/>
      <c r="EZV119" s="105"/>
      <c r="EZW119" s="105"/>
      <c r="EZX119" s="105"/>
      <c r="EZY119" s="105"/>
      <c r="EZZ119" s="105"/>
      <c r="FAA119" s="105"/>
      <c r="FAB119" s="105"/>
      <c r="FAC119" s="105"/>
      <c r="FAD119" s="105"/>
      <c r="FAE119" s="105"/>
      <c r="FAF119" s="105"/>
      <c r="FAG119" s="105"/>
      <c r="FAH119" s="105"/>
      <c r="FAI119" s="105"/>
      <c r="FAJ119" s="105"/>
      <c r="FAK119" s="105"/>
      <c r="FAL119" s="105"/>
      <c r="FAM119" s="105"/>
      <c r="FAN119" s="105"/>
      <c r="FAO119" s="105"/>
      <c r="FAP119" s="105"/>
      <c r="FAQ119" s="105"/>
      <c r="FAR119" s="105"/>
      <c r="FAS119" s="105"/>
      <c r="FAT119" s="105"/>
      <c r="FAU119" s="105"/>
      <c r="FAV119" s="105"/>
      <c r="FAW119" s="105"/>
      <c r="FAX119" s="105"/>
      <c r="FAY119" s="105"/>
      <c r="FAZ119" s="105"/>
      <c r="FBA119" s="105"/>
      <c r="FBB119" s="105"/>
      <c r="FBC119" s="105"/>
      <c r="FBD119" s="105"/>
      <c r="FBE119" s="105"/>
      <c r="FBF119" s="105"/>
      <c r="FBG119" s="105"/>
      <c r="FBH119" s="105"/>
      <c r="FBI119" s="105"/>
      <c r="FBJ119" s="105"/>
      <c r="FBK119" s="105"/>
      <c r="FBL119" s="105"/>
      <c r="FBM119" s="105"/>
      <c r="FBN119" s="105"/>
      <c r="FBO119" s="105"/>
      <c r="FBP119" s="105"/>
      <c r="FBQ119" s="105"/>
      <c r="FBR119" s="105"/>
      <c r="FBS119" s="105"/>
      <c r="FBT119" s="105"/>
      <c r="FBU119" s="105"/>
      <c r="FBV119" s="105"/>
      <c r="FBW119" s="105"/>
      <c r="FBX119" s="105"/>
      <c r="FBY119" s="105"/>
      <c r="FBZ119" s="105"/>
      <c r="FCA119" s="105"/>
      <c r="FCB119" s="105"/>
      <c r="FCC119" s="105"/>
      <c r="FCD119" s="105"/>
      <c r="FCE119" s="105"/>
      <c r="FCF119" s="105"/>
      <c r="FCG119" s="105"/>
      <c r="FCH119" s="105"/>
      <c r="FCI119" s="105"/>
      <c r="FCJ119" s="105"/>
      <c r="FCK119" s="105"/>
      <c r="FCL119" s="105"/>
      <c r="FCM119" s="105"/>
      <c r="FCN119" s="105"/>
      <c r="FCO119" s="105"/>
      <c r="FCP119" s="105"/>
      <c r="FCQ119" s="105"/>
      <c r="FCR119" s="105"/>
      <c r="FCS119" s="105"/>
      <c r="FCT119" s="105"/>
      <c r="FCU119" s="105"/>
      <c r="FCV119" s="105"/>
      <c r="FCW119" s="105"/>
      <c r="FCX119" s="105"/>
      <c r="FCY119" s="105"/>
      <c r="FCZ119" s="105"/>
      <c r="FDA119" s="105"/>
      <c r="FDB119" s="105"/>
      <c r="FDC119" s="105"/>
      <c r="FDD119" s="105"/>
      <c r="FDE119" s="105"/>
      <c r="FDF119" s="105"/>
      <c r="FDG119" s="105"/>
      <c r="FDH119" s="105"/>
      <c r="FDI119" s="105"/>
      <c r="FDJ119" s="105"/>
      <c r="FDK119" s="105"/>
      <c r="FDL119" s="105"/>
      <c r="FDM119" s="105"/>
      <c r="FDN119" s="105"/>
      <c r="FDO119" s="105"/>
      <c r="FDP119" s="105"/>
      <c r="FDQ119" s="105"/>
      <c r="FDR119" s="105"/>
      <c r="FDS119" s="105"/>
      <c r="FDT119" s="105"/>
      <c r="FDU119" s="105"/>
      <c r="FDV119" s="105"/>
      <c r="FDW119" s="105"/>
      <c r="FDX119" s="105"/>
      <c r="FDY119" s="105"/>
      <c r="FDZ119" s="105"/>
      <c r="FEA119" s="105"/>
      <c r="FEB119" s="105"/>
      <c r="FEC119" s="105"/>
      <c r="FED119" s="105"/>
      <c r="FEE119" s="105"/>
      <c r="FEF119" s="105"/>
      <c r="FEG119" s="105"/>
      <c r="FEH119" s="105"/>
      <c r="FEI119" s="105"/>
      <c r="FEJ119" s="105"/>
      <c r="FEK119" s="105"/>
      <c r="FEL119" s="105"/>
      <c r="FEM119" s="105"/>
      <c r="FEN119" s="105"/>
      <c r="FEO119" s="105"/>
      <c r="FEP119" s="105"/>
      <c r="FEQ119" s="105"/>
      <c r="FER119" s="105"/>
      <c r="FES119" s="105"/>
      <c r="FET119" s="105"/>
      <c r="FEU119" s="105"/>
      <c r="FEV119" s="105"/>
      <c r="FEW119" s="105"/>
      <c r="FEX119" s="105"/>
      <c r="FEY119" s="105"/>
      <c r="FEZ119" s="105"/>
      <c r="FFA119" s="105"/>
      <c r="FFB119" s="105"/>
      <c r="FFC119" s="105"/>
      <c r="FFD119" s="105"/>
      <c r="FFE119" s="105"/>
      <c r="FFF119" s="105"/>
      <c r="FFG119" s="105"/>
      <c r="FFH119" s="105"/>
      <c r="FFI119" s="105"/>
      <c r="FFJ119" s="105"/>
      <c r="FFK119" s="105"/>
      <c r="FFL119" s="105"/>
      <c r="FFM119" s="105"/>
      <c r="FFN119" s="105"/>
      <c r="FFO119" s="105"/>
      <c r="FFP119" s="105"/>
      <c r="FFQ119" s="105"/>
      <c r="FFR119" s="105"/>
      <c r="FFS119" s="105"/>
      <c r="FFT119" s="105"/>
      <c r="FFU119" s="105"/>
      <c r="FFV119" s="105"/>
      <c r="FFW119" s="105"/>
      <c r="FFX119" s="105"/>
      <c r="FFY119" s="105"/>
      <c r="FFZ119" s="105"/>
      <c r="FGA119" s="105"/>
      <c r="FGB119" s="105"/>
      <c r="FGC119" s="105"/>
      <c r="FGD119" s="105"/>
      <c r="FGE119" s="105"/>
      <c r="FGF119" s="105"/>
      <c r="FGG119" s="105"/>
      <c r="FGH119" s="105"/>
      <c r="FGI119" s="105"/>
      <c r="FGJ119" s="105"/>
      <c r="FGK119" s="105"/>
      <c r="FGL119" s="105"/>
      <c r="FGM119" s="105"/>
      <c r="FGN119" s="105"/>
      <c r="FGO119" s="105"/>
      <c r="FGP119" s="105"/>
      <c r="FGQ119" s="105"/>
      <c r="FGR119" s="105"/>
      <c r="FGS119" s="105"/>
      <c r="FGT119" s="105"/>
      <c r="FGU119" s="105"/>
      <c r="FGV119" s="105"/>
      <c r="FGW119" s="105"/>
      <c r="FGX119" s="105"/>
      <c r="FGY119" s="105"/>
      <c r="FGZ119" s="105"/>
      <c r="FHA119" s="105"/>
      <c r="FHB119" s="105"/>
      <c r="FHC119" s="105"/>
      <c r="FHD119" s="105"/>
      <c r="FHE119" s="105"/>
      <c r="FHF119" s="105"/>
      <c r="FHG119" s="105"/>
      <c r="FHH119" s="105"/>
      <c r="FHI119" s="105"/>
      <c r="FHJ119" s="105"/>
      <c r="FHK119" s="105"/>
      <c r="FHL119" s="105"/>
      <c r="FHM119" s="105"/>
      <c r="FHN119" s="105"/>
      <c r="FHO119" s="105"/>
      <c r="FHP119" s="105"/>
      <c r="FHQ119" s="105"/>
      <c r="FHR119" s="105"/>
      <c r="FHS119" s="105"/>
      <c r="FHT119" s="105"/>
      <c r="FHU119" s="105"/>
      <c r="FHV119" s="105"/>
      <c r="FHW119" s="105"/>
      <c r="FHX119" s="105"/>
      <c r="FHY119" s="105"/>
      <c r="FHZ119" s="105"/>
      <c r="FIA119" s="105"/>
      <c r="FIB119" s="105"/>
      <c r="FIC119" s="105"/>
      <c r="FID119" s="105"/>
      <c r="FIE119" s="105"/>
      <c r="FIF119" s="105"/>
      <c r="FIG119" s="105"/>
      <c r="FIH119" s="105"/>
      <c r="FII119" s="105"/>
      <c r="FIJ119" s="105"/>
      <c r="FIK119" s="105"/>
      <c r="FIL119" s="105"/>
      <c r="FIM119" s="105"/>
      <c r="FIN119" s="105"/>
      <c r="FIO119" s="105"/>
      <c r="FIP119" s="105"/>
      <c r="FIQ119" s="105"/>
      <c r="FIR119" s="105"/>
      <c r="FIS119" s="105"/>
      <c r="FIT119" s="105"/>
      <c r="FIU119" s="105"/>
      <c r="FIV119" s="105"/>
      <c r="FIW119" s="105"/>
      <c r="FIX119" s="105"/>
      <c r="FIY119" s="105"/>
      <c r="FIZ119" s="105"/>
      <c r="FJA119" s="105"/>
      <c r="FJB119" s="105"/>
      <c r="FJC119" s="105"/>
      <c r="FJD119" s="105"/>
      <c r="FJE119" s="105"/>
      <c r="FJF119" s="105"/>
      <c r="FJG119" s="105"/>
      <c r="FJH119" s="105"/>
      <c r="FJI119" s="105"/>
      <c r="FJJ119" s="105"/>
      <c r="FJK119" s="105"/>
      <c r="FJL119" s="105"/>
      <c r="FJM119" s="105"/>
      <c r="FJN119" s="105"/>
      <c r="FJO119" s="105"/>
      <c r="FJP119" s="105"/>
      <c r="FJQ119" s="105"/>
      <c r="FJR119" s="105"/>
      <c r="FJS119" s="105"/>
      <c r="FJT119" s="105"/>
      <c r="FJU119" s="105"/>
      <c r="FJV119" s="105"/>
      <c r="FJW119" s="105"/>
      <c r="FJX119" s="105"/>
      <c r="FJY119" s="105"/>
      <c r="FJZ119" s="105"/>
      <c r="FKA119" s="105"/>
      <c r="FKB119" s="105"/>
      <c r="FKC119" s="105"/>
      <c r="FKD119" s="105"/>
      <c r="FKE119" s="105"/>
      <c r="FKF119" s="105"/>
      <c r="FKG119" s="105"/>
      <c r="FKH119" s="105"/>
      <c r="FKI119" s="105"/>
      <c r="FKJ119" s="105"/>
      <c r="FKK119" s="105"/>
      <c r="FKL119" s="105"/>
      <c r="FKM119" s="105"/>
      <c r="FKN119" s="105"/>
      <c r="FKO119" s="105"/>
      <c r="FKP119" s="105"/>
      <c r="FKQ119" s="105"/>
      <c r="FKR119" s="105"/>
      <c r="FKS119" s="105"/>
      <c r="FKT119" s="105"/>
      <c r="FKU119" s="105"/>
      <c r="FKV119" s="105"/>
      <c r="FKW119" s="105"/>
      <c r="FKX119" s="105"/>
      <c r="FKY119" s="105"/>
      <c r="FKZ119" s="105"/>
      <c r="FLA119" s="105"/>
      <c r="FLB119" s="105"/>
      <c r="FLC119" s="105"/>
      <c r="FLD119" s="105"/>
      <c r="FLE119" s="105"/>
      <c r="FLF119" s="105"/>
      <c r="FLG119" s="105"/>
      <c r="FLH119" s="105"/>
      <c r="FLI119" s="105"/>
      <c r="FLJ119" s="105"/>
      <c r="FLK119" s="105"/>
      <c r="FLL119" s="105"/>
      <c r="FLM119" s="105"/>
      <c r="FLN119" s="105"/>
      <c r="FLO119" s="105"/>
      <c r="FLP119" s="105"/>
      <c r="FLQ119" s="105"/>
      <c r="FLR119" s="105"/>
      <c r="FLS119" s="105"/>
      <c r="FLT119" s="105"/>
      <c r="FLU119" s="105"/>
      <c r="FLV119" s="105"/>
      <c r="FLW119" s="105"/>
      <c r="FLX119" s="105"/>
      <c r="FLY119" s="105"/>
      <c r="FLZ119" s="105"/>
      <c r="FMA119" s="105"/>
      <c r="FMB119" s="105"/>
      <c r="FMC119" s="105"/>
      <c r="FMD119" s="105"/>
      <c r="FME119" s="105"/>
      <c r="FMF119" s="105"/>
      <c r="FMG119" s="105"/>
      <c r="FMH119" s="105"/>
      <c r="FMI119" s="105"/>
      <c r="FMJ119" s="105"/>
      <c r="FMK119" s="105"/>
      <c r="FML119" s="105"/>
      <c r="FMM119" s="105"/>
      <c r="FMN119" s="105"/>
      <c r="FMO119" s="105"/>
      <c r="FMP119" s="105"/>
      <c r="FMQ119" s="105"/>
      <c r="FMR119" s="105"/>
      <c r="FMS119" s="105"/>
      <c r="FMT119" s="105"/>
      <c r="FMU119" s="105"/>
      <c r="FMV119" s="105"/>
      <c r="FMW119" s="105"/>
      <c r="FMX119" s="105"/>
      <c r="FMY119" s="105"/>
      <c r="FMZ119" s="105"/>
      <c r="FNA119" s="105"/>
      <c r="FNB119" s="105"/>
      <c r="FNC119" s="105"/>
      <c r="FND119" s="105"/>
      <c r="FNE119" s="105"/>
      <c r="FNF119" s="105"/>
      <c r="FNG119" s="105"/>
      <c r="FNH119" s="105"/>
      <c r="FNI119" s="105"/>
      <c r="FNJ119" s="105"/>
      <c r="FNK119" s="105"/>
      <c r="FNL119" s="105"/>
      <c r="FNM119" s="105"/>
      <c r="FNN119" s="105"/>
      <c r="FNO119" s="105"/>
      <c r="FNP119" s="105"/>
      <c r="FNQ119" s="105"/>
      <c r="FNR119" s="105"/>
      <c r="FNS119" s="105"/>
      <c r="FNT119" s="105"/>
      <c r="FNU119" s="105"/>
      <c r="FNV119" s="105"/>
      <c r="FNW119" s="105"/>
      <c r="FNX119" s="105"/>
      <c r="FNY119" s="105"/>
      <c r="FNZ119" s="105"/>
      <c r="FOA119" s="105"/>
      <c r="FOB119" s="105"/>
      <c r="FOC119" s="105"/>
      <c r="FOD119" s="105"/>
      <c r="FOE119" s="105"/>
      <c r="FOF119" s="105"/>
      <c r="FOG119" s="105"/>
      <c r="FOH119" s="105"/>
      <c r="FOI119" s="105"/>
      <c r="FOJ119" s="105"/>
      <c r="FOK119" s="105"/>
      <c r="FOL119" s="105"/>
      <c r="FOM119" s="105"/>
      <c r="FON119" s="105"/>
      <c r="FOO119" s="105"/>
      <c r="FOP119" s="105"/>
      <c r="FOQ119" s="105"/>
      <c r="FOR119" s="105"/>
      <c r="FOS119" s="105"/>
      <c r="FOT119" s="105"/>
      <c r="FOU119" s="105"/>
      <c r="FOV119" s="105"/>
      <c r="FOW119" s="105"/>
      <c r="FOX119" s="105"/>
      <c r="FOY119" s="105"/>
      <c r="FOZ119" s="105"/>
      <c r="FPA119" s="105"/>
      <c r="FPB119" s="105"/>
      <c r="FPC119" s="105"/>
      <c r="FPD119" s="105"/>
      <c r="FPE119" s="105"/>
      <c r="FPF119" s="105"/>
      <c r="FPG119" s="105"/>
      <c r="FPH119" s="105"/>
      <c r="FPI119" s="105"/>
      <c r="FPJ119" s="105"/>
      <c r="FPK119" s="105"/>
      <c r="FPL119" s="105"/>
      <c r="FPM119" s="105"/>
      <c r="FPN119" s="105"/>
      <c r="FPO119" s="105"/>
      <c r="FPP119" s="105"/>
      <c r="FPQ119" s="105"/>
      <c r="FPR119" s="105"/>
      <c r="FPS119" s="105"/>
      <c r="FPT119" s="105"/>
      <c r="FPU119" s="105"/>
      <c r="FPV119" s="105"/>
      <c r="FPW119" s="105"/>
      <c r="FPX119" s="105"/>
      <c r="FPY119" s="105"/>
      <c r="FPZ119" s="105"/>
      <c r="FQA119" s="105"/>
      <c r="FQB119" s="105"/>
      <c r="FQC119" s="105"/>
      <c r="FQD119" s="105"/>
      <c r="FQE119" s="105"/>
      <c r="FQF119" s="105"/>
      <c r="FQG119" s="105"/>
      <c r="FQH119" s="105"/>
      <c r="FQI119" s="105"/>
      <c r="FQJ119" s="105"/>
      <c r="FQK119" s="105"/>
      <c r="FQL119" s="105"/>
      <c r="FQM119" s="105"/>
      <c r="FQN119" s="105"/>
      <c r="FQO119" s="105"/>
      <c r="FQP119" s="105"/>
      <c r="FQQ119" s="105"/>
      <c r="FQR119" s="105"/>
      <c r="FQS119" s="105"/>
      <c r="FQT119" s="105"/>
      <c r="FQU119" s="105"/>
      <c r="FQV119" s="105"/>
      <c r="FQW119" s="105"/>
      <c r="FQX119" s="105"/>
      <c r="FQY119" s="105"/>
      <c r="FQZ119" s="105"/>
      <c r="FRA119" s="105"/>
      <c r="FRB119" s="105"/>
      <c r="FRC119" s="105"/>
      <c r="FRD119" s="105"/>
      <c r="FRE119" s="105"/>
      <c r="FRF119" s="105"/>
      <c r="FRG119" s="105"/>
      <c r="FRH119" s="105"/>
      <c r="FRI119" s="105"/>
      <c r="FRJ119" s="105"/>
      <c r="FRK119" s="105"/>
      <c r="FRL119" s="105"/>
      <c r="FRM119" s="105"/>
      <c r="FRN119" s="105"/>
      <c r="FRO119" s="105"/>
      <c r="FRP119" s="105"/>
      <c r="FRQ119" s="105"/>
      <c r="FRR119" s="105"/>
      <c r="FRS119" s="105"/>
      <c r="FRT119" s="105"/>
      <c r="FRU119" s="105"/>
      <c r="FRV119" s="105"/>
      <c r="FRW119" s="105"/>
      <c r="FRX119" s="105"/>
      <c r="FRY119" s="105"/>
      <c r="FRZ119" s="105"/>
      <c r="FSA119" s="105"/>
      <c r="FSB119" s="105"/>
      <c r="FSC119" s="105"/>
      <c r="FSD119" s="105"/>
      <c r="FSE119" s="105"/>
      <c r="FSF119" s="105"/>
      <c r="FSG119" s="105"/>
      <c r="FSH119" s="105"/>
      <c r="FSI119" s="105"/>
      <c r="FSJ119" s="105"/>
      <c r="FSK119" s="105"/>
      <c r="FSL119" s="105"/>
      <c r="FSM119" s="105"/>
      <c r="FSN119" s="105"/>
      <c r="FSO119" s="105"/>
      <c r="FSP119" s="105"/>
      <c r="FSQ119" s="105"/>
      <c r="FSR119" s="105"/>
      <c r="FSS119" s="105"/>
      <c r="FST119" s="105"/>
      <c r="FSU119" s="105"/>
      <c r="FSV119" s="105"/>
      <c r="FSW119" s="105"/>
      <c r="FSX119" s="105"/>
      <c r="FSY119" s="105"/>
      <c r="FSZ119" s="105"/>
      <c r="FTA119" s="105"/>
      <c r="FTB119" s="105"/>
      <c r="FTC119" s="105"/>
      <c r="FTD119" s="105"/>
      <c r="FTE119" s="105"/>
      <c r="FTF119" s="105"/>
      <c r="FTG119" s="105"/>
      <c r="FTH119" s="105"/>
      <c r="FTI119" s="105"/>
      <c r="FTJ119" s="105"/>
      <c r="FTK119" s="105"/>
      <c r="FTL119" s="105"/>
      <c r="FTM119" s="105"/>
      <c r="FTN119" s="105"/>
      <c r="FTO119" s="105"/>
      <c r="FTP119" s="105"/>
      <c r="FTQ119" s="105"/>
      <c r="FTR119" s="105"/>
      <c r="FTS119" s="105"/>
      <c r="FTT119" s="105"/>
      <c r="FTU119" s="105"/>
      <c r="FTV119" s="105"/>
      <c r="FTW119" s="105"/>
      <c r="FTX119" s="105"/>
      <c r="FTY119" s="105"/>
      <c r="FTZ119" s="105"/>
      <c r="FUA119" s="105"/>
      <c r="FUB119" s="105"/>
      <c r="FUC119" s="105"/>
      <c r="FUD119" s="105"/>
      <c r="FUE119" s="105"/>
      <c r="FUF119" s="105"/>
      <c r="FUG119" s="105"/>
      <c r="FUH119" s="105"/>
      <c r="FUI119" s="105"/>
      <c r="FUJ119" s="105"/>
      <c r="FUK119" s="105"/>
      <c r="FUL119" s="105"/>
      <c r="FUM119" s="105"/>
      <c r="FUN119" s="105"/>
      <c r="FUO119" s="105"/>
      <c r="FUP119" s="105"/>
      <c r="FUQ119" s="105"/>
      <c r="FUR119" s="105"/>
      <c r="FUS119" s="105"/>
      <c r="FUT119" s="105"/>
      <c r="FUU119" s="105"/>
      <c r="FUV119" s="105"/>
      <c r="FUW119" s="105"/>
      <c r="FUX119" s="105"/>
      <c r="FUY119" s="105"/>
      <c r="FUZ119" s="105"/>
      <c r="FVA119" s="105"/>
      <c r="FVB119" s="105"/>
      <c r="FVC119" s="105"/>
      <c r="FVD119" s="105"/>
      <c r="FVE119" s="105"/>
      <c r="FVF119" s="105"/>
      <c r="FVG119" s="105"/>
      <c r="FVH119" s="105"/>
      <c r="FVI119" s="105"/>
      <c r="FVJ119" s="105"/>
      <c r="FVK119" s="105"/>
      <c r="FVL119" s="105"/>
      <c r="FVM119" s="105"/>
      <c r="FVN119" s="105"/>
      <c r="FVO119" s="105"/>
      <c r="FVP119" s="105"/>
      <c r="FVQ119" s="105"/>
      <c r="FVR119" s="105"/>
      <c r="FVS119" s="105"/>
      <c r="FVT119" s="105"/>
      <c r="FVU119" s="105"/>
      <c r="FVV119" s="105"/>
      <c r="FVW119" s="105"/>
      <c r="FVX119" s="105"/>
      <c r="FVY119" s="105"/>
      <c r="FVZ119" s="105"/>
      <c r="FWA119" s="105"/>
      <c r="FWB119" s="105"/>
      <c r="FWC119" s="105"/>
      <c r="FWD119" s="105"/>
      <c r="FWE119" s="105"/>
      <c r="FWF119" s="105"/>
      <c r="FWG119" s="105"/>
      <c r="FWH119" s="105"/>
      <c r="FWI119" s="105"/>
      <c r="FWJ119" s="105"/>
      <c r="FWK119" s="105"/>
      <c r="FWL119" s="105"/>
      <c r="FWM119" s="105"/>
      <c r="FWN119" s="105"/>
      <c r="FWO119" s="105"/>
      <c r="FWP119" s="105"/>
      <c r="FWQ119" s="105"/>
      <c r="FWR119" s="105"/>
      <c r="FWS119" s="105"/>
      <c r="FWT119" s="105"/>
      <c r="FWU119" s="105"/>
      <c r="FWV119" s="105"/>
      <c r="FWW119" s="105"/>
      <c r="FWX119" s="105"/>
      <c r="FWY119" s="105"/>
      <c r="FWZ119" s="105"/>
      <c r="FXA119" s="105"/>
      <c r="FXB119" s="105"/>
      <c r="FXC119" s="105"/>
      <c r="FXD119" s="105"/>
      <c r="FXE119" s="105"/>
      <c r="FXF119" s="105"/>
      <c r="FXG119" s="105"/>
      <c r="FXH119" s="105"/>
      <c r="FXI119" s="105"/>
      <c r="FXJ119" s="105"/>
      <c r="FXK119" s="105"/>
      <c r="FXL119" s="105"/>
      <c r="FXM119" s="105"/>
      <c r="FXN119" s="105"/>
      <c r="FXO119" s="105"/>
      <c r="FXP119" s="105"/>
      <c r="FXQ119" s="105"/>
      <c r="FXR119" s="105"/>
      <c r="FXS119" s="105"/>
      <c r="FXT119" s="105"/>
      <c r="FXU119" s="105"/>
      <c r="FXV119" s="105"/>
      <c r="FXW119" s="105"/>
      <c r="FXX119" s="105"/>
      <c r="FXY119" s="105"/>
      <c r="FXZ119" s="105"/>
      <c r="FYA119" s="105"/>
      <c r="FYB119" s="105"/>
      <c r="FYC119" s="105"/>
      <c r="FYD119" s="105"/>
      <c r="FYE119" s="105"/>
      <c r="FYF119" s="105"/>
      <c r="FYG119" s="105"/>
      <c r="FYH119" s="105"/>
      <c r="FYI119" s="105"/>
      <c r="FYJ119" s="105"/>
      <c r="FYK119" s="105"/>
      <c r="FYL119" s="105"/>
      <c r="FYM119" s="105"/>
      <c r="FYN119" s="105"/>
      <c r="FYO119" s="105"/>
      <c r="FYP119" s="105"/>
      <c r="FYQ119" s="105"/>
      <c r="FYR119" s="105"/>
      <c r="FYS119" s="105"/>
      <c r="FYT119" s="105"/>
      <c r="FYU119" s="105"/>
      <c r="FYV119" s="105"/>
      <c r="FYW119" s="105"/>
      <c r="FYX119" s="105"/>
      <c r="FYY119" s="105"/>
      <c r="FYZ119" s="105"/>
      <c r="FZA119" s="105"/>
      <c r="FZB119" s="105"/>
      <c r="FZC119" s="105"/>
      <c r="FZD119" s="105"/>
      <c r="FZE119" s="105"/>
      <c r="FZF119" s="105"/>
      <c r="FZG119" s="105"/>
      <c r="FZH119" s="105"/>
      <c r="FZI119" s="105"/>
      <c r="FZJ119" s="105"/>
      <c r="FZK119" s="105"/>
      <c r="FZL119" s="105"/>
      <c r="FZM119" s="105"/>
      <c r="FZN119" s="105"/>
      <c r="FZO119" s="105"/>
      <c r="FZP119" s="105"/>
      <c r="FZQ119" s="105"/>
      <c r="FZR119" s="105"/>
      <c r="FZS119" s="105"/>
      <c r="FZT119" s="105"/>
      <c r="FZU119" s="105"/>
      <c r="FZV119" s="105"/>
      <c r="FZW119" s="105"/>
      <c r="FZX119" s="105"/>
      <c r="FZY119" s="105"/>
      <c r="FZZ119" s="105"/>
      <c r="GAA119" s="105"/>
      <c r="GAB119" s="105"/>
      <c r="GAC119" s="105"/>
      <c r="GAD119" s="105"/>
      <c r="GAE119" s="105"/>
      <c r="GAF119" s="105"/>
      <c r="GAG119" s="105"/>
      <c r="GAH119" s="105"/>
      <c r="GAI119" s="105"/>
      <c r="GAJ119" s="105"/>
      <c r="GAK119" s="105"/>
      <c r="GAL119" s="105"/>
      <c r="GAM119" s="105"/>
      <c r="GAN119" s="105"/>
      <c r="GAO119" s="105"/>
      <c r="GAP119" s="105"/>
      <c r="GAQ119" s="105"/>
      <c r="GAR119" s="105"/>
      <c r="GAS119" s="105"/>
      <c r="GAT119" s="105"/>
      <c r="GAU119" s="105"/>
      <c r="GAV119" s="105"/>
      <c r="GAW119" s="105"/>
      <c r="GAX119" s="105"/>
      <c r="GAY119" s="105"/>
      <c r="GAZ119" s="105"/>
      <c r="GBA119" s="105"/>
      <c r="GBB119" s="105"/>
      <c r="GBC119" s="105"/>
      <c r="GBD119" s="105"/>
      <c r="GBE119" s="105"/>
      <c r="GBF119" s="105"/>
      <c r="GBG119" s="105"/>
      <c r="GBH119" s="105"/>
      <c r="GBI119" s="105"/>
      <c r="GBJ119" s="105"/>
      <c r="GBK119" s="105"/>
      <c r="GBL119" s="105"/>
      <c r="GBM119" s="105"/>
      <c r="GBN119" s="105"/>
      <c r="GBO119" s="105"/>
      <c r="GBP119" s="105"/>
      <c r="GBQ119" s="105"/>
      <c r="GBR119" s="105"/>
      <c r="GBS119" s="105"/>
      <c r="GBT119" s="105"/>
      <c r="GBU119" s="105"/>
      <c r="GBV119" s="105"/>
      <c r="GBW119" s="105"/>
      <c r="GBX119" s="105"/>
      <c r="GBY119" s="105"/>
      <c r="GBZ119" s="105"/>
      <c r="GCA119" s="105"/>
      <c r="GCB119" s="105"/>
      <c r="GCC119" s="105"/>
      <c r="GCD119" s="105"/>
      <c r="GCE119" s="105"/>
      <c r="GCF119" s="105"/>
      <c r="GCG119" s="105"/>
      <c r="GCH119" s="105"/>
      <c r="GCI119" s="105"/>
      <c r="GCJ119" s="105"/>
      <c r="GCK119" s="105"/>
      <c r="GCL119" s="105"/>
      <c r="GCM119" s="105"/>
      <c r="GCN119" s="105"/>
      <c r="GCO119" s="105"/>
      <c r="GCP119" s="105"/>
      <c r="GCQ119" s="105"/>
      <c r="GCR119" s="105"/>
      <c r="GCS119" s="105"/>
      <c r="GCT119" s="105"/>
      <c r="GCU119" s="105"/>
      <c r="GCV119" s="105"/>
      <c r="GCW119" s="105"/>
      <c r="GCX119" s="105"/>
      <c r="GCY119" s="105"/>
      <c r="GCZ119" s="105"/>
      <c r="GDA119" s="105"/>
      <c r="GDB119" s="105"/>
      <c r="GDC119" s="105"/>
      <c r="GDD119" s="105"/>
      <c r="GDE119" s="105"/>
      <c r="GDF119" s="105"/>
      <c r="GDG119" s="105"/>
      <c r="GDH119" s="105"/>
      <c r="GDI119" s="105"/>
      <c r="GDJ119" s="105"/>
      <c r="GDK119" s="105"/>
      <c r="GDL119" s="105"/>
      <c r="GDM119" s="105"/>
      <c r="GDN119" s="105"/>
      <c r="GDO119" s="105"/>
      <c r="GDP119" s="105"/>
      <c r="GDQ119" s="105"/>
      <c r="GDR119" s="105"/>
      <c r="GDS119" s="105"/>
      <c r="GDT119" s="105"/>
      <c r="GDU119" s="105"/>
      <c r="GDV119" s="105"/>
      <c r="GDW119" s="105"/>
      <c r="GDX119" s="105"/>
      <c r="GDY119" s="105"/>
      <c r="GDZ119" s="105"/>
      <c r="GEA119" s="105"/>
      <c r="GEB119" s="105"/>
      <c r="GEC119" s="105"/>
      <c r="GED119" s="105"/>
      <c r="GEE119" s="105"/>
      <c r="GEF119" s="105"/>
      <c r="GEG119" s="105"/>
      <c r="GEH119" s="105"/>
      <c r="GEI119" s="105"/>
      <c r="GEJ119" s="105"/>
      <c r="GEK119" s="105"/>
      <c r="GEL119" s="105"/>
      <c r="GEM119" s="105"/>
      <c r="GEN119" s="105"/>
      <c r="GEO119" s="105"/>
      <c r="GEP119" s="105"/>
      <c r="GEQ119" s="105"/>
      <c r="GER119" s="105"/>
      <c r="GES119" s="105"/>
      <c r="GET119" s="105"/>
      <c r="GEU119" s="105"/>
      <c r="GEV119" s="105"/>
      <c r="GEW119" s="105"/>
      <c r="GEX119" s="105"/>
      <c r="GEY119" s="105"/>
      <c r="GEZ119" s="105"/>
      <c r="GFA119" s="105"/>
      <c r="GFB119" s="105"/>
      <c r="GFC119" s="105"/>
      <c r="GFD119" s="105"/>
      <c r="GFE119" s="105"/>
      <c r="GFF119" s="105"/>
      <c r="GFG119" s="105"/>
      <c r="GFH119" s="105"/>
      <c r="GFI119" s="105"/>
      <c r="GFJ119" s="105"/>
      <c r="GFK119" s="105"/>
      <c r="GFL119" s="105"/>
      <c r="GFM119" s="105"/>
      <c r="GFN119" s="105"/>
      <c r="GFO119" s="105"/>
      <c r="GFP119" s="105"/>
      <c r="GFQ119" s="105"/>
      <c r="GFR119" s="105"/>
      <c r="GFS119" s="105"/>
      <c r="GFT119" s="105"/>
      <c r="GFU119" s="105"/>
      <c r="GFV119" s="105"/>
      <c r="GFW119" s="105"/>
      <c r="GFX119" s="105"/>
      <c r="GFY119" s="105"/>
      <c r="GFZ119" s="105"/>
      <c r="GGA119" s="105"/>
      <c r="GGB119" s="105"/>
      <c r="GGC119" s="105"/>
      <c r="GGD119" s="105"/>
      <c r="GGE119" s="105"/>
      <c r="GGF119" s="105"/>
      <c r="GGG119" s="105"/>
      <c r="GGH119" s="105"/>
      <c r="GGI119" s="105"/>
      <c r="GGJ119" s="105"/>
      <c r="GGK119" s="105"/>
      <c r="GGL119" s="105"/>
      <c r="GGM119" s="105"/>
      <c r="GGN119" s="105"/>
      <c r="GGO119" s="105"/>
      <c r="GGP119" s="105"/>
      <c r="GGQ119" s="105"/>
      <c r="GGR119" s="105"/>
      <c r="GGS119" s="105"/>
      <c r="GGT119" s="105"/>
      <c r="GGU119" s="105"/>
      <c r="GGV119" s="105"/>
      <c r="GGW119" s="105"/>
      <c r="GGX119" s="105"/>
      <c r="GGY119" s="105"/>
      <c r="GGZ119" s="105"/>
      <c r="GHA119" s="105"/>
      <c r="GHB119" s="105"/>
      <c r="GHC119" s="105"/>
      <c r="GHD119" s="105"/>
      <c r="GHE119" s="105"/>
      <c r="GHF119" s="105"/>
      <c r="GHG119" s="105"/>
      <c r="GHH119" s="105"/>
      <c r="GHI119" s="105"/>
      <c r="GHJ119" s="105"/>
      <c r="GHK119" s="105"/>
      <c r="GHL119" s="105"/>
      <c r="GHM119" s="105"/>
      <c r="GHN119" s="105"/>
      <c r="GHO119" s="105"/>
      <c r="GHP119" s="105"/>
      <c r="GHQ119" s="105"/>
      <c r="GHR119" s="105"/>
      <c r="GHS119" s="105"/>
      <c r="GHT119" s="105"/>
      <c r="GHU119" s="105"/>
      <c r="GHV119" s="105"/>
      <c r="GHW119" s="105"/>
      <c r="GHX119" s="105"/>
      <c r="GHY119" s="105"/>
      <c r="GHZ119" s="105"/>
      <c r="GIA119" s="105"/>
      <c r="GIB119" s="105"/>
      <c r="GIC119" s="105"/>
      <c r="GID119" s="105"/>
      <c r="GIE119" s="105"/>
      <c r="GIF119" s="105"/>
      <c r="GIG119" s="105"/>
      <c r="GIH119" s="105"/>
      <c r="GII119" s="105"/>
      <c r="GIJ119" s="105"/>
      <c r="GIK119" s="105"/>
      <c r="GIL119" s="105"/>
      <c r="GIM119" s="105"/>
      <c r="GIN119" s="105"/>
      <c r="GIO119" s="105"/>
      <c r="GIP119" s="105"/>
      <c r="GIQ119" s="105"/>
      <c r="GIR119" s="105"/>
      <c r="GIS119" s="105"/>
      <c r="GIT119" s="105"/>
      <c r="GIU119" s="105"/>
      <c r="GIV119" s="105"/>
      <c r="GIW119" s="105"/>
      <c r="GIX119" s="105"/>
      <c r="GIY119" s="105"/>
      <c r="GIZ119" s="105"/>
      <c r="GJA119" s="105"/>
      <c r="GJB119" s="105"/>
      <c r="GJC119" s="105"/>
      <c r="GJD119" s="105"/>
      <c r="GJE119" s="105"/>
      <c r="GJF119" s="105"/>
      <c r="GJG119" s="105"/>
      <c r="GJH119" s="105"/>
      <c r="GJI119" s="105"/>
      <c r="GJJ119" s="105"/>
      <c r="GJK119" s="105"/>
      <c r="GJL119" s="105"/>
      <c r="GJM119" s="105"/>
      <c r="GJN119" s="105"/>
      <c r="GJO119" s="105"/>
      <c r="GJP119" s="105"/>
      <c r="GJQ119" s="105"/>
      <c r="GJR119" s="105"/>
      <c r="GJS119" s="105"/>
      <c r="GJT119" s="105"/>
      <c r="GJU119" s="105"/>
      <c r="GJV119" s="105"/>
      <c r="GJW119" s="105"/>
      <c r="GJX119" s="105"/>
      <c r="GJY119" s="105"/>
      <c r="GJZ119" s="105"/>
      <c r="GKA119" s="105"/>
      <c r="GKB119" s="105"/>
      <c r="GKC119" s="105"/>
      <c r="GKD119" s="105"/>
      <c r="GKE119" s="105"/>
      <c r="GKF119" s="105"/>
      <c r="GKG119" s="105"/>
      <c r="GKH119" s="105"/>
      <c r="GKI119" s="105"/>
      <c r="GKJ119" s="105"/>
      <c r="GKK119" s="105"/>
      <c r="GKL119" s="105"/>
      <c r="GKM119" s="105"/>
      <c r="GKN119" s="105"/>
      <c r="GKO119" s="105"/>
      <c r="GKP119" s="105"/>
      <c r="GKQ119" s="105"/>
      <c r="GKR119" s="105"/>
      <c r="GKS119" s="105"/>
      <c r="GKT119" s="105"/>
      <c r="GKU119" s="105"/>
      <c r="GKV119" s="105"/>
      <c r="GKW119" s="105"/>
      <c r="GKX119" s="105"/>
      <c r="GKY119" s="105"/>
      <c r="GKZ119" s="105"/>
      <c r="GLA119" s="105"/>
      <c r="GLB119" s="105"/>
      <c r="GLC119" s="105"/>
      <c r="GLD119" s="105"/>
      <c r="GLE119" s="105"/>
      <c r="GLF119" s="105"/>
      <c r="GLG119" s="105"/>
      <c r="GLH119" s="105"/>
      <c r="GLI119" s="105"/>
      <c r="GLJ119" s="105"/>
      <c r="GLK119" s="105"/>
      <c r="GLL119" s="105"/>
      <c r="GLM119" s="105"/>
      <c r="GLN119" s="105"/>
      <c r="GLO119" s="105"/>
      <c r="GLP119" s="105"/>
      <c r="GLQ119" s="105"/>
      <c r="GLR119" s="105"/>
      <c r="GLS119" s="105"/>
      <c r="GLT119" s="105"/>
      <c r="GLU119" s="105"/>
      <c r="GLV119" s="105"/>
      <c r="GLW119" s="105"/>
      <c r="GLX119" s="105"/>
      <c r="GLY119" s="105"/>
      <c r="GLZ119" s="105"/>
      <c r="GMA119" s="105"/>
      <c r="GMB119" s="105"/>
      <c r="GMC119" s="105"/>
      <c r="GMD119" s="105"/>
      <c r="GME119" s="105"/>
      <c r="GMF119" s="105"/>
      <c r="GMG119" s="105"/>
      <c r="GMH119" s="105"/>
      <c r="GMI119" s="105"/>
      <c r="GMJ119" s="105"/>
      <c r="GMK119" s="105"/>
      <c r="GML119" s="105"/>
      <c r="GMM119" s="105"/>
      <c r="GMN119" s="105"/>
      <c r="GMO119" s="105"/>
      <c r="GMP119" s="105"/>
      <c r="GMQ119" s="105"/>
      <c r="GMR119" s="105"/>
      <c r="GMS119" s="105"/>
      <c r="GMT119" s="105"/>
      <c r="GMU119" s="105"/>
      <c r="GMV119" s="105"/>
      <c r="GMW119" s="105"/>
      <c r="GMX119" s="105"/>
      <c r="GMY119" s="105"/>
      <c r="GMZ119" s="105"/>
      <c r="GNA119" s="105"/>
      <c r="GNB119" s="105"/>
      <c r="GNC119" s="105"/>
      <c r="GND119" s="105"/>
      <c r="GNE119" s="105"/>
      <c r="GNF119" s="105"/>
      <c r="GNG119" s="105"/>
      <c r="GNH119" s="105"/>
      <c r="GNI119" s="105"/>
      <c r="GNJ119" s="105"/>
      <c r="GNK119" s="105"/>
      <c r="GNL119" s="105"/>
      <c r="GNM119" s="105"/>
      <c r="GNN119" s="105"/>
      <c r="GNO119" s="105"/>
      <c r="GNP119" s="105"/>
      <c r="GNQ119" s="105"/>
      <c r="GNR119" s="105"/>
      <c r="GNS119" s="105"/>
      <c r="GNT119" s="105"/>
      <c r="GNU119" s="105"/>
      <c r="GNV119" s="105"/>
      <c r="GNW119" s="105"/>
      <c r="GNX119" s="105"/>
      <c r="GNY119" s="105"/>
      <c r="GNZ119" s="105"/>
      <c r="GOA119" s="105"/>
      <c r="GOB119" s="105"/>
      <c r="GOC119" s="105"/>
      <c r="GOD119" s="105"/>
      <c r="GOE119" s="105"/>
      <c r="GOF119" s="105"/>
      <c r="GOG119" s="105"/>
      <c r="GOH119" s="105"/>
      <c r="GOI119" s="105"/>
      <c r="GOJ119" s="105"/>
      <c r="GOK119" s="105"/>
      <c r="GOL119" s="105"/>
      <c r="GOM119" s="105"/>
      <c r="GON119" s="105"/>
      <c r="GOO119" s="105"/>
      <c r="GOP119" s="105"/>
      <c r="GOQ119" s="105"/>
      <c r="GOR119" s="105"/>
      <c r="GOS119" s="105"/>
      <c r="GOT119" s="105"/>
      <c r="GOU119" s="105"/>
      <c r="GOV119" s="105"/>
      <c r="GOW119" s="105"/>
      <c r="GOX119" s="105"/>
      <c r="GOY119" s="105"/>
      <c r="GOZ119" s="105"/>
      <c r="GPA119" s="105"/>
      <c r="GPB119" s="105"/>
      <c r="GPC119" s="105"/>
      <c r="GPD119" s="105"/>
      <c r="GPE119" s="105"/>
      <c r="GPF119" s="105"/>
      <c r="GPG119" s="105"/>
      <c r="GPH119" s="105"/>
      <c r="GPI119" s="105"/>
      <c r="GPJ119" s="105"/>
      <c r="GPK119" s="105"/>
      <c r="GPL119" s="105"/>
      <c r="GPM119" s="105"/>
      <c r="GPN119" s="105"/>
      <c r="GPO119" s="105"/>
      <c r="GPP119" s="105"/>
      <c r="GPQ119" s="105"/>
      <c r="GPR119" s="105"/>
      <c r="GPS119" s="105"/>
      <c r="GPT119" s="105"/>
      <c r="GPU119" s="105"/>
      <c r="GPV119" s="105"/>
      <c r="GPW119" s="105"/>
      <c r="GPX119" s="105"/>
      <c r="GPY119" s="105"/>
      <c r="GPZ119" s="105"/>
      <c r="GQA119" s="105"/>
      <c r="GQB119" s="105"/>
      <c r="GQC119" s="105"/>
      <c r="GQD119" s="105"/>
      <c r="GQE119" s="105"/>
      <c r="GQF119" s="105"/>
      <c r="GQG119" s="105"/>
      <c r="GQH119" s="105"/>
      <c r="GQI119" s="105"/>
      <c r="GQJ119" s="105"/>
      <c r="GQK119" s="105"/>
      <c r="GQL119" s="105"/>
      <c r="GQM119" s="105"/>
      <c r="GQN119" s="105"/>
      <c r="GQO119" s="105"/>
      <c r="GQP119" s="105"/>
      <c r="GQQ119" s="105"/>
      <c r="GQR119" s="105"/>
      <c r="GQS119" s="105"/>
      <c r="GQT119" s="105"/>
      <c r="GQU119" s="105"/>
      <c r="GQV119" s="105"/>
      <c r="GQW119" s="105"/>
      <c r="GQX119" s="105"/>
      <c r="GQY119" s="105"/>
      <c r="GQZ119" s="105"/>
      <c r="GRA119" s="105"/>
      <c r="GRB119" s="105"/>
      <c r="GRC119" s="105"/>
      <c r="GRD119" s="105"/>
      <c r="GRE119" s="105"/>
      <c r="GRF119" s="105"/>
      <c r="GRG119" s="105"/>
      <c r="GRH119" s="105"/>
      <c r="GRI119" s="105"/>
      <c r="GRJ119" s="105"/>
      <c r="GRK119" s="105"/>
      <c r="GRL119" s="105"/>
      <c r="GRM119" s="105"/>
      <c r="GRN119" s="105"/>
      <c r="GRO119" s="105"/>
      <c r="GRP119" s="105"/>
      <c r="GRQ119" s="105"/>
      <c r="GRR119" s="105"/>
      <c r="GRS119" s="105"/>
      <c r="GRT119" s="105"/>
      <c r="GRU119" s="105"/>
      <c r="GRV119" s="105"/>
      <c r="GRW119" s="105"/>
      <c r="GRX119" s="105"/>
      <c r="GRY119" s="105"/>
      <c r="GRZ119" s="105"/>
      <c r="GSA119" s="105"/>
      <c r="GSB119" s="105"/>
      <c r="GSC119" s="105"/>
      <c r="GSD119" s="105"/>
      <c r="GSE119" s="105"/>
      <c r="GSF119" s="105"/>
      <c r="GSG119" s="105"/>
      <c r="GSH119" s="105"/>
      <c r="GSI119" s="105"/>
      <c r="GSJ119" s="105"/>
      <c r="GSK119" s="105"/>
      <c r="GSL119" s="105"/>
      <c r="GSM119" s="105"/>
      <c r="GSN119" s="105"/>
      <c r="GSO119" s="105"/>
      <c r="GSP119" s="105"/>
      <c r="GSQ119" s="105"/>
      <c r="GSR119" s="105"/>
      <c r="GSS119" s="105"/>
      <c r="GST119" s="105"/>
      <c r="GSU119" s="105"/>
      <c r="GSV119" s="105"/>
      <c r="GSW119" s="105"/>
      <c r="GSX119" s="105"/>
      <c r="GSY119" s="105"/>
      <c r="GSZ119" s="105"/>
      <c r="GTA119" s="105"/>
      <c r="GTB119" s="105"/>
      <c r="GTC119" s="105"/>
      <c r="GTD119" s="105"/>
      <c r="GTE119" s="105"/>
      <c r="GTF119" s="105"/>
      <c r="GTG119" s="105"/>
      <c r="GTH119" s="105"/>
      <c r="GTI119" s="105"/>
      <c r="GTJ119" s="105"/>
      <c r="GTK119" s="105"/>
      <c r="GTL119" s="105"/>
      <c r="GTM119" s="105"/>
      <c r="GTN119" s="105"/>
      <c r="GTO119" s="105"/>
      <c r="GTP119" s="105"/>
      <c r="GTQ119" s="105"/>
      <c r="GTR119" s="105"/>
      <c r="GTS119" s="105"/>
      <c r="GTT119" s="105"/>
      <c r="GTU119" s="105"/>
      <c r="GTV119" s="105"/>
      <c r="GTW119" s="105"/>
      <c r="GTX119" s="105"/>
      <c r="GTY119" s="105"/>
      <c r="GTZ119" s="105"/>
      <c r="GUA119" s="105"/>
      <c r="GUB119" s="105"/>
      <c r="GUC119" s="105"/>
      <c r="GUD119" s="105"/>
      <c r="GUE119" s="105"/>
      <c r="GUF119" s="105"/>
      <c r="GUG119" s="105"/>
      <c r="GUH119" s="105"/>
      <c r="GUI119" s="105"/>
      <c r="GUJ119" s="105"/>
      <c r="GUK119" s="105"/>
      <c r="GUL119" s="105"/>
      <c r="GUM119" s="105"/>
      <c r="GUN119" s="105"/>
      <c r="GUO119" s="105"/>
      <c r="GUP119" s="105"/>
      <c r="GUQ119" s="105"/>
      <c r="GUR119" s="105"/>
      <c r="GUS119" s="105"/>
      <c r="GUT119" s="105"/>
      <c r="GUU119" s="105"/>
      <c r="GUV119" s="105"/>
      <c r="GUW119" s="105"/>
      <c r="GUX119" s="105"/>
      <c r="GUY119" s="105"/>
      <c r="GUZ119" s="105"/>
      <c r="GVA119" s="105"/>
      <c r="GVB119" s="105"/>
      <c r="GVC119" s="105"/>
      <c r="GVD119" s="105"/>
      <c r="GVE119" s="105"/>
      <c r="GVF119" s="105"/>
      <c r="GVG119" s="105"/>
      <c r="GVH119" s="105"/>
      <c r="GVI119" s="105"/>
      <c r="GVJ119" s="105"/>
      <c r="GVK119" s="105"/>
      <c r="GVL119" s="105"/>
      <c r="GVM119" s="105"/>
      <c r="GVN119" s="105"/>
      <c r="GVO119" s="105"/>
      <c r="GVP119" s="105"/>
      <c r="GVQ119" s="105"/>
      <c r="GVR119" s="105"/>
      <c r="GVS119" s="105"/>
      <c r="GVT119" s="105"/>
      <c r="GVU119" s="105"/>
      <c r="GVV119" s="105"/>
      <c r="GVW119" s="105"/>
      <c r="GVX119" s="105"/>
      <c r="GVY119" s="105"/>
      <c r="GVZ119" s="105"/>
      <c r="GWA119" s="105"/>
      <c r="GWB119" s="105"/>
      <c r="GWC119" s="105"/>
      <c r="GWD119" s="105"/>
      <c r="GWE119" s="105"/>
      <c r="GWF119" s="105"/>
      <c r="GWG119" s="105"/>
      <c r="GWH119" s="105"/>
      <c r="GWI119" s="105"/>
      <c r="GWJ119" s="105"/>
      <c r="GWK119" s="105"/>
      <c r="GWL119" s="105"/>
      <c r="GWM119" s="105"/>
      <c r="GWN119" s="105"/>
      <c r="GWO119" s="105"/>
      <c r="GWP119" s="105"/>
      <c r="GWQ119" s="105"/>
      <c r="GWR119" s="105"/>
      <c r="GWS119" s="105"/>
      <c r="GWT119" s="105"/>
      <c r="GWU119" s="105"/>
      <c r="GWV119" s="105"/>
      <c r="GWW119" s="105"/>
      <c r="GWX119" s="105"/>
      <c r="GWY119" s="105"/>
      <c r="GWZ119" s="105"/>
      <c r="GXA119" s="105"/>
      <c r="GXB119" s="105"/>
      <c r="GXC119" s="105"/>
      <c r="GXD119" s="105"/>
      <c r="GXE119" s="105"/>
      <c r="GXF119" s="105"/>
      <c r="GXG119" s="105"/>
      <c r="GXH119" s="105"/>
      <c r="GXI119" s="105"/>
      <c r="GXJ119" s="105"/>
      <c r="GXK119" s="105"/>
      <c r="GXL119" s="105"/>
      <c r="GXM119" s="105"/>
      <c r="GXN119" s="105"/>
      <c r="GXO119" s="105"/>
      <c r="GXP119" s="105"/>
      <c r="GXQ119" s="105"/>
      <c r="GXR119" s="105"/>
      <c r="GXS119" s="105"/>
      <c r="GXT119" s="105"/>
      <c r="GXU119" s="105"/>
      <c r="GXV119" s="105"/>
      <c r="GXW119" s="105"/>
      <c r="GXX119" s="105"/>
      <c r="GXY119" s="105"/>
      <c r="GXZ119" s="105"/>
      <c r="GYA119" s="105"/>
      <c r="GYB119" s="105"/>
      <c r="GYC119" s="105"/>
      <c r="GYD119" s="105"/>
      <c r="GYE119" s="105"/>
      <c r="GYF119" s="105"/>
      <c r="GYG119" s="105"/>
      <c r="GYH119" s="105"/>
      <c r="GYI119" s="105"/>
      <c r="GYJ119" s="105"/>
      <c r="GYK119" s="105"/>
      <c r="GYL119" s="105"/>
      <c r="GYM119" s="105"/>
      <c r="GYN119" s="105"/>
      <c r="GYO119" s="105"/>
      <c r="GYP119" s="105"/>
      <c r="GYQ119" s="105"/>
      <c r="GYR119" s="105"/>
      <c r="GYS119" s="105"/>
      <c r="GYT119" s="105"/>
      <c r="GYU119" s="105"/>
      <c r="GYV119" s="105"/>
      <c r="GYW119" s="105"/>
      <c r="GYX119" s="105"/>
      <c r="GYY119" s="105"/>
      <c r="GYZ119" s="105"/>
      <c r="GZA119" s="105"/>
      <c r="GZB119" s="105"/>
      <c r="GZC119" s="105"/>
      <c r="GZD119" s="105"/>
      <c r="GZE119" s="105"/>
      <c r="GZF119" s="105"/>
      <c r="GZG119" s="105"/>
      <c r="GZH119" s="105"/>
      <c r="GZI119" s="105"/>
      <c r="GZJ119" s="105"/>
      <c r="GZK119" s="105"/>
      <c r="GZL119" s="105"/>
      <c r="GZM119" s="105"/>
      <c r="GZN119" s="105"/>
      <c r="GZO119" s="105"/>
      <c r="GZP119" s="105"/>
      <c r="GZQ119" s="105"/>
      <c r="GZR119" s="105"/>
      <c r="GZS119" s="105"/>
      <c r="GZT119" s="105"/>
      <c r="GZU119" s="105"/>
      <c r="GZV119" s="105"/>
      <c r="GZW119" s="105"/>
      <c r="GZX119" s="105"/>
      <c r="GZY119" s="105"/>
      <c r="GZZ119" s="105"/>
      <c r="HAA119" s="105"/>
      <c r="HAB119" s="105"/>
      <c r="HAC119" s="105"/>
      <c r="HAD119" s="105"/>
      <c r="HAE119" s="105"/>
      <c r="HAF119" s="105"/>
      <c r="HAG119" s="105"/>
      <c r="HAH119" s="105"/>
      <c r="HAI119" s="105"/>
      <c r="HAJ119" s="105"/>
      <c r="HAK119" s="105"/>
      <c r="HAL119" s="105"/>
      <c r="HAM119" s="105"/>
      <c r="HAN119" s="105"/>
      <c r="HAO119" s="105"/>
      <c r="HAP119" s="105"/>
      <c r="HAQ119" s="105"/>
      <c r="HAR119" s="105"/>
      <c r="HAS119" s="105"/>
      <c r="HAT119" s="105"/>
      <c r="HAU119" s="105"/>
      <c r="HAV119" s="105"/>
      <c r="HAW119" s="105"/>
      <c r="HAX119" s="105"/>
      <c r="HAY119" s="105"/>
      <c r="HAZ119" s="105"/>
      <c r="HBA119" s="105"/>
      <c r="HBB119" s="105"/>
      <c r="HBC119" s="105"/>
      <c r="HBD119" s="105"/>
      <c r="HBE119" s="105"/>
      <c r="HBF119" s="105"/>
      <c r="HBG119" s="105"/>
      <c r="HBH119" s="105"/>
      <c r="HBI119" s="105"/>
      <c r="HBJ119" s="105"/>
      <c r="HBK119" s="105"/>
      <c r="HBL119" s="105"/>
      <c r="HBM119" s="105"/>
      <c r="HBN119" s="105"/>
      <c r="HBO119" s="105"/>
      <c r="HBP119" s="105"/>
      <c r="HBQ119" s="105"/>
      <c r="HBR119" s="105"/>
      <c r="HBS119" s="105"/>
      <c r="HBT119" s="105"/>
      <c r="HBU119" s="105"/>
      <c r="HBV119" s="105"/>
      <c r="HBW119" s="105"/>
      <c r="HBX119" s="105"/>
      <c r="HBY119" s="105"/>
      <c r="HBZ119" s="105"/>
      <c r="HCA119" s="105"/>
      <c r="HCB119" s="105"/>
      <c r="HCC119" s="105"/>
      <c r="HCD119" s="105"/>
      <c r="HCE119" s="105"/>
      <c r="HCF119" s="105"/>
      <c r="HCG119" s="105"/>
      <c r="HCH119" s="105"/>
      <c r="HCI119" s="105"/>
      <c r="HCJ119" s="105"/>
      <c r="HCK119" s="105"/>
      <c r="HCL119" s="105"/>
      <c r="HCM119" s="105"/>
      <c r="HCN119" s="105"/>
      <c r="HCO119" s="105"/>
      <c r="HCP119" s="105"/>
      <c r="HCQ119" s="105"/>
      <c r="HCR119" s="105"/>
      <c r="HCS119" s="105"/>
      <c r="HCT119" s="105"/>
      <c r="HCU119" s="105"/>
      <c r="HCV119" s="105"/>
      <c r="HCW119" s="105"/>
      <c r="HCX119" s="105"/>
      <c r="HCY119" s="105"/>
      <c r="HCZ119" s="105"/>
      <c r="HDA119" s="105"/>
      <c r="HDB119" s="105"/>
      <c r="HDC119" s="105"/>
      <c r="HDD119" s="105"/>
      <c r="HDE119" s="105"/>
      <c r="HDF119" s="105"/>
      <c r="HDG119" s="105"/>
      <c r="HDH119" s="105"/>
      <c r="HDI119" s="105"/>
      <c r="HDJ119" s="105"/>
      <c r="HDK119" s="105"/>
      <c r="HDL119" s="105"/>
      <c r="HDM119" s="105"/>
      <c r="HDN119" s="105"/>
      <c r="HDO119" s="105"/>
      <c r="HDP119" s="105"/>
      <c r="HDQ119" s="105"/>
      <c r="HDR119" s="105"/>
      <c r="HDS119" s="105"/>
      <c r="HDT119" s="105"/>
      <c r="HDU119" s="105"/>
      <c r="HDV119" s="105"/>
      <c r="HDW119" s="105"/>
      <c r="HDX119" s="105"/>
      <c r="HDY119" s="105"/>
      <c r="HDZ119" s="105"/>
      <c r="HEA119" s="105"/>
      <c r="HEB119" s="105"/>
      <c r="HEC119" s="105"/>
      <c r="HED119" s="105"/>
      <c r="HEE119" s="105"/>
      <c r="HEF119" s="105"/>
      <c r="HEG119" s="105"/>
      <c r="HEH119" s="105"/>
      <c r="HEI119" s="105"/>
      <c r="HEJ119" s="105"/>
      <c r="HEK119" s="105"/>
      <c r="HEL119" s="105"/>
      <c r="HEM119" s="105"/>
      <c r="HEN119" s="105"/>
      <c r="HEO119" s="105"/>
      <c r="HEP119" s="105"/>
      <c r="HEQ119" s="105"/>
      <c r="HER119" s="105"/>
      <c r="HES119" s="105"/>
      <c r="HET119" s="105"/>
      <c r="HEU119" s="105"/>
      <c r="HEV119" s="105"/>
      <c r="HEW119" s="105"/>
      <c r="HEX119" s="105"/>
      <c r="HEY119" s="105"/>
      <c r="HEZ119" s="105"/>
      <c r="HFA119" s="105"/>
      <c r="HFB119" s="105"/>
      <c r="HFC119" s="105"/>
      <c r="HFD119" s="105"/>
      <c r="HFE119" s="105"/>
      <c r="HFF119" s="105"/>
      <c r="HFG119" s="105"/>
      <c r="HFH119" s="105"/>
      <c r="HFI119" s="105"/>
      <c r="HFJ119" s="105"/>
      <c r="HFK119" s="105"/>
      <c r="HFL119" s="105"/>
      <c r="HFM119" s="105"/>
      <c r="HFN119" s="105"/>
      <c r="HFO119" s="105"/>
      <c r="HFP119" s="105"/>
      <c r="HFQ119" s="105"/>
      <c r="HFR119" s="105"/>
      <c r="HFS119" s="105"/>
      <c r="HFT119" s="105"/>
      <c r="HFU119" s="105"/>
      <c r="HFV119" s="105"/>
      <c r="HFW119" s="105"/>
      <c r="HFX119" s="105"/>
      <c r="HFY119" s="105"/>
      <c r="HFZ119" s="105"/>
      <c r="HGA119" s="105"/>
      <c r="HGB119" s="105"/>
      <c r="HGC119" s="105"/>
      <c r="HGD119" s="105"/>
      <c r="HGE119" s="105"/>
      <c r="HGF119" s="105"/>
      <c r="HGG119" s="105"/>
      <c r="HGH119" s="105"/>
      <c r="HGI119" s="105"/>
      <c r="HGJ119" s="105"/>
      <c r="HGK119" s="105"/>
      <c r="HGL119" s="105"/>
      <c r="HGM119" s="105"/>
      <c r="HGN119" s="105"/>
      <c r="HGO119" s="105"/>
      <c r="HGP119" s="105"/>
      <c r="HGQ119" s="105"/>
      <c r="HGR119" s="105"/>
      <c r="HGS119" s="105"/>
      <c r="HGT119" s="105"/>
      <c r="HGU119" s="105"/>
      <c r="HGV119" s="105"/>
      <c r="HGW119" s="105"/>
      <c r="HGX119" s="105"/>
      <c r="HGY119" s="105"/>
      <c r="HGZ119" s="105"/>
      <c r="HHA119" s="105"/>
      <c r="HHB119" s="105"/>
      <c r="HHC119" s="105"/>
      <c r="HHD119" s="105"/>
      <c r="HHE119" s="105"/>
      <c r="HHF119" s="105"/>
      <c r="HHG119" s="105"/>
      <c r="HHH119" s="105"/>
      <c r="HHI119" s="105"/>
      <c r="HHJ119" s="105"/>
      <c r="HHK119" s="105"/>
      <c r="HHL119" s="105"/>
      <c r="HHM119" s="105"/>
      <c r="HHN119" s="105"/>
      <c r="HHO119" s="105"/>
      <c r="HHP119" s="105"/>
      <c r="HHQ119" s="105"/>
      <c r="HHR119" s="105"/>
      <c r="HHS119" s="105"/>
      <c r="HHT119" s="105"/>
      <c r="HHU119" s="105"/>
      <c r="HHV119" s="105"/>
      <c r="HHW119" s="105"/>
      <c r="HHX119" s="105"/>
      <c r="HHY119" s="105"/>
      <c r="HHZ119" s="105"/>
      <c r="HIA119" s="105"/>
      <c r="HIB119" s="105"/>
      <c r="HIC119" s="105"/>
      <c r="HID119" s="105"/>
      <c r="HIE119" s="105"/>
      <c r="HIF119" s="105"/>
      <c r="HIG119" s="105"/>
      <c r="HIH119" s="105"/>
      <c r="HII119" s="105"/>
      <c r="HIJ119" s="105"/>
      <c r="HIK119" s="105"/>
      <c r="HIL119" s="105"/>
      <c r="HIM119" s="105"/>
      <c r="HIN119" s="105"/>
      <c r="HIO119" s="105"/>
      <c r="HIP119" s="105"/>
      <c r="HIQ119" s="105"/>
      <c r="HIR119" s="105"/>
      <c r="HIS119" s="105"/>
      <c r="HIT119" s="105"/>
      <c r="HIU119" s="105"/>
      <c r="HIV119" s="105"/>
      <c r="HIW119" s="105"/>
      <c r="HIX119" s="105"/>
      <c r="HIY119" s="105"/>
      <c r="HIZ119" s="105"/>
      <c r="HJA119" s="105"/>
      <c r="HJB119" s="105"/>
      <c r="HJC119" s="105"/>
      <c r="HJD119" s="105"/>
      <c r="HJE119" s="105"/>
      <c r="HJF119" s="105"/>
      <c r="HJG119" s="105"/>
      <c r="HJH119" s="105"/>
      <c r="HJI119" s="105"/>
      <c r="HJJ119" s="105"/>
      <c r="HJK119" s="105"/>
      <c r="HJL119" s="105"/>
      <c r="HJM119" s="105"/>
      <c r="HJN119" s="105"/>
      <c r="HJO119" s="105"/>
      <c r="HJP119" s="105"/>
      <c r="HJQ119" s="105"/>
      <c r="HJR119" s="105"/>
      <c r="HJS119" s="105"/>
      <c r="HJT119" s="105"/>
      <c r="HJU119" s="105"/>
      <c r="HJV119" s="105"/>
      <c r="HJW119" s="105"/>
      <c r="HJX119" s="105"/>
      <c r="HJY119" s="105"/>
      <c r="HJZ119" s="105"/>
      <c r="HKA119" s="105"/>
      <c r="HKB119" s="105"/>
      <c r="HKC119" s="105"/>
      <c r="HKD119" s="105"/>
      <c r="HKE119" s="105"/>
      <c r="HKF119" s="105"/>
      <c r="HKG119" s="105"/>
      <c r="HKH119" s="105"/>
      <c r="HKI119" s="105"/>
      <c r="HKJ119" s="105"/>
      <c r="HKK119" s="105"/>
      <c r="HKL119" s="105"/>
      <c r="HKM119" s="105"/>
      <c r="HKN119" s="105"/>
      <c r="HKO119" s="105"/>
      <c r="HKP119" s="105"/>
      <c r="HKQ119" s="105"/>
      <c r="HKR119" s="105"/>
      <c r="HKS119" s="105"/>
      <c r="HKT119" s="105"/>
      <c r="HKU119" s="105"/>
      <c r="HKV119" s="105"/>
      <c r="HKW119" s="105"/>
      <c r="HKX119" s="105"/>
      <c r="HKY119" s="105"/>
      <c r="HKZ119" s="105"/>
      <c r="HLA119" s="105"/>
      <c r="HLB119" s="105"/>
      <c r="HLC119" s="105"/>
      <c r="HLD119" s="105"/>
      <c r="HLE119" s="105"/>
      <c r="HLF119" s="105"/>
      <c r="HLG119" s="105"/>
      <c r="HLH119" s="105"/>
      <c r="HLI119" s="105"/>
      <c r="HLJ119" s="105"/>
      <c r="HLK119" s="105"/>
      <c r="HLL119" s="105"/>
      <c r="HLM119" s="105"/>
      <c r="HLN119" s="105"/>
      <c r="HLO119" s="105"/>
      <c r="HLP119" s="105"/>
      <c r="HLQ119" s="105"/>
      <c r="HLR119" s="105"/>
      <c r="HLS119" s="105"/>
      <c r="HLT119" s="105"/>
      <c r="HLU119" s="105"/>
      <c r="HLV119" s="105"/>
      <c r="HLW119" s="105"/>
      <c r="HLX119" s="105"/>
      <c r="HLY119" s="105"/>
      <c r="HLZ119" s="105"/>
      <c r="HMA119" s="105"/>
      <c r="HMB119" s="105"/>
      <c r="HMC119" s="105"/>
      <c r="HMD119" s="105"/>
      <c r="HME119" s="105"/>
      <c r="HMF119" s="105"/>
      <c r="HMG119" s="105"/>
      <c r="HMH119" s="105"/>
      <c r="HMI119" s="105"/>
      <c r="HMJ119" s="105"/>
      <c r="HMK119" s="105"/>
      <c r="HML119" s="105"/>
      <c r="HMM119" s="105"/>
      <c r="HMN119" s="105"/>
      <c r="HMO119" s="105"/>
      <c r="HMP119" s="105"/>
      <c r="HMQ119" s="105"/>
      <c r="HMR119" s="105"/>
      <c r="HMS119" s="105"/>
      <c r="HMT119" s="105"/>
      <c r="HMU119" s="105"/>
      <c r="HMV119" s="105"/>
      <c r="HMW119" s="105"/>
      <c r="HMX119" s="105"/>
      <c r="HMY119" s="105"/>
      <c r="HMZ119" s="105"/>
      <c r="HNA119" s="105"/>
      <c r="HNB119" s="105"/>
      <c r="HNC119" s="105"/>
      <c r="HND119" s="105"/>
      <c r="HNE119" s="105"/>
      <c r="HNF119" s="105"/>
      <c r="HNG119" s="105"/>
      <c r="HNH119" s="105"/>
      <c r="HNI119" s="105"/>
      <c r="HNJ119" s="105"/>
      <c r="HNK119" s="105"/>
      <c r="HNL119" s="105"/>
      <c r="HNM119" s="105"/>
      <c r="HNN119" s="105"/>
      <c r="HNO119" s="105"/>
      <c r="HNP119" s="105"/>
      <c r="HNQ119" s="105"/>
      <c r="HNR119" s="105"/>
      <c r="HNS119" s="105"/>
      <c r="HNT119" s="105"/>
      <c r="HNU119" s="105"/>
      <c r="HNV119" s="105"/>
      <c r="HNW119" s="105"/>
      <c r="HNX119" s="105"/>
      <c r="HNY119" s="105"/>
      <c r="HNZ119" s="105"/>
      <c r="HOA119" s="105"/>
      <c r="HOB119" s="105"/>
      <c r="HOC119" s="105"/>
      <c r="HOD119" s="105"/>
      <c r="HOE119" s="105"/>
      <c r="HOF119" s="105"/>
      <c r="HOG119" s="105"/>
      <c r="HOH119" s="105"/>
      <c r="HOI119" s="105"/>
      <c r="HOJ119" s="105"/>
      <c r="HOK119" s="105"/>
      <c r="HOL119" s="105"/>
      <c r="HOM119" s="105"/>
      <c r="HON119" s="105"/>
      <c r="HOO119" s="105"/>
      <c r="HOP119" s="105"/>
      <c r="HOQ119" s="105"/>
      <c r="HOR119" s="105"/>
      <c r="HOS119" s="105"/>
      <c r="HOT119" s="105"/>
      <c r="HOU119" s="105"/>
      <c r="HOV119" s="105"/>
      <c r="HOW119" s="105"/>
      <c r="HOX119" s="105"/>
      <c r="HOY119" s="105"/>
      <c r="HOZ119" s="105"/>
      <c r="HPA119" s="105"/>
      <c r="HPB119" s="105"/>
      <c r="HPC119" s="105"/>
      <c r="HPD119" s="105"/>
      <c r="HPE119" s="105"/>
      <c r="HPF119" s="105"/>
      <c r="HPG119" s="105"/>
      <c r="HPH119" s="105"/>
      <c r="HPI119" s="105"/>
      <c r="HPJ119" s="105"/>
      <c r="HPK119" s="105"/>
      <c r="HPL119" s="105"/>
      <c r="HPM119" s="105"/>
      <c r="HPN119" s="105"/>
      <c r="HPO119" s="105"/>
      <c r="HPP119" s="105"/>
      <c r="HPQ119" s="105"/>
      <c r="HPR119" s="105"/>
      <c r="HPS119" s="105"/>
      <c r="HPT119" s="105"/>
      <c r="HPU119" s="105"/>
      <c r="HPV119" s="105"/>
      <c r="HPW119" s="105"/>
      <c r="HPX119" s="105"/>
      <c r="HPY119" s="105"/>
      <c r="HPZ119" s="105"/>
      <c r="HQA119" s="105"/>
      <c r="HQB119" s="105"/>
      <c r="HQC119" s="105"/>
      <c r="HQD119" s="105"/>
      <c r="HQE119" s="105"/>
      <c r="HQF119" s="105"/>
      <c r="HQG119" s="105"/>
      <c r="HQH119" s="105"/>
      <c r="HQI119" s="105"/>
      <c r="HQJ119" s="105"/>
      <c r="HQK119" s="105"/>
      <c r="HQL119" s="105"/>
      <c r="HQM119" s="105"/>
      <c r="HQN119" s="105"/>
      <c r="HQO119" s="105"/>
      <c r="HQP119" s="105"/>
      <c r="HQQ119" s="105"/>
      <c r="HQR119" s="105"/>
      <c r="HQS119" s="105"/>
      <c r="HQT119" s="105"/>
      <c r="HQU119" s="105"/>
      <c r="HQV119" s="105"/>
      <c r="HQW119" s="105"/>
      <c r="HQX119" s="105"/>
      <c r="HQY119" s="105"/>
      <c r="HQZ119" s="105"/>
      <c r="HRA119" s="105"/>
      <c r="HRB119" s="105"/>
      <c r="HRC119" s="105"/>
      <c r="HRD119" s="105"/>
      <c r="HRE119" s="105"/>
      <c r="HRF119" s="105"/>
      <c r="HRG119" s="105"/>
      <c r="HRH119" s="105"/>
      <c r="HRI119" s="105"/>
      <c r="HRJ119" s="105"/>
      <c r="HRK119" s="105"/>
      <c r="HRL119" s="105"/>
      <c r="HRM119" s="105"/>
      <c r="HRN119" s="105"/>
      <c r="HRO119" s="105"/>
      <c r="HRP119" s="105"/>
      <c r="HRQ119" s="105"/>
      <c r="HRR119" s="105"/>
      <c r="HRS119" s="105"/>
      <c r="HRT119" s="105"/>
      <c r="HRU119" s="105"/>
      <c r="HRV119" s="105"/>
      <c r="HRW119" s="105"/>
      <c r="HRX119" s="105"/>
      <c r="HRY119" s="105"/>
      <c r="HRZ119" s="105"/>
      <c r="HSA119" s="105"/>
      <c r="HSB119" s="105"/>
      <c r="HSC119" s="105"/>
      <c r="HSD119" s="105"/>
      <c r="HSE119" s="105"/>
      <c r="HSF119" s="105"/>
      <c r="HSG119" s="105"/>
      <c r="HSH119" s="105"/>
      <c r="HSI119" s="105"/>
      <c r="HSJ119" s="105"/>
      <c r="HSK119" s="105"/>
      <c r="HSL119" s="105"/>
      <c r="HSM119" s="105"/>
      <c r="HSN119" s="105"/>
      <c r="HSO119" s="105"/>
      <c r="HSP119" s="105"/>
      <c r="HSQ119" s="105"/>
      <c r="HSR119" s="105"/>
      <c r="HSS119" s="105"/>
      <c r="HST119" s="105"/>
      <c r="HSU119" s="105"/>
      <c r="HSV119" s="105"/>
      <c r="HSW119" s="105"/>
      <c r="HSX119" s="105"/>
      <c r="HSY119" s="105"/>
      <c r="HSZ119" s="105"/>
      <c r="HTA119" s="105"/>
      <c r="HTB119" s="105"/>
      <c r="HTC119" s="105"/>
      <c r="HTD119" s="105"/>
      <c r="HTE119" s="105"/>
      <c r="HTF119" s="105"/>
      <c r="HTG119" s="105"/>
      <c r="HTH119" s="105"/>
      <c r="HTI119" s="105"/>
      <c r="HTJ119" s="105"/>
      <c r="HTK119" s="105"/>
      <c r="HTL119" s="105"/>
      <c r="HTM119" s="105"/>
      <c r="HTN119" s="105"/>
      <c r="HTO119" s="105"/>
      <c r="HTP119" s="105"/>
      <c r="HTQ119" s="105"/>
      <c r="HTR119" s="105"/>
      <c r="HTS119" s="105"/>
      <c r="HTT119" s="105"/>
      <c r="HTU119" s="105"/>
      <c r="HTV119" s="105"/>
      <c r="HTW119" s="105"/>
      <c r="HTX119" s="105"/>
      <c r="HTY119" s="105"/>
      <c r="HTZ119" s="105"/>
      <c r="HUA119" s="105"/>
      <c r="HUB119" s="105"/>
      <c r="HUC119" s="105"/>
      <c r="HUD119" s="105"/>
      <c r="HUE119" s="105"/>
      <c r="HUF119" s="105"/>
      <c r="HUG119" s="105"/>
      <c r="HUH119" s="105"/>
      <c r="HUI119" s="105"/>
      <c r="HUJ119" s="105"/>
      <c r="HUK119" s="105"/>
      <c r="HUL119" s="105"/>
      <c r="HUM119" s="105"/>
      <c r="HUN119" s="105"/>
      <c r="HUO119" s="105"/>
      <c r="HUP119" s="105"/>
      <c r="HUQ119" s="105"/>
      <c r="HUR119" s="105"/>
      <c r="HUS119" s="105"/>
      <c r="HUT119" s="105"/>
      <c r="HUU119" s="105"/>
      <c r="HUV119" s="105"/>
      <c r="HUW119" s="105"/>
      <c r="HUX119" s="105"/>
      <c r="HUY119" s="105"/>
      <c r="HUZ119" s="105"/>
      <c r="HVA119" s="105"/>
      <c r="HVB119" s="105"/>
      <c r="HVC119" s="105"/>
      <c r="HVD119" s="105"/>
      <c r="HVE119" s="105"/>
      <c r="HVF119" s="105"/>
      <c r="HVG119" s="105"/>
      <c r="HVH119" s="105"/>
      <c r="HVI119" s="105"/>
      <c r="HVJ119" s="105"/>
      <c r="HVK119" s="105"/>
      <c r="HVL119" s="105"/>
      <c r="HVM119" s="105"/>
      <c r="HVN119" s="105"/>
      <c r="HVO119" s="105"/>
      <c r="HVP119" s="105"/>
      <c r="HVQ119" s="105"/>
      <c r="HVR119" s="105"/>
      <c r="HVS119" s="105"/>
      <c r="HVT119" s="105"/>
      <c r="HVU119" s="105"/>
      <c r="HVV119" s="105"/>
      <c r="HVW119" s="105"/>
      <c r="HVX119" s="105"/>
      <c r="HVY119" s="105"/>
      <c r="HVZ119" s="105"/>
      <c r="HWA119" s="105"/>
      <c r="HWB119" s="105"/>
      <c r="HWC119" s="105"/>
      <c r="HWD119" s="105"/>
      <c r="HWE119" s="105"/>
      <c r="HWF119" s="105"/>
      <c r="HWG119" s="105"/>
      <c r="HWH119" s="105"/>
      <c r="HWI119" s="105"/>
      <c r="HWJ119" s="105"/>
      <c r="HWK119" s="105"/>
      <c r="HWL119" s="105"/>
      <c r="HWM119" s="105"/>
      <c r="HWN119" s="105"/>
      <c r="HWO119" s="105"/>
      <c r="HWP119" s="105"/>
      <c r="HWQ119" s="105"/>
      <c r="HWR119" s="105"/>
      <c r="HWS119" s="105"/>
      <c r="HWT119" s="105"/>
      <c r="HWU119" s="105"/>
      <c r="HWV119" s="105"/>
      <c r="HWW119" s="105"/>
      <c r="HWX119" s="105"/>
      <c r="HWY119" s="105"/>
      <c r="HWZ119" s="105"/>
      <c r="HXA119" s="105"/>
      <c r="HXB119" s="105"/>
      <c r="HXC119" s="105"/>
      <c r="HXD119" s="105"/>
      <c r="HXE119" s="105"/>
      <c r="HXF119" s="105"/>
      <c r="HXG119" s="105"/>
      <c r="HXH119" s="105"/>
      <c r="HXI119" s="105"/>
      <c r="HXJ119" s="105"/>
      <c r="HXK119" s="105"/>
      <c r="HXL119" s="105"/>
      <c r="HXM119" s="105"/>
      <c r="HXN119" s="105"/>
      <c r="HXO119" s="105"/>
      <c r="HXP119" s="105"/>
      <c r="HXQ119" s="105"/>
      <c r="HXR119" s="105"/>
      <c r="HXS119" s="105"/>
      <c r="HXT119" s="105"/>
      <c r="HXU119" s="105"/>
      <c r="HXV119" s="105"/>
      <c r="HXW119" s="105"/>
      <c r="HXX119" s="105"/>
      <c r="HXY119" s="105"/>
      <c r="HXZ119" s="105"/>
      <c r="HYA119" s="105"/>
      <c r="HYB119" s="105"/>
      <c r="HYC119" s="105"/>
      <c r="HYD119" s="105"/>
      <c r="HYE119" s="105"/>
      <c r="HYF119" s="105"/>
      <c r="HYG119" s="105"/>
      <c r="HYH119" s="105"/>
      <c r="HYI119" s="105"/>
      <c r="HYJ119" s="105"/>
      <c r="HYK119" s="105"/>
      <c r="HYL119" s="105"/>
      <c r="HYM119" s="105"/>
      <c r="HYN119" s="105"/>
      <c r="HYO119" s="105"/>
      <c r="HYP119" s="105"/>
      <c r="HYQ119" s="105"/>
      <c r="HYR119" s="105"/>
      <c r="HYS119" s="105"/>
      <c r="HYT119" s="105"/>
      <c r="HYU119" s="105"/>
      <c r="HYV119" s="105"/>
      <c r="HYW119" s="105"/>
      <c r="HYX119" s="105"/>
      <c r="HYY119" s="105"/>
      <c r="HYZ119" s="105"/>
      <c r="HZA119" s="105"/>
      <c r="HZB119" s="105"/>
      <c r="HZC119" s="105"/>
      <c r="HZD119" s="105"/>
      <c r="HZE119" s="105"/>
      <c r="HZF119" s="105"/>
      <c r="HZG119" s="105"/>
      <c r="HZH119" s="105"/>
      <c r="HZI119" s="105"/>
      <c r="HZJ119" s="105"/>
      <c r="HZK119" s="105"/>
      <c r="HZL119" s="105"/>
      <c r="HZM119" s="105"/>
      <c r="HZN119" s="105"/>
      <c r="HZO119" s="105"/>
      <c r="HZP119" s="105"/>
      <c r="HZQ119" s="105"/>
      <c r="HZR119" s="105"/>
      <c r="HZS119" s="105"/>
      <c r="HZT119" s="105"/>
      <c r="HZU119" s="105"/>
      <c r="HZV119" s="105"/>
      <c r="HZW119" s="105"/>
      <c r="HZX119" s="105"/>
      <c r="HZY119" s="105"/>
      <c r="HZZ119" s="105"/>
      <c r="IAA119" s="105"/>
      <c r="IAB119" s="105"/>
      <c r="IAC119" s="105"/>
      <c r="IAD119" s="105"/>
      <c r="IAE119" s="105"/>
      <c r="IAF119" s="105"/>
      <c r="IAG119" s="105"/>
      <c r="IAH119" s="105"/>
      <c r="IAI119" s="105"/>
      <c r="IAJ119" s="105"/>
      <c r="IAK119" s="105"/>
      <c r="IAL119" s="105"/>
      <c r="IAM119" s="105"/>
      <c r="IAN119" s="105"/>
      <c r="IAO119" s="105"/>
      <c r="IAP119" s="105"/>
      <c r="IAQ119" s="105"/>
      <c r="IAR119" s="105"/>
      <c r="IAS119" s="105"/>
      <c r="IAT119" s="105"/>
      <c r="IAU119" s="105"/>
      <c r="IAV119" s="105"/>
      <c r="IAW119" s="105"/>
      <c r="IAX119" s="105"/>
      <c r="IAY119" s="105"/>
      <c r="IAZ119" s="105"/>
      <c r="IBA119" s="105"/>
      <c r="IBB119" s="105"/>
      <c r="IBC119" s="105"/>
      <c r="IBD119" s="105"/>
      <c r="IBE119" s="105"/>
      <c r="IBF119" s="105"/>
      <c r="IBG119" s="105"/>
      <c r="IBH119" s="105"/>
      <c r="IBI119" s="105"/>
      <c r="IBJ119" s="105"/>
      <c r="IBK119" s="105"/>
      <c r="IBL119" s="105"/>
      <c r="IBM119" s="105"/>
      <c r="IBN119" s="105"/>
      <c r="IBO119" s="105"/>
      <c r="IBP119" s="105"/>
      <c r="IBQ119" s="105"/>
      <c r="IBR119" s="105"/>
      <c r="IBS119" s="105"/>
      <c r="IBT119" s="105"/>
      <c r="IBU119" s="105"/>
      <c r="IBV119" s="105"/>
      <c r="IBW119" s="105"/>
      <c r="IBX119" s="105"/>
      <c r="IBY119" s="105"/>
      <c r="IBZ119" s="105"/>
      <c r="ICA119" s="105"/>
      <c r="ICB119" s="105"/>
      <c r="ICC119" s="105"/>
      <c r="ICD119" s="105"/>
      <c r="ICE119" s="105"/>
      <c r="ICF119" s="105"/>
      <c r="ICG119" s="105"/>
      <c r="ICH119" s="105"/>
      <c r="ICI119" s="105"/>
      <c r="ICJ119" s="105"/>
      <c r="ICK119" s="105"/>
      <c r="ICL119" s="105"/>
      <c r="ICM119" s="105"/>
      <c r="ICN119" s="105"/>
      <c r="ICO119" s="105"/>
      <c r="ICP119" s="105"/>
      <c r="ICQ119" s="105"/>
      <c r="ICR119" s="105"/>
      <c r="ICS119" s="105"/>
      <c r="ICT119" s="105"/>
      <c r="ICU119" s="105"/>
      <c r="ICV119" s="105"/>
      <c r="ICW119" s="105"/>
      <c r="ICX119" s="105"/>
      <c r="ICY119" s="105"/>
      <c r="ICZ119" s="105"/>
      <c r="IDA119" s="105"/>
      <c r="IDB119" s="105"/>
      <c r="IDC119" s="105"/>
      <c r="IDD119" s="105"/>
      <c r="IDE119" s="105"/>
      <c r="IDF119" s="105"/>
      <c r="IDG119" s="105"/>
      <c r="IDH119" s="105"/>
      <c r="IDI119" s="105"/>
      <c r="IDJ119" s="105"/>
      <c r="IDK119" s="105"/>
      <c r="IDL119" s="105"/>
      <c r="IDM119" s="105"/>
      <c r="IDN119" s="105"/>
      <c r="IDO119" s="105"/>
      <c r="IDP119" s="105"/>
      <c r="IDQ119" s="105"/>
      <c r="IDR119" s="105"/>
      <c r="IDS119" s="105"/>
      <c r="IDT119" s="105"/>
      <c r="IDU119" s="105"/>
      <c r="IDV119" s="105"/>
      <c r="IDW119" s="105"/>
      <c r="IDX119" s="105"/>
      <c r="IDY119" s="105"/>
      <c r="IDZ119" s="105"/>
      <c r="IEA119" s="105"/>
      <c r="IEB119" s="105"/>
      <c r="IEC119" s="105"/>
      <c r="IED119" s="105"/>
      <c r="IEE119" s="105"/>
      <c r="IEF119" s="105"/>
      <c r="IEG119" s="105"/>
      <c r="IEH119" s="105"/>
      <c r="IEI119" s="105"/>
      <c r="IEJ119" s="105"/>
      <c r="IEK119" s="105"/>
      <c r="IEL119" s="105"/>
      <c r="IEM119" s="105"/>
      <c r="IEN119" s="105"/>
      <c r="IEO119" s="105"/>
      <c r="IEP119" s="105"/>
      <c r="IEQ119" s="105"/>
      <c r="IER119" s="105"/>
      <c r="IES119" s="105"/>
      <c r="IET119" s="105"/>
      <c r="IEU119" s="105"/>
      <c r="IEV119" s="105"/>
      <c r="IEW119" s="105"/>
      <c r="IEX119" s="105"/>
      <c r="IEY119" s="105"/>
      <c r="IEZ119" s="105"/>
      <c r="IFA119" s="105"/>
      <c r="IFB119" s="105"/>
      <c r="IFC119" s="105"/>
      <c r="IFD119" s="105"/>
      <c r="IFE119" s="105"/>
      <c r="IFF119" s="105"/>
      <c r="IFG119" s="105"/>
      <c r="IFH119" s="105"/>
      <c r="IFI119" s="105"/>
      <c r="IFJ119" s="105"/>
      <c r="IFK119" s="105"/>
      <c r="IFL119" s="105"/>
      <c r="IFM119" s="105"/>
      <c r="IFN119" s="105"/>
      <c r="IFO119" s="105"/>
      <c r="IFP119" s="105"/>
      <c r="IFQ119" s="105"/>
      <c r="IFR119" s="105"/>
      <c r="IFS119" s="105"/>
      <c r="IFT119" s="105"/>
      <c r="IFU119" s="105"/>
      <c r="IFV119" s="105"/>
      <c r="IFW119" s="105"/>
      <c r="IFX119" s="105"/>
      <c r="IFY119" s="105"/>
      <c r="IFZ119" s="105"/>
      <c r="IGA119" s="105"/>
      <c r="IGB119" s="105"/>
      <c r="IGC119" s="105"/>
      <c r="IGD119" s="105"/>
      <c r="IGE119" s="105"/>
      <c r="IGF119" s="105"/>
      <c r="IGG119" s="105"/>
      <c r="IGH119" s="105"/>
      <c r="IGI119" s="105"/>
      <c r="IGJ119" s="105"/>
      <c r="IGK119" s="105"/>
      <c r="IGL119" s="105"/>
      <c r="IGM119" s="105"/>
      <c r="IGN119" s="105"/>
      <c r="IGO119" s="105"/>
      <c r="IGP119" s="105"/>
      <c r="IGQ119" s="105"/>
      <c r="IGR119" s="105"/>
      <c r="IGS119" s="105"/>
      <c r="IGT119" s="105"/>
      <c r="IGU119" s="105"/>
      <c r="IGV119" s="105"/>
      <c r="IGW119" s="105"/>
      <c r="IGX119" s="105"/>
      <c r="IGY119" s="105"/>
      <c r="IGZ119" s="105"/>
      <c r="IHA119" s="105"/>
      <c r="IHB119" s="105"/>
      <c r="IHC119" s="105"/>
      <c r="IHD119" s="105"/>
      <c r="IHE119" s="105"/>
      <c r="IHF119" s="105"/>
      <c r="IHG119" s="105"/>
      <c r="IHH119" s="105"/>
      <c r="IHI119" s="105"/>
      <c r="IHJ119" s="105"/>
      <c r="IHK119" s="105"/>
      <c r="IHL119" s="105"/>
      <c r="IHM119" s="105"/>
      <c r="IHN119" s="105"/>
      <c r="IHO119" s="105"/>
      <c r="IHP119" s="105"/>
      <c r="IHQ119" s="105"/>
      <c r="IHR119" s="105"/>
      <c r="IHS119" s="105"/>
      <c r="IHT119" s="105"/>
      <c r="IHU119" s="105"/>
      <c r="IHV119" s="105"/>
      <c r="IHW119" s="105"/>
      <c r="IHX119" s="105"/>
      <c r="IHY119" s="105"/>
      <c r="IHZ119" s="105"/>
      <c r="IIA119" s="105"/>
      <c r="IIB119" s="105"/>
      <c r="IIC119" s="105"/>
      <c r="IID119" s="105"/>
      <c r="IIE119" s="105"/>
      <c r="IIF119" s="105"/>
      <c r="IIG119" s="105"/>
      <c r="IIH119" s="105"/>
      <c r="III119" s="105"/>
      <c r="IIJ119" s="105"/>
      <c r="IIK119" s="105"/>
      <c r="IIL119" s="105"/>
      <c r="IIM119" s="105"/>
      <c r="IIN119" s="105"/>
      <c r="IIO119" s="105"/>
      <c r="IIP119" s="105"/>
      <c r="IIQ119" s="105"/>
      <c r="IIR119" s="105"/>
      <c r="IIS119" s="105"/>
      <c r="IIT119" s="105"/>
      <c r="IIU119" s="105"/>
      <c r="IIV119" s="105"/>
      <c r="IIW119" s="105"/>
      <c r="IIX119" s="105"/>
      <c r="IIY119" s="105"/>
      <c r="IIZ119" s="105"/>
      <c r="IJA119" s="105"/>
      <c r="IJB119" s="105"/>
      <c r="IJC119" s="105"/>
      <c r="IJD119" s="105"/>
      <c r="IJE119" s="105"/>
      <c r="IJF119" s="105"/>
      <c r="IJG119" s="105"/>
      <c r="IJH119" s="105"/>
      <c r="IJI119" s="105"/>
      <c r="IJJ119" s="105"/>
      <c r="IJK119" s="105"/>
      <c r="IJL119" s="105"/>
      <c r="IJM119" s="105"/>
      <c r="IJN119" s="105"/>
      <c r="IJO119" s="105"/>
      <c r="IJP119" s="105"/>
      <c r="IJQ119" s="105"/>
      <c r="IJR119" s="105"/>
      <c r="IJS119" s="105"/>
      <c r="IJT119" s="105"/>
      <c r="IJU119" s="105"/>
      <c r="IJV119" s="105"/>
      <c r="IJW119" s="105"/>
      <c r="IJX119" s="105"/>
      <c r="IJY119" s="105"/>
      <c r="IJZ119" s="105"/>
      <c r="IKA119" s="105"/>
      <c r="IKB119" s="105"/>
      <c r="IKC119" s="105"/>
      <c r="IKD119" s="105"/>
      <c r="IKE119" s="105"/>
      <c r="IKF119" s="105"/>
      <c r="IKG119" s="105"/>
      <c r="IKH119" s="105"/>
      <c r="IKI119" s="105"/>
      <c r="IKJ119" s="105"/>
      <c r="IKK119" s="105"/>
      <c r="IKL119" s="105"/>
      <c r="IKM119" s="105"/>
      <c r="IKN119" s="105"/>
      <c r="IKO119" s="105"/>
      <c r="IKP119" s="105"/>
      <c r="IKQ119" s="105"/>
      <c r="IKR119" s="105"/>
      <c r="IKS119" s="105"/>
      <c r="IKT119" s="105"/>
      <c r="IKU119" s="105"/>
      <c r="IKV119" s="105"/>
      <c r="IKW119" s="105"/>
      <c r="IKX119" s="105"/>
      <c r="IKY119" s="105"/>
      <c r="IKZ119" s="105"/>
      <c r="ILA119" s="105"/>
      <c r="ILB119" s="105"/>
      <c r="ILC119" s="105"/>
      <c r="ILD119" s="105"/>
      <c r="ILE119" s="105"/>
      <c r="ILF119" s="105"/>
      <c r="ILG119" s="105"/>
      <c r="ILH119" s="105"/>
      <c r="ILI119" s="105"/>
      <c r="ILJ119" s="105"/>
      <c r="ILK119" s="105"/>
      <c r="ILL119" s="105"/>
      <c r="ILM119" s="105"/>
      <c r="ILN119" s="105"/>
      <c r="ILO119" s="105"/>
      <c r="ILP119" s="105"/>
      <c r="ILQ119" s="105"/>
      <c r="ILR119" s="105"/>
      <c r="ILS119" s="105"/>
      <c r="ILT119" s="105"/>
      <c r="ILU119" s="105"/>
      <c r="ILV119" s="105"/>
      <c r="ILW119" s="105"/>
      <c r="ILX119" s="105"/>
      <c r="ILY119" s="105"/>
      <c r="ILZ119" s="105"/>
      <c r="IMA119" s="105"/>
      <c r="IMB119" s="105"/>
      <c r="IMC119" s="105"/>
      <c r="IMD119" s="105"/>
      <c r="IME119" s="105"/>
      <c r="IMF119" s="105"/>
      <c r="IMG119" s="105"/>
      <c r="IMH119" s="105"/>
      <c r="IMI119" s="105"/>
      <c r="IMJ119" s="105"/>
      <c r="IMK119" s="105"/>
      <c r="IML119" s="105"/>
      <c r="IMM119" s="105"/>
      <c r="IMN119" s="105"/>
      <c r="IMO119" s="105"/>
      <c r="IMP119" s="105"/>
      <c r="IMQ119" s="105"/>
      <c r="IMR119" s="105"/>
      <c r="IMS119" s="105"/>
      <c r="IMT119" s="105"/>
      <c r="IMU119" s="105"/>
      <c r="IMV119" s="105"/>
      <c r="IMW119" s="105"/>
      <c r="IMX119" s="105"/>
      <c r="IMY119" s="105"/>
      <c r="IMZ119" s="105"/>
      <c r="INA119" s="105"/>
      <c r="INB119" s="105"/>
      <c r="INC119" s="105"/>
      <c r="IND119" s="105"/>
      <c r="INE119" s="105"/>
      <c r="INF119" s="105"/>
      <c r="ING119" s="105"/>
      <c r="INH119" s="105"/>
      <c r="INI119" s="105"/>
      <c r="INJ119" s="105"/>
      <c r="INK119" s="105"/>
      <c r="INL119" s="105"/>
      <c r="INM119" s="105"/>
      <c r="INN119" s="105"/>
      <c r="INO119" s="105"/>
      <c r="INP119" s="105"/>
      <c r="INQ119" s="105"/>
      <c r="INR119" s="105"/>
      <c r="INS119" s="105"/>
      <c r="INT119" s="105"/>
      <c r="INU119" s="105"/>
      <c r="INV119" s="105"/>
      <c r="INW119" s="105"/>
      <c r="INX119" s="105"/>
      <c r="INY119" s="105"/>
      <c r="INZ119" s="105"/>
      <c r="IOA119" s="105"/>
      <c r="IOB119" s="105"/>
      <c r="IOC119" s="105"/>
      <c r="IOD119" s="105"/>
      <c r="IOE119" s="105"/>
      <c r="IOF119" s="105"/>
      <c r="IOG119" s="105"/>
      <c r="IOH119" s="105"/>
      <c r="IOI119" s="105"/>
      <c r="IOJ119" s="105"/>
      <c r="IOK119" s="105"/>
      <c r="IOL119" s="105"/>
      <c r="IOM119" s="105"/>
      <c r="ION119" s="105"/>
      <c r="IOO119" s="105"/>
      <c r="IOP119" s="105"/>
      <c r="IOQ119" s="105"/>
      <c r="IOR119" s="105"/>
      <c r="IOS119" s="105"/>
      <c r="IOT119" s="105"/>
      <c r="IOU119" s="105"/>
      <c r="IOV119" s="105"/>
      <c r="IOW119" s="105"/>
      <c r="IOX119" s="105"/>
      <c r="IOY119" s="105"/>
      <c r="IOZ119" s="105"/>
      <c r="IPA119" s="105"/>
      <c r="IPB119" s="105"/>
      <c r="IPC119" s="105"/>
      <c r="IPD119" s="105"/>
      <c r="IPE119" s="105"/>
      <c r="IPF119" s="105"/>
      <c r="IPG119" s="105"/>
      <c r="IPH119" s="105"/>
      <c r="IPI119" s="105"/>
      <c r="IPJ119" s="105"/>
      <c r="IPK119" s="105"/>
      <c r="IPL119" s="105"/>
      <c r="IPM119" s="105"/>
      <c r="IPN119" s="105"/>
      <c r="IPO119" s="105"/>
      <c r="IPP119" s="105"/>
      <c r="IPQ119" s="105"/>
      <c r="IPR119" s="105"/>
      <c r="IPS119" s="105"/>
      <c r="IPT119" s="105"/>
      <c r="IPU119" s="105"/>
      <c r="IPV119" s="105"/>
      <c r="IPW119" s="105"/>
      <c r="IPX119" s="105"/>
      <c r="IPY119" s="105"/>
      <c r="IPZ119" s="105"/>
      <c r="IQA119" s="105"/>
      <c r="IQB119" s="105"/>
      <c r="IQC119" s="105"/>
      <c r="IQD119" s="105"/>
      <c r="IQE119" s="105"/>
      <c r="IQF119" s="105"/>
      <c r="IQG119" s="105"/>
      <c r="IQH119" s="105"/>
      <c r="IQI119" s="105"/>
      <c r="IQJ119" s="105"/>
      <c r="IQK119" s="105"/>
      <c r="IQL119" s="105"/>
      <c r="IQM119" s="105"/>
      <c r="IQN119" s="105"/>
      <c r="IQO119" s="105"/>
      <c r="IQP119" s="105"/>
      <c r="IQQ119" s="105"/>
      <c r="IQR119" s="105"/>
      <c r="IQS119" s="105"/>
      <c r="IQT119" s="105"/>
      <c r="IQU119" s="105"/>
      <c r="IQV119" s="105"/>
      <c r="IQW119" s="105"/>
      <c r="IQX119" s="105"/>
      <c r="IQY119" s="105"/>
      <c r="IQZ119" s="105"/>
      <c r="IRA119" s="105"/>
      <c r="IRB119" s="105"/>
      <c r="IRC119" s="105"/>
      <c r="IRD119" s="105"/>
      <c r="IRE119" s="105"/>
      <c r="IRF119" s="105"/>
      <c r="IRG119" s="105"/>
      <c r="IRH119" s="105"/>
      <c r="IRI119" s="105"/>
      <c r="IRJ119" s="105"/>
      <c r="IRK119" s="105"/>
      <c r="IRL119" s="105"/>
      <c r="IRM119" s="105"/>
      <c r="IRN119" s="105"/>
      <c r="IRO119" s="105"/>
      <c r="IRP119" s="105"/>
      <c r="IRQ119" s="105"/>
      <c r="IRR119" s="105"/>
      <c r="IRS119" s="105"/>
      <c r="IRT119" s="105"/>
      <c r="IRU119" s="105"/>
      <c r="IRV119" s="105"/>
      <c r="IRW119" s="105"/>
      <c r="IRX119" s="105"/>
      <c r="IRY119" s="105"/>
      <c r="IRZ119" s="105"/>
      <c r="ISA119" s="105"/>
      <c r="ISB119" s="105"/>
      <c r="ISC119" s="105"/>
      <c r="ISD119" s="105"/>
      <c r="ISE119" s="105"/>
      <c r="ISF119" s="105"/>
      <c r="ISG119" s="105"/>
      <c r="ISH119" s="105"/>
      <c r="ISI119" s="105"/>
      <c r="ISJ119" s="105"/>
      <c r="ISK119" s="105"/>
      <c r="ISL119" s="105"/>
      <c r="ISM119" s="105"/>
      <c r="ISN119" s="105"/>
      <c r="ISO119" s="105"/>
      <c r="ISP119" s="105"/>
      <c r="ISQ119" s="105"/>
      <c r="ISR119" s="105"/>
      <c r="ISS119" s="105"/>
      <c r="IST119" s="105"/>
      <c r="ISU119" s="105"/>
      <c r="ISV119" s="105"/>
      <c r="ISW119" s="105"/>
      <c r="ISX119" s="105"/>
      <c r="ISY119" s="105"/>
      <c r="ISZ119" s="105"/>
      <c r="ITA119" s="105"/>
      <c r="ITB119" s="105"/>
      <c r="ITC119" s="105"/>
      <c r="ITD119" s="105"/>
      <c r="ITE119" s="105"/>
      <c r="ITF119" s="105"/>
      <c r="ITG119" s="105"/>
      <c r="ITH119" s="105"/>
      <c r="ITI119" s="105"/>
      <c r="ITJ119" s="105"/>
      <c r="ITK119" s="105"/>
      <c r="ITL119" s="105"/>
      <c r="ITM119" s="105"/>
      <c r="ITN119" s="105"/>
      <c r="ITO119" s="105"/>
      <c r="ITP119" s="105"/>
      <c r="ITQ119" s="105"/>
      <c r="ITR119" s="105"/>
      <c r="ITS119" s="105"/>
      <c r="ITT119" s="105"/>
      <c r="ITU119" s="105"/>
      <c r="ITV119" s="105"/>
      <c r="ITW119" s="105"/>
      <c r="ITX119" s="105"/>
      <c r="ITY119" s="105"/>
      <c r="ITZ119" s="105"/>
      <c r="IUA119" s="105"/>
      <c r="IUB119" s="105"/>
      <c r="IUC119" s="105"/>
      <c r="IUD119" s="105"/>
      <c r="IUE119" s="105"/>
      <c r="IUF119" s="105"/>
      <c r="IUG119" s="105"/>
      <c r="IUH119" s="105"/>
      <c r="IUI119" s="105"/>
      <c r="IUJ119" s="105"/>
      <c r="IUK119" s="105"/>
      <c r="IUL119" s="105"/>
      <c r="IUM119" s="105"/>
      <c r="IUN119" s="105"/>
      <c r="IUO119" s="105"/>
      <c r="IUP119" s="105"/>
      <c r="IUQ119" s="105"/>
      <c r="IUR119" s="105"/>
      <c r="IUS119" s="105"/>
      <c r="IUT119" s="105"/>
      <c r="IUU119" s="105"/>
      <c r="IUV119" s="105"/>
      <c r="IUW119" s="105"/>
      <c r="IUX119" s="105"/>
      <c r="IUY119" s="105"/>
      <c r="IUZ119" s="105"/>
      <c r="IVA119" s="105"/>
      <c r="IVB119" s="105"/>
      <c r="IVC119" s="105"/>
      <c r="IVD119" s="105"/>
      <c r="IVE119" s="105"/>
      <c r="IVF119" s="105"/>
      <c r="IVG119" s="105"/>
      <c r="IVH119" s="105"/>
      <c r="IVI119" s="105"/>
      <c r="IVJ119" s="105"/>
      <c r="IVK119" s="105"/>
      <c r="IVL119" s="105"/>
      <c r="IVM119" s="105"/>
      <c r="IVN119" s="105"/>
      <c r="IVO119" s="105"/>
      <c r="IVP119" s="105"/>
      <c r="IVQ119" s="105"/>
      <c r="IVR119" s="105"/>
      <c r="IVS119" s="105"/>
      <c r="IVT119" s="105"/>
      <c r="IVU119" s="105"/>
      <c r="IVV119" s="105"/>
      <c r="IVW119" s="105"/>
      <c r="IVX119" s="105"/>
      <c r="IVY119" s="105"/>
      <c r="IVZ119" s="105"/>
      <c r="IWA119" s="105"/>
      <c r="IWB119" s="105"/>
      <c r="IWC119" s="105"/>
      <c r="IWD119" s="105"/>
      <c r="IWE119" s="105"/>
      <c r="IWF119" s="105"/>
      <c r="IWG119" s="105"/>
      <c r="IWH119" s="105"/>
      <c r="IWI119" s="105"/>
      <c r="IWJ119" s="105"/>
      <c r="IWK119" s="105"/>
      <c r="IWL119" s="105"/>
      <c r="IWM119" s="105"/>
      <c r="IWN119" s="105"/>
      <c r="IWO119" s="105"/>
      <c r="IWP119" s="105"/>
      <c r="IWQ119" s="105"/>
      <c r="IWR119" s="105"/>
      <c r="IWS119" s="105"/>
      <c r="IWT119" s="105"/>
      <c r="IWU119" s="105"/>
      <c r="IWV119" s="105"/>
      <c r="IWW119" s="105"/>
      <c r="IWX119" s="105"/>
      <c r="IWY119" s="105"/>
      <c r="IWZ119" s="105"/>
      <c r="IXA119" s="105"/>
      <c r="IXB119" s="105"/>
      <c r="IXC119" s="105"/>
      <c r="IXD119" s="105"/>
      <c r="IXE119" s="105"/>
      <c r="IXF119" s="105"/>
      <c r="IXG119" s="105"/>
      <c r="IXH119" s="105"/>
      <c r="IXI119" s="105"/>
      <c r="IXJ119" s="105"/>
      <c r="IXK119" s="105"/>
      <c r="IXL119" s="105"/>
      <c r="IXM119" s="105"/>
      <c r="IXN119" s="105"/>
      <c r="IXO119" s="105"/>
      <c r="IXP119" s="105"/>
      <c r="IXQ119" s="105"/>
      <c r="IXR119" s="105"/>
      <c r="IXS119" s="105"/>
      <c r="IXT119" s="105"/>
      <c r="IXU119" s="105"/>
      <c r="IXV119" s="105"/>
      <c r="IXW119" s="105"/>
      <c r="IXX119" s="105"/>
      <c r="IXY119" s="105"/>
      <c r="IXZ119" s="105"/>
      <c r="IYA119" s="105"/>
      <c r="IYB119" s="105"/>
      <c r="IYC119" s="105"/>
      <c r="IYD119" s="105"/>
      <c r="IYE119" s="105"/>
      <c r="IYF119" s="105"/>
      <c r="IYG119" s="105"/>
      <c r="IYH119" s="105"/>
      <c r="IYI119" s="105"/>
      <c r="IYJ119" s="105"/>
      <c r="IYK119" s="105"/>
      <c r="IYL119" s="105"/>
      <c r="IYM119" s="105"/>
      <c r="IYN119" s="105"/>
      <c r="IYO119" s="105"/>
      <c r="IYP119" s="105"/>
      <c r="IYQ119" s="105"/>
      <c r="IYR119" s="105"/>
      <c r="IYS119" s="105"/>
      <c r="IYT119" s="105"/>
      <c r="IYU119" s="105"/>
      <c r="IYV119" s="105"/>
      <c r="IYW119" s="105"/>
      <c r="IYX119" s="105"/>
      <c r="IYY119" s="105"/>
      <c r="IYZ119" s="105"/>
      <c r="IZA119" s="105"/>
      <c r="IZB119" s="105"/>
      <c r="IZC119" s="105"/>
      <c r="IZD119" s="105"/>
      <c r="IZE119" s="105"/>
      <c r="IZF119" s="105"/>
      <c r="IZG119" s="105"/>
      <c r="IZH119" s="105"/>
      <c r="IZI119" s="105"/>
      <c r="IZJ119" s="105"/>
      <c r="IZK119" s="105"/>
      <c r="IZL119" s="105"/>
      <c r="IZM119" s="105"/>
      <c r="IZN119" s="105"/>
      <c r="IZO119" s="105"/>
      <c r="IZP119" s="105"/>
      <c r="IZQ119" s="105"/>
      <c r="IZR119" s="105"/>
      <c r="IZS119" s="105"/>
      <c r="IZT119" s="105"/>
      <c r="IZU119" s="105"/>
      <c r="IZV119" s="105"/>
      <c r="IZW119" s="105"/>
      <c r="IZX119" s="105"/>
      <c r="IZY119" s="105"/>
      <c r="IZZ119" s="105"/>
      <c r="JAA119" s="105"/>
      <c r="JAB119" s="105"/>
      <c r="JAC119" s="105"/>
      <c r="JAD119" s="105"/>
      <c r="JAE119" s="105"/>
      <c r="JAF119" s="105"/>
      <c r="JAG119" s="105"/>
      <c r="JAH119" s="105"/>
      <c r="JAI119" s="105"/>
      <c r="JAJ119" s="105"/>
      <c r="JAK119" s="105"/>
      <c r="JAL119" s="105"/>
      <c r="JAM119" s="105"/>
      <c r="JAN119" s="105"/>
      <c r="JAO119" s="105"/>
      <c r="JAP119" s="105"/>
      <c r="JAQ119" s="105"/>
      <c r="JAR119" s="105"/>
      <c r="JAS119" s="105"/>
      <c r="JAT119" s="105"/>
      <c r="JAU119" s="105"/>
      <c r="JAV119" s="105"/>
      <c r="JAW119" s="105"/>
      <c r="JAX119" s="105"/>
      <c r="JAY119" s="105"/>
      <c r="JAZ119" s="105"/>
      <c r="JBA119" s="105"/>
      <c r="JBB119" s="105"/>
      <c r="JBC119" s="105"/>
      <c r="JBD119" s="105"/>
      <c r="JBE119" s="105"/>
      <c r="JBF119" s="105"/>
      <c r="JBG119" s="105"/>
      <c r="JBH119" s="105"/>
      <c r="JBI119" s="105"/>
      <c r="JBJ119" s="105"/>
      <c r="JBK119" s="105"/>
      <c r="JBL119" s="105"/>
      <c r="JBM119" s="105"/>
      <c r="JBN119" s="105"/>
      <c r="JBO119" s="105"/>
      <c r="JBP119" s="105"/>
      <c r="JBQ119" s="105"/>
      <c r="JBR119" s="105"/>
      <c r="JBS119" s="105"/>
      <c r="JBT119" s="105"/>
      <c r="JBU119" s="105"/>
      <c r="JBV119" s="105"/>
      <c r="JBW119" s="105"/>
      <c r="JBX119" s="105"/>
      <c r="JBY119" s="105"/>
      <c r="JBZ119" s="105"/>
      <c r="JCA119" s="105"/>
      <c r="JCB119" s="105"/>
      <c r="JCC119" s="105"/>
      <c r="JCD119" s="105"/>
      <c r="JCE119" s="105"/>
      <c r="JCF119" s="105"/>
      <c r="JCG119" s="105"/>
      <c r="JCH119" s="105"/>
      <c r="JCI119" s="105"/>
      <c r="JCJ119" s="105"/>
      <c r="JCK119" s="105"/>
      <c r="JCL119" s="105"/>
      <c r="JCM119" s="105"/>
      <c r="JCN119" s="105"/>
      <c r="JCO119" s="105"/>
      <c r="JCP119" s="105"/>
      <c r="JCQ119" s="105"/>
      <c r="JCR119" s="105"/>
      <c r="JCS119" s="105"/>
      <c r="JCT119" s="105"/>
      <c r="JCU119" s="105"/>
      <c r="JCV119" s="105"/>
      <c r="JCW119" s="105"/>
      <c r="JCX119" s="105"/>
      <c r="JCY119" s="105"/>
      <c r="JCZ119" s="105"/>
      <c r="JDA119" s="105"/>
      <c r="JDB119" s="105"/>
      <c r="JDC119" s="105"/>
      <c r="JDD119" s="105"/>
      <c r="JDE119" s="105"/>
      <c r="JDF119" s="105"/>
      <c r="JDG119" s="105"/>
      <c r="JDH119" s="105"/>
      <c r="JDI119" s="105"/>
      <c r="JDJ119" s="105"/>
      <c r="JDK119" s="105"/>
      <c r="JDL119" s="105"/>
      <c r="JDM119" s="105"/>
      <c r="JDN119" s="105"/>
      <c r="JDO119" s="105"/>
      <c r="JDP119" s="105"/>
      <c r="JDQ119" s="105"/>
      <c r="JDR119" s="105"/>
      <c r="JDS119" s="105"/>
      <c r="JDT119" s="105"/>
      <c r="JDU119" s="105"/>
      <c r="JDV119" s="105"/>
      <c r="JDW119" s="105"/>
      <c r="JDX119" s="105"/>
      <c r="JDY119" s="105"/>
      <c r="JDZ119" s="105"/>
      <c r="JEA119" s="105"/>
      <c r="JEB119" s="105"/>
      <c r="JEC119" s="105"/>
      <c r="JED119" s="105"/>
      <c r="JEE119" s="105"/>
      <c r="JEF119" s="105"/>
      <c r="JEG119" s="105"/>
      <c r="JEH119" s="105"/>
      <c r="JEI119" s="105"/>
      <c r="JEJ119" s="105"/>
      <c r="JEK119" s="105"/>
      <c r="JEL119" s="105"/>
      <c r="JEM119" s="105"/>
      <c r="JEN119" s="105"/>
      <c r="JEO119" s="105"/>
      <c r="JEP119" s="105"/>
      <c r="JEQ119" s="105"/>
      <c r="JER119" s="105"/>
      <c r="JES119" s="105"/>
      <c r="JET119" s="105"/>
      <c r="JEU119" s="105"/>
      <c r="JEV119" s="105"/>
      <c r="JEW119" s="105"/>
      <c r="JEX119" s="105"/>
      <c r="JEY119" s="105"/>
      <c r="JEZ119" s="105"/>
      <c r="JFA119" s="105"/>
      <c r="JFB119" s="105"/>
      <c r="JFC119" s="105"/>
      <c r="JFD119" s="105"/>
      <c r="JFE119" s="105"/>
      <c r="JFF119" s="105"/>
      <c r="JFG119" s="105"/>
      <c r="JFH119" s="105"/>
      <c r="JFI119" s="105"/>
      <c r="JFJ119" s="105"/>
      <c r="JFK119" s="105"/>
      <c r="JFL119" s="105"/>
      <c r="JFM119" s="105"/>
      <c r="JFN119" s="105"/>
      <c r="JFO119" s="105"/>
      <c r="JFP119" s="105"/>
      <c r="JFQ119" s="105"/>
      <c r="JFR119" s="105"/>
      <c r="JFS119" s="105"/>
      <c r="JFT119" s="105"/>
      <c r="JFU119" s="105"/>
      <c r="JFV119" s="105"/>
      <c r="JFW119" s="105"/>
      <c r="JFX119" s="105"/>
      <c r="JFY119" s="105"/>
      <c r="JFZ119" s="105"/>
      <c r="JGA119" s="105"/>
      <c r="JGB119" s="105"/>
      <c r="JGC119" s="105"/>
      <c r="JGD119" s="105"/>
      <c r="JGE119" s="105"/>
      <c r="JGF119" s="105"/>
      <c r="JGG119" s="105"/>
      <c r="JGH119" s="105"/>
      <c r="JGI119" s="105"/>
      <c r="JGJ119" s="105"/>
      <c r="JGK119" s="105"/>
      <c r="JGL119" s="105"/>
      <c r="JGM119" s="105"/>
      <c r="JGN119" s="105"/>
      <c r="JGO119" s="105"/>
      <c r="JGP119" s="105"/>
      <c r="JGQ119" s="105"/>
      <c r="JGR119" s="105"/>
      <c r="JGS119" s="105"/>
      <c r="JGT119" s="105"/>
      <c r="JGU119" s="105"/>
      <c r="JGV119" s="105"/>
      <c r="JGW119" s="105"/>
      <c r="JGX119" s="105"/>
      <c r="JGY119" s="105"/>
      <c r="JGZ119" s="105"/>
      <c r="JHA119" s="105"/>
      <c r="JHB119" s="105"/>
      <c r="JHC119" s="105"/>
      <c r="JHD119" s="105"/>
      <c r="JHE119" s="105"/>
      <c r="JHF119" s="105"/>
      <c r="JHG119" s="105"/>
      <c r="JHH119" s="105"/>
      <c r="JHI119" s="105"/>
      <c r="JHJ119" s="105"/>
      <c r="JHK119" s="105"/>
      <c r="JHL119" s="105"/>
      <c r="JHM119" s="105"/>
      <c r="JHN119" s="105"/>
      <c r="JHO119" s="105"/>
      <c r="JHP119" s="105"/>
      <c r="JHQ119" s="105"/>
      <c r="JHR119" s="105"/>
      <c r="JHS119" s="105"/>
      <c r="JHT119" s="105"/>
      <c r="JHU119" s="105"/>
      <c r="JHV119" s="105"/>
      <c r="JHW119" s="105"/>
      <c r="JHX119" s="105"/>
      <c r="JHY119" s="105"/>
      <c r="JHZ119" s="105"/>
      <c r="JIA119" s="105"/>
      <c r="JIB119" s="105"/>
      <c r="JIC119" s="105"/>
      <c r="JID119" s="105"/>
      <c r="JIE119" s="105"/>
      <c r="JIF119" s="105"/>
      <c r="JIG119" s="105"/>
      <c r="JIH119" s="105"/>
      <c r="JII119" s="105"/>
      <c r="JIJ119" s="105"/>
      <c r="JIK119" s="105"/>
      <c r="JIL119" s="105"/>
      <c r="JIM119" s="105"/>
      <c r="JIN119" s="105"/>
      <c r="JIO119" s="105"/>
      <c r="JIP119" s="105"/>
      <c r="JIQ119" s="105"/>
      <c r="JIR119" s="105"/>
      <c r="JIS119" s="105"/>
      <c r="JIT119" s="105"/>
      <c r="JIU119" s="105"/>
      <c r="JIV119" s="105"/>
      <c r="JIW119" s="105"/>
      <c r="JIX119" s="105"/>
      <c r="JIY119" s="105"/>
      <c r="JIZ119" s="105"/>
      <c r="JJA119" s="105"/>
      <c r="JJB119" s="105"/>
      <c r="JJC119" s="105"/>
      <c r="JJD119" s="105"/>
      <c r="JJE119" s="105"/>
      <c r="JJF119" s="105"/>
      <c r="JJG119" s="105"/>
      <c r="JJH119" s="105"/>
      <c r="JJI119" s="105"/>
      <c r="JJJ119" s="105"/>
      <c r="JJK119" s="105"/>
      <c r="JJL119" s="105"/>
      <c r="JJM119" s="105"/>
      <c r="JJN119" s="105"/>
      <c r="JJO119" s="105"/>
      <c r="JJP119" s="105"/>
      <c r="JJQ119" s="105"/>
      <c r="JJR119" s="105"/>
      <c r="JJS119" s="105"/>
      <c r="JJT119" s="105"/>
      <c r="JJU119" s="105"/>
      <c r="JJV119" s="105"/>
      <c r="JJW119" s="105"/>
      <c r="JJX119" s="105"/>
      <c r="JJY119" s="105"/>
      <c r="JJZ119" s="105"/>
      <c r="JKA119" s="105"/>
      <c r="JKB119" s="105"/>
      <c r="JKC119" s="105"/>
      <c r="JKD119" s="105"/>
      <c r="JKE119" s="105"/>
      <c r="JKF119" s="105"/>
      <c r="JKG119" s="105"/>
      <c r="JKH119" s="105"/>
      <c r="JKI119" s="105"/>
      <c r="JKJ119" s="105"/>
      <c r="JKK119" s="105"/>
      <c r="JKL119" s="105"/>
      <c r="JKM119" s="105"/>
      <c r="JKN119" s="105"/>
      <c r="JKO119" s="105"/>
      <c r="JKP119" s="105"/>
      <c r="JKQ119" s="105"/>
      <c r="JKR119" s="105"/>
      <c r="JKS119" s="105"/>
      <c r="JKT119" s="105"/>
      <c r="JKU119" s="105"/>
      <c r="JKV119" s="105"/>
      <c r="JKW119" s="105"/>
      <c r="JKX119" s="105"/>
      <c r="JKY119" s="105"/>
      <c r="JKZ119" s="105"/>
      <c r="JLA119" s="105"/>
      <c r="JLB119" s="105"/>
      <c r="JLC119" s="105"/>
      <c r="JLD119" s="105"/>
      <c r="JLE119" s="105"/>
      <c r="JLF119" s="105"/>
      <c r="JLG119" s="105"/>
      <c r="JLH119" s="105"/>
      <c r="JLI119" s="105"/>
      <c r="JLJ119" s="105"/>
      <c r="JLK119" s="105"/>
      <c r="JLL119" s="105"/>
      <c r="JLM119" s="105"/>
      <c r="JLN119" s="105"/>
      <c r="JLO119" s="105"/>
      <c r="JLP119" s="105"/>
      <c r="JLQ119" s="105"/>
      <c r="JLR119" s="105"/>
      <c r="JLS119" s="105"/>
      <c r="JLT119" s="105"/>
      <c r="JLU119" s="105"/>
      <c r="JLV119" s="105"/>
      <c r="JLW119" s="105"/>
      <c r="JLX119" s="105"/>
      <c r="JLY119" s="105"/>
      <c r="JLZ119" s="105"/>
      <c r="JMA119" s="105"/>
      <c r="JMB119" s="105"/>
      <c r="JMC119" s="105"/>
      <c r="JMD119" s="105"/>
      <c r="JME119" s="105"/>
      <c r="JMF119" s="105"/>
      <c r="JMG119" s="105"/>
      <c r="JMH119" s="105"/>
      <c r="JMI119" s="105"/>
      <c r="JMJ119" s="105"/>
      <c r="JMK119" s="105"/>
      <c r="JML119" s="105"/>
      <c r="JMM119" s="105"/>
      <c r="JMN119" s="105"/>
      <c r="JMO119" s="105"/>
      <c r="JMP119" s="105"/>
      <c r="JMQ119" s="105"/>
      <c r="JMR119" s="105"/>
      <c r="JMS119" s="105"/>
      <c r="JMT119" s="105"/>
      <c r="JMU119" s="105"/>
      <c r="JMV119" s="105"/>
      <c r="JMW119" s="105"/>
      <c r="JMX119" s="105"/>
      <c r="JMY119" s="105"/>
      <c r="JMZ119" s="105"/>
      <c r="JNA119" s="105"/>
      <c r="JNB119" s="105"/>
      <c r="JNC119" s="105"/>
      <c r="JND119" s="105"/>
      <c r="JNE119" s="105"/>
      <c r="JNF119" s="105"/>
      <c r="JNG119" s="105"/>
      <c r="JNH119" s="105"/>
      <c r="JNI119" s="105"/>
      <c r="JNJ119" s="105"/>
      <c r="JNK119" s="105"/>
      <c r="JNL119" s="105"/>
      <c r="JNM119" s="105"/>
      <c r="JNN119" s="105"/>
      <c r="JNO119" s="105"/>
      <c r="JNP119" s="105"/>
      <c r="JNQ119" s="105"/>
      <c r="JNR119" s="105"/>
      <c r="JNS119" s="105"/>
      <c r="JNT119" s="105"/>
      <c r="JNU119" s="105"/>
      <c r="JNV119" s="105"/>
      <c r="JNW119" s="105"/>
      <c r="JNX119" s="105"/>
      <c r="JNY119" s="105"/>
      <c r="JNZ119" s="105"/>
      <c r="JOA119" s="105"/>
      <c r="JOB119" s="105"/>
      <c r="JOC119" s="105"/>
      <c r="JOD119" s="105"/>
      <c r="JOE119" s="105"/>
      <c r="JOF119" s="105"/>
      <c r="JOG119" s="105"/>
      <c r="JOH119" s="105"/>
      <c r="JOI119" s="105"/>
      <c r="JOJ119" s="105"/>
      <c r="JOK119" s="105"/>
      <c r="JOL119" s="105"/>
      <c r="JOM119" s="105"/>
      <c r="JON119" s="105"/>
      <c r="JOO119" s="105"/>
      <c r="JOP119" s="105"/>
      <c r="JOQ119" s="105"/>
      <c r="JOR119" s="105"/>
      <c r="JOS119" s="105"/>
      <c r="JOT119" s="105"/>
      <c r="JOU119" s="105"/>
      <c r="JOV119" s="105"/>
      <c r="JOW119" s="105"/>
      <c r="JOX119" s="105"/>
      <c r="JOY119" s="105"/>
      <c r="JOZ119" s="105"/>
      <c r="JPA119" s="105"/>
      <c r="JPB119" s="105"/>
      <c r="JPC119" s="105"/>
      <c r="JPD119" s="105"/>
      <c r="JPE119" s="105"/>
      <c r="JPF119" s="105"/>
      <c r="JPG119" s="105"/>
      <c r="JPH119" s="105"/>
      <c r="JPI119" s="105"/>
      <c r="JPJ119" s="105"/>
      <c r="JPK119" s="105"/>
      <c r="JPL119" s="105"/>
      <c r="JPM119" s="105"/>
      <c r="JPN119" s="105"/>
      <c r="JPO119" s="105"/>
      <c r="JPP119" s="105"/>
      <c r="JPQ119" s="105"/>
      <c r="JPR119" s="105"/>
      <c r="JPS119" s="105"/>
      <c r="JPT119" s="105"/>
      <c r="JPU119" s="105"/>
      <c r="JPV119" s="105"/>
      <c r="JPW119" s="105"/>
      <c r="JPX119" s="105"/>
      <c r="JPY119" s="105"/>
      <c r="JPZ119" s="105"/>
      <c r="JQA119" s="105"/>
      <c r="JQB119" s="105"/>
      <c r="JQC119" s="105"/>
      <c r="JQD119" s="105"/>
      <c r="JQE119" s="105"/>
      <c r="JQF119" s="105"/>
      <c r="JQG119" s="105"/>
      <c r="JQH119" s="105"/>
      <c r="JQI119" s="105"/>
      <c r="JQJ119" s="105"/>
      <c r="JQK119" s="105"/>
      <c r="JQL119" s="105"/>
      <c r="JQM119" s="105"/>
      <c r="JQN119" s="105"/>
      <c r="JQO119" s="105"/>
      <c r="JQP119" s="105"/>
      <c r="JQQ119" s="105"/>
      <c r="JQR119" s="105"/>
      <c r="JQS119" s="105"/>
      <c r="JQT119" s="105"/>
      <c r="JQU119" s="105"/>
      <c r="JQV119" s="105"/>
      <c r="JQW119" s="105"/>
      <c r="JQX119" s="105"/>
      <c r="JQY119" s="105"/>
      <c r="JQZ119" s="105"/>
      <c r="JRA119" s="105"/>
      <c r="JRB119" s="105"/>
      <c r="JRC119" s="105"/>
      <c r="JRD119" s="105"/>
      <c r="JRE119" s="105"/>
      <c r="JRF119" s="105"/>
      <c r="JRG119" s="105"/>
      <c r="JRH119" s="105"/>
      <c r="JRI119" s="105"/>
      <c r="JRJ119" s="105"/>
      <c r="JRK119" s="105"/>
      <c r="JRL119" s="105"/>
      <c r="JRM119" s="105"/>
      <c r="JRN119" s="105"/>
      <c r="JRO119" s="105"/>
      <c r="JRP119" s="105"/>
      <c r="JRQ119" s="105"/>
      <c r="JRR119" s="105"/>
      <c r="JRS119" s="105"/>
      <c r="JRT119" s="105"/>
      <c r="JRU119" s="105"/>
      <c r="JRV119" s="105"/>
      <c r="JRW119" s="105"/>
      <c r="JRX119" s="105"/>
      <c r="JRY119" s="105"/>
      <c r="JRZ119" s="105"/>
      <c r="JSA119" s="105"/>
      <c r="JSB119" s="105"/>
      <c r="JSC119" s="105"/>
      <c r="JSD119" s="105"/>
      <c r="JSE119" s="105"/>
      <c r="JSF119" s="105"/>
      <c r="JSG119" s="105"/>
      <c r="JSH119" s="105"/>
      <c r="JSI119" s="105"/>
      <c r="JSJ119" s="105"/>
      <c r="JSK119" s="105"/>
      <c r="JSL119" s="105"/>
      <c r="JSM119" s="105"/>
      <c r="JSN119" s="105"/>
      <c r="JSO119" s="105"/>
      <c r="JSP119" s="105"/>
      <c r="JSQ119" s="105"/>
      <c r="JSR119" s="105"/>
      <c r="JSS119" s="105"/>
      <c r="JST119" s="105"/>
      <c r="JSU119" s="105"/>
      <c r="JSV119" s="105"/>
      <c r="JSW119" s="105"/>
      <c r="JSX119" s="105"/>
      <c r="JSY119" s="105"/>
      <c r="JSZ119" s="105"/>
      <c r="JTA119" s="105"/>
      <c r="JTB119" s="105"/>
      <c r="JTC119" s="105"/>
      <c r="JTD119" s="105"/>
      <c r="JTE119" s="105"/>
      <c r="JTF119" s="105"/>
      <c r="JTG119" s="105"/>
      <c r="JTH119" s="105"/>
      <c r="JTI119" s="105"/>
      <c r="JTJ119" s="105"/>
      <c r="JTK119" s="105"/>
      <c r="JTL119" s="105"/>
      <c r="JTM119" s="105"/>
      <c r="JTN119" s="105"/>
      <c r="JTO119" s="105"/>
      <c r="JTP119" s="105"/>
      <c r="JTQ119" s="105"/>
      <c r="JTR119" s="105"/>
      <c r="JTS119" s="105"/>
      <c r="JTT119" s="105"/>
      <c r="JTU119" s="105"/>
      <c r="JTV119" s="105"/>
      <c r="JTW119" s="105"/>
      <c r="JTX119" s="105"/>
      <c r="JTY119" s="105"/>
      <c r="JTZ119" s="105"/>
      <c r="JUA119" s="105"/>
      <c r="JUB119" s="105"/>
      <c r="JUC119" s="105"/>
      <c r="JUD119" s="105"/>
      <c r="JUE119" s="105"/>
      <c r="JUF119" s="105"/>
      <c r="JUG119" s="105"/>
      <c r="JUH119" s="105"/>
      <c r="JUI119" s="105"/>
      <c r="JUJ119" s="105"/>
      <c r="JUK119" s="105"/>
      <c r="JUL119" s="105"/>
      <c r="JUM119" s="105"/>
      <c r="JUN119" s="105"/>
      <c r="JUO119" s="105"/>
      <c r="JUP119" s="105"/>
      <c r="JUQ119" s="105"/>
      <c r="JUR119" s="105"/>
      <c r="JUS119" s="105"/>
      <c r="JUT119" s="105"/>
      <c r="JUU119" s="105"/>
      <c r="JUV119" s="105"/>
      <c r="JUW119" s="105"/>
      <c r="JUX119" s="105"/>
      <c r="JUY119" s="105"/>
      <c r="JUZ119" s="105"/>
      <c r="JVA119" s="105"/>
      <c r="JVB119" s="105"/>
      <c r="JVC119" s="105"/>
      <c r="JVD119" s="105"/>
      <c r="JVE119" s="105"/>
      <c r="JVF119" s="105"/>
      <c r="JVG119" s="105"/>
      <c r="JVH119" s="105"/>
      <c r="JVI119" s="105"/>
      <c r="JVJ119" s="105"/>
      <c r="JVK119" s="105"/>
      <c r="JVL119" s="105"/>
      <c r="JVM119" s="105"/>
      <c r="JVN119" s="105"/>
      <c r="JVO119" s="105"/>
      <c r="JVP119" s="105"/>
      <c r="JVQ119" s="105"/>
      <c r="JVR119" s="105"/>
      <c r="JVS119" s="105"/>
      <c r="JVT119" s="105"/>
      <c r="JVU119" s="105"/>
      <c r="JVV119" s="105"/>
      <c r="JVW119" s="105"/>
      <c r="JVX119" s="105"/>
      <c r="JVY119" s="105"/>
      <c r="JVZ119" s="105"/>
      <c r="JWA119" s="105"/>
      <c r="JWB119" s="105"/>
      <c r="JWC119" s="105"/>
      <c r="JWD119" s="105"/>
      <c r="JWE119" s="105"/>
      <c r="JWF119" s="105"/>
      <c r="JWG119" s="105"/>
      <c r="JWH119" s="105"/>
      <c r="JWI119" s="105"/>
      <c r="JWJ119" s="105"/>
      <c r="JWK119" s="105"/>
      <c r="JWL119" s="105"/>
      <c r="JWM119" s="105"/>
      <c r="JWN119" s="105"/>
      <c r="JWO119" s="105"/>
      <c r="JWP119" s="105"/>
      <c r="JWQ119" s="105"/>
      <c r="JWR119" s="105"/>
      <c r="JWS119" s="105"/>
      <c r="JWT119" s="105"/>
      <c r="JWU119" s="105"/>
      <c r="JWV119" s="105"/>
      <c r="JWW119" s="105"/>
      <c r="JWX119" s="105"/>
      <c r="JWY119" s="105"/>
      <c r="JWZ119" s="105"/>
      <c r="JXA119" s="105"/>
      <c r="JXB119" s="105"/>
      <c r="JXC119" s="105"/>
      <c r="JXD119" s="105"/>
      <c r="JXE119" s="105"/>
      <c r="JXF119" s="105"/>
      <c r="JXG119" s="105"/>
      <c r="JXH119" s="105"/>
      <c r="JXI119" s="105"/>
      <c r="JXJ119" s="105"/>
      <c r="JXK119" s="105"/>
      <c r="JXL119" s="105"/>
      <c r="JXM119" s="105"/>
      <c r="JXN119" s="105"/>
      <c r="JXO119" s="105"/>
      <c r="JXP119" s="105"/>
      <c r="JXQ119" s="105"/>
      <c r="JXR119" s="105"/>
      <c r="JXS119" s="105"/>
      <c r="JXT119" s="105"/>
      <c r="JXU119" s="105"/>
      <c r="JXV119" s="105"/>
      <c r="JXW119" s="105"/>
      <c r="JXX119" s="105"/>
      <c r="JXY119" s="105"/>
      <c r="JXZ119" s="105"/>
      <c r="JYA119" s="105"/>
      <c r="JYB119" s="105"/>
      <c r="JYC119" s="105"/>
      <c r="JYD119" s="105"/>
      <c r="JYE119" s="105"/>
      <c r="JYF119" s="105"/>
      <c r="JYG119" s="105"/>
      <c r="JYH119" s="105"/>
      <c r="JYI119" s="105"/>
      <c r="JYJ119" s="105"/>
      <c r="JYK119" s="105"/>
      <c r="JYL119" s="105"/>
      <c r="JYM119" s="105"/>
      <c r="JYN119" s="105"/>
      <c r="JYO119" s="105"/>
      <c r="JYP119" s="105"/>
      <c r="JYQ119" s="105"/>
      <c r="JYR119" s="105"/>
      <c r="JYS119" s="105"/>
      <c r="JYT119" s="105"/>
      <c r="JYU119" s="105"/>
      <c r="JYV119" s="105"/>
      <c r="JYW119" s="105"/>
      <c r="JYX119" s="105"/>
      <c r="JYY119" s="105"/>
      <c r="JYZ119" s="105"/>
      <c r="JZA119" s="105"/>
      <c r="JZB119" s="105"/>
      <c r="JZC119" s="105"/>
      <c r="JZD119" s="105"/>
      <c r="JZE119" s="105"/>
      <c r="JZF119" s="105"/>
      <c r="JZG119" s="105"/>
      <c r="JZH119" s="105"/>
      <c r="JZI119" s="105"/>
      <c r="JZJ119" s="105"/>
      <c r="JZK119" s="105"/>
      <c r="JZL119" s="105"/>
      <c r="JZM119" s="105"/>
      <c r="JZN119" s="105"/>
      <c r="JZO119" s="105"/>
      <c r="JZP119" s="105"/>
      <c r="JZQ119" s="105"/>
      <c r="JZR119" s="105"/>
      <c r="JZS119" s="105"/>
      <c r="JZT119" s="105"/>
      <c r="JZU119" s="105"/>
      <c r="JZV119" s="105"/>
      <c r="JZW119" s="105"/>
      <c r="JZX119" s="105"/>
      <c r="JZY119" s="105"/>
      <c r="JZZ119" s="105"/>
      <c r="KAA119" s="105"/>
      <c r="KAB119" s="105"/>
      <c r="KAC119" s="105"/>
      <c r="KAD119" s="105"/>
      <c r="KAE119" s="105"/>
      <c r="KAF119" s="105"/>
      <c r="KAG119" s="105"/>
      <c r="KAH119" s="105"/>
      <c r="KAI119" s="105"/>
      <c r="KAJ119" s="105"/>
      <c r="KAK119" s="105"/>
      <c r="KAL119" s="105"/>
      <c r="KAM119" s="105"/>
      <c r="KAN119" s="105"/>
      <c r="KAO119" s="105"/>
      <c r="KAP119" s="105"/>
      <c r="KAQ119" s="105"/>
      <c r="KAR119" s="105"/>
      <c r="KAS119" s="105"/>
      <c r="KAT119" s="105"/>
      <c r="KAU119" s="105"/>
      <c r="KAV119" s="105"/>
      <c r="KAW119" s="105"/>
      <c r="KAX119" s="105"/>
      <c r="KAY119" s="105"/>
      <c r="KAZ119" s="105"/>
      <c r="KBA119" s="105"/>
      <c r="KBB119" s="105"/>
      <c r="KBC119" s="105"/>
      <c r="KBD119" s="105"/>
      <c r="KBE119" s="105"/>
      <c r="KBF119" s="105"/>
      <c r="KBG119" s="105"/>
      <c r="KBH119" s="105"/>
      <c r="KBI119" s="105"/>
      <c r="KBJ119" s="105"/>
      <c r="KBK119" s="105"/>
      <c r="KBL119" s="105"/>
      <c r="KBM119" s="105"/>
      <c r="KBN119" s="105"/>
      <c r="KBO119" s="105"/>
      <c r="KBP119" s="105"/>
      <c r="KBQ119" s="105"/>
      <c r="KBR119" s="105"/>
      <c r="KBS119" s="105"/>
      <c r="KBT119" s="105"/>
      <c r="KBU119" s="105"/>
      <c r="KBV119" s="105"/>
      <c r="KBW119" s="105"/>
      <c r="KBX119" s="105"/>
      <c r="KBY119" s="105"/>
      <c r="KBZ119" s="105"/>
      <c r="KCA119" s="105"/>
      <c r="KCB119" s="105"/>
      <c r="KCC119" s="105"/>
      <c r="KCD119" s="105"/>
      <c r="KCE119" s="105"/>
      <c r="KCF119" s="105"/>
      <c r="KCG119" s="105"/>
      <c r="KCH119" s="105"/>
      <c r="KCI119" s="105"/>
      <c r="KCJ119" s="105"/>
      <c r="KCK119" s="105"/>
      <c r="KCL119" s="105"/>
      <c r="KCM119" s="105"/>
      <c r="KCN119" s="105"/>
      <c r="KCO119" s="105"/>
      <c r="KCP119" s="105"/>
      <c r="KCQ119" s="105"/>
      <c r="KCR119" s="105"/>
      <c r="KCS119" s="105"/>
      <c r="KCT119" s="105"/>
      <c r="KCU119" s="105"/>
      <c r="KCV119" s="105"/>
      <c r="KCW119" s="105"/>
      <c r="KCX119" s="105"/>
      <c r="KCY119" s="105"/>
      <c r="KCZ119" s="105"/>
      <c r="KDA119" s="105"/>
      <c r="KDB119" s="105"/>
      <c r="KDC119" s="105"/>
      <c r="KDD119" s="105"/>
      <c r="KDE119" s="105"/>
      <c r="KDF119" s="105"/>
      <c r="KDG119" s="105"/>
      <c r="KDH119" s="105"/>
      <c r="KDI119" s="105"/>
      <c r="KDJ119" s="105"/>
      <c r="KDK119" s="105"/>
      <c r="KDL119" s="105"/>
      <c r="KDM119" s="105"/>
      <c r="KDN119" s="105"/>
      <c r="KDO119" s="105"/>
      <c r="KDP119" s="105"/>
      <c r="KDQ119" s="105"/>
      <c r="KDR119" s="105"/>
      <c r="KDS119" s="105"/>
      <c r="KDT119" s="105"/>
      <c r="KDU119" s="105"/>
      <c r="KDV119" s="105"/>
      <c r="KDW119" s="105"/>
      <c r="KDX119" s="105"/>
      <c r="KDY119" s="105"/>
      <c r="KDZ119" s="105"/>
      <c r="KEA119" s="105"/>
      <c r="KEB119" s="105"/>
      <c r="KEC119" s="105"/>
      <c r="KED119" s="105"/>
      <c r="KEE119" s="105"/>
      <c r="KEF119" s="105"/>
      <c r="KEG119" s="105"/>
      <c r="KEH119" s="105"/>
      <c r="KEI119" s="105"/>
      <c r="KEJ119" s="105"/>
      <c r="KEK119" s="105"/>
      <c r="KEL119" s="105"/>
      <c r="KEM119" s="105"/>
      <c r="KEN119" s="105"/>
      <c r="KEO119" s="105"/>
      <c r="KEP119" s="105"/>
      <c r="KEQ119" s="105"/>
      <c r="KER119" s="105"/>
      <c r="KES119" s="105"/>
      <c r="KET119" s="105"/>
      <c r="KEU119" s="105"/>
      <c r="KEV119" s="105"/>
      <c r="KEW119" s="105"/>
      <c r="KEX119" s="105"/>
      <c r="KEY119" s="105"/>
      <c r="KEZ119" s="105"/>
      <c r="KFA119" s="105"/>
      <c r="KFB119" s="105"/>
      <c r="KFC119" s="105"/>
      <c r="KFD119" s="105"/>
      <c r="KFE119" s="105"/>
      <c r="KFF119" s="105"/>
      <c r="KFG119" s="105"/>
      <c r="KFH119" s="105"/>
      <c r="KFI119" s="105"/>
      <c r="KFJ119" s="105"/>
      <c r="KFK119" s="105"/>
      <c r="KFL119" s="105"/>
      <c r="KFM119" s="105"/>
      <c r="KFN119" s="105"/>
      <c r="KFO119" s="105"/>
      <c r="KFP119" s="105"/>
      <c r="KFQ119" s="105"/>
      <c r="KFR119" s="105"/>
      <c r="KFS119" s="105"/>
      <c r="KFT119" s="105"/>
      <c r="KFU119" s="105"/>
      <c r="KFV119" s="105"/>
      <c r="KFW119" s="105"/>
      <c r="KFX119" s="105"/>
      <c r="KFY119" s="105"/>
      <c r="KFZ119" s="105"/>
      <c r="KGA119" s="105"/>
      <c r="KGB119" s="105"/>
      <c r="KGC119" s="105"/>
      <c r="KGD119" s="105"/>
      <c r="KGE119" s="105"/>
      <c r="KGF119" s="105"/>
      <c r="KGG119" s="105"/>
      <c r="KGH119" s="105"/>
      <c r="KGI119" s="105"/>
      <c r="KGJ119" s="105"/>
      <c r="KGK119" s="105"/>
      <c r="KGL119" s="105"/>
      <c r="KGM119" s="105"/>
      <c r="KGN119" s="105"/>
      <c r="KGO119" s="105"/>
      <c r="KGP119" s="105"/>
      <c r="KGQ119" s="105"/>
      <c r="KGR119" s="105"/>
      <c r="KGS119" s="105"/>
      <c r="KGT119" s="105"/>
      <c r="KGU119" s="105"/>
      <c r="KGV119" s="105"/>
      <c r="KGW119" s="105"/>
      <c r="KGX119" s="105"/>
      <c r="KGY119" s="105"/>
      <c r="KGZ119" s="105"/>
      <c r="KHA119" s="105"/>
      <c r="KHB119" s="105"/>
      <c r="KHC119" s="105"/>
      <c r="KHD119" s="105"/>
      <c r="KHE119" s="105"/>
      <c r="KHF119" s="105"/>
      <c r="KHG119" s="105"/>
      <c r="KHH119" s="105"/>
      <c r="KHI119" s="105"/>
      <c r="KHJ119" s="105"/>
      <c r="KHK119" s="105"/>
      <c r="KHL119" s="105"/>
      <c r="KHM119" s="105"/>
      <c r="KHN119" s="105"/>
      <c r="KHO119" s="105"/>
      <c r="KHP119" s="105"/>
      <c r="KHQ119" s="105"/>
      <c r="KHR119" s="105"/>
      <c r="KHS119" s="105"/>
      <c r="KHT119" s="105"/>
      <c r="KHU119" s="105"/>
      <c r="KHV119" s="105"/>
      <c r="KHW119" s="105"/>
      <c r="KHX119" s="105"/>
      <c r="KHY119" s="105"/>
      <c r="KHZ119" s="105"/>
      <c r="KIA119" s="105"/>
      <c r="KIB119" s="105"/>
      <c r="KIC119" s="105"/>
      <c r="KID119" s="105"/>
      <c r="KIE119" s="105"/>
      <c r="KIF119" s="105"/>
      <c r="KIG119" s="105"/>
      <c r="KIH119" s="105"/>
      <c r="KII119" s="105"/>
      <c r="KIJ119" s="105"/>
      <c r="KIK119" s="105"/>
      <c r="KIL119" s="105"/>
      <c r="KIM119" s="105"/>
      <c r="KIN119" s="105"/>
      <c r="KIO119" s="105"/>
      <c r="KIP119" s="105"/>
      <c r="KIQ119" s="105"/>
      <c r="KIR119" s="105"/>
      <c r="KIS119" s="105"/>
      <c r="KIT119" s="105"/>
      <c r="KIU119" s="105"/>
      <c r="KIV119" s="105"/>
      <c r="KIW119" s="105"/>
      <c r="KIX119" s="105"/>
      <c r="KIY119" s="105"/>
      <c r="KIZ119" s="105"/>
      <c r="KJA119" s="105"/>
      <c r="KJB119" s="105"/>
      <c r="KJC119" s="105"/>
      <c r="KJD119" s="105"/>
      <c r="KJE119" s="105"/>
      <c r="KJF119" s="105"/>
      <c r="KJG119" s="105"/>
      <c r="KJH119" s="105"/>
      <c r="KJI119" s="105"/>
      <c r="KJJ119" s="105"/>
      <c r="KJK119" s="105"/>
      <c r="KJL119" s="105"/>
      <c r="KJM119" s="105"/>
      <c r="KJN119" s="105"/>
      <c r="KJO119" s="105"/>
      <c r="KJP119" s="105"/>
      <c r="KJQ119" s="105"/>
      <c r="KJR119" s="105"/>
      <c r="KJS119" s="105"/>
      <c r="KJT119" s="105"/>
      <c r="KJU119" s="105"/>
      <c r="KJV119" s="105"/>
      <c r="KJW119" s="105"/>
      <c r="KJX119" s="105"/>
      <c r="KJY119" s="105"/>
      <c r="KJZ119" s="105"/>
      <c r="KKA119" s="105"/>
      <c r="KKB119" s="105"/>
      <c r="KKC119" s="105"/>
      <c r="KKD119" s="105"/>
      <c r="KKE119" s="105"/>
      <c r="KKF119" s="105"/>
      <c r="KKG119" s="105"/>
      <c r="KKH119" s="105"/>
      <c r="KKI119" s="105"/>
      <c r="KKJ119" s="105"/>
      <c r="KKK119" s="105"/>
      <c r="KKL119" s="105"/>
      <c r="KKM119" s="105"/>
      <c r="KKN119" s="105"/>
      <c r="KKO119" s="105"/>
      <c r="KKP119" s="105"/>
      <c r="KKQ119" s="105"/>
      <c r="KKR119" s="105"/>
      <c r="KKS119" s="105"/>
      <c r="KKT119" s="105"/>
      <c r="KKU119" s="105"/>
      <c r="KKV119" s="105"/>
      <c r="KKW119" s="105"/>
      <c r="KKX119" s="105"/>
      <c r="KKY119" s="105"/>
      <c r="KKZ119" s="105"/>
      <c r="KLA119" s="105"/>
      <c r="KLB119" s="105"/>
      <c r="KLC119" s="105"/>
      <c r="KLD119" s="105"/>
      <c r="KLE119" s="105"/>
      <c r="KLF119" s="105"/>
      <c r="KLG119" s="105"/>
      <c r="KLH119" s="105"/>
      <c r="KLI119" s="105"/>
      <c r="KLJ119" s="105"/>
      <c r="KLK119" s="105"/>
      <c r="KLL119" s="105"/>
      <c r="KLM119" s="105"/>
      <c r="KLN119" s="105"/>
      <c r="KLO119" s="105"/>
      <c r="KLP119" s="105"/>
      <c r="KLQ119" s="105"/>
      <c r="KLR119" s="105"/>
      <c r="KLS119" s="105"/>
      <c r="KLT119" s="105"/>
      <c r="KLU119" s="105"/>
      <c r="KLV119" s="105"/>
      <c r="KLW119" s="105"/>
      <c r="KLX119" s="105"/>
      <c r="KLY119" s="105"/>
      <c r="KLZ119" s="105"/>
      <c r="KMA119" s="105"/>
      <c r="KMB119" s="105"/>
      <c r="KMC119" s="105"/>
      <c r="KMD119" s="105"/>
      <c r="KME119" s="105"/>
      <c r="KMF119" s="105"/>
      <c r="KMG119" s="105"/>
      <c r="KMH119" s="105"/>
      <c r="KMI119" s="105"/>
      <c r="KMJ119" s="105"/>
      <c r="KMK119" s="105"/>
      <c r="KML119" s="105"/>
      <c r="KMM119" s="105"/>
      <c r="KMN119" s="105"/>
      <c r="KMO119" s="105"/>
      <c r="KMP119" s="105"/>
      <c r="KMQ119" s="105"/>
      <c r="KMR119" s="105"/>
      <c r="KMS119" s="105"/>
      <c r="KMT119" s="105"/>
      <c r="KMU119" s="105"/>
      <c r="KMV119" s="105"/>
      <c r="KMW119" s="105"/>
      <c r="KMX119" s="105"/>
      <c r="KMY119" s="105"/>
      <c r="KMZ119" s="105"/>
      <c r="KNA119" s="105"/>
      <c r="KNB119" s="105"/>
      <c r="KNC119" s="105"/>
      <c r="KND119" s="105"/>
      <c r="KNE119" s="105"/>
      <c r="KNF119" s="105"/>
      <c r="KNG119" s="105"/>
      <c r="KNH119" s="105"/>
      <c r="KNI119" s="105"/>
      <c r="KNJ119" s="105"/>
      <c r="KNK119" s="105"/>
      <c r="KNL119" s="105"/>
      <c r="KNM119" s="105"/>
      <c r="KNN119" s="105"/>
      <c r="KNO119" s="105"/>
      <c r="KNP119" s="105"/>
      <c r="KNQ119" s="105"/>
      <c r="KNR119" s="105"/>
      <c r="KNS119" s="105"/>
      <c r="KNT119" s="105"/>
      <c r="KNU119" s="105"/>
      <c r="KNV119" s="105"/>
      <c r="KNW119" s="105"/>
      <c r="KNX119" s="105"/>
      <c r="KNY119" s="105"/>
      <c r="KNZ119" s="105"/>
      <c r="KOA119" s="105"/>
      <c r="KOB119" s="105"/>
      <c r="KOC119" s="105"/>
      <c r="KOD119" s="105"/>
      <c r="KOE119" s="105"/>
      <c r="KOF119" s="105"/>
      <c r="KOG119" s="105"/>
      <c r="KOH119" s="105"/>
      <c r="KOI119" s="105"/>
      <c r="KOJ119" s="105"/>
      <c r="KOK119" s="105"/>
      <c r="KOL119" s="105"/>
      <c r="KOM119" s="105"/>
      <c r="KON119" s="105"/>
      <c r="KOO119" s="105"/>
      <c r="KOP119" s="105"/>
      <c r="KOQ119" s="105"/>
      <c r="KOR119" s="105"/>
      <c r="KOS119" s="105"/>
      <c r="KOT119" s="105"/>
      <c r="KOU119" s="105"/>
      <c r="KOV119" s="105"/>
      <c r="KOW119" s="105"/>
      <c r="KOX119" s="105"/>
      <c r="KOY119" s="105"/>
      <c r="KOZ119" s="105"/>
      <c r="KPA119" s="105"/>
      <c r="KPB119" s="105"/>
      <c r="KPC119" s="105"/>
      <c r="KPD119" s="105"/>
      <c r="KPE119" s="105"/>
      <c r="KPF119" s="105"/>
      <c r="KPG119" s="105"/>
      <c r="KPH119" s="105"/>
      <c r="KPI119" s="105"/>
      <c r="KPJ119" s="105"/>
      <c r="KPK119" s="105"/>
      <c r="KPL119" s="105"/>
      <c r="KPM119" s="105"/>
      <c r="KPN119" s="105"/>
      <c r="KPO119" s="105"/>
      <c r="KPP119" s="105"/>
      <c r="KPQ119" s="105"/>
      <c r="KPR119" s="105"/>
      <c r="KPS119" s="105"/>
      <c r="KPT119" s="105"/>
      <c r="KPU119" s="105"/>
      <c r="KPV119" s="105"/>
      <c r="KPW119" s="105"/>
      <c r="KPX119" s="105"/>
      <c r="KPY119" s="105"/>
      <c r="KPZ119" s="105"/>
      <c r="KQA119" s="105"/>
      <c r="KQB119" s="105"/>
      <c r="KQC119" s="105"/>
      <c r="KQD119" s="105"/>
      <c r="KQE119" s="105"/>
      <c r="KQF119" s="105"/>
      <c r="KQG119" s="105"/>
      <c r="KQH119" s="105"/>
      <c r="KQI119" s="105"/>
      <c r="KQJ119" s="105"/>
      <c r="KQK119" s="105"/>
      <c r="KQL119" s="105"/>
      <c r="KQM119" s="105"/>
      <c r="KQN119" s="105"/>
      <c r="KQO119" s="105"/>
      <c r="KQP119" s="105"/>
      <c r="KQQ119" s="105"/>
      <c r="KQR119" s="105"/>
      <c r="KQS119" s="105"/>
      <c r="KQT119" s="105"/>
      <c r="KQU119" s="105"/>
      <c r="KQV119" s="105"/>
      <c r="KQW119" s="105"/>
      <c r="KQX119" s="105"/>
      <c r="KQY119" s="105"/>
      <c r="KQZ119" s="105"/>
      <c r="KRA119" s="105"/>
      <c r="KRB119" s="105"/>
      <c r="KRC119" s="105"/>
      <c r="KRD119" s="105"/>
      <c r="KRE119" s="105"/>
      <c r="KRF119" s="105"/>
      <c r="KRG119" s="105"/>
      <c r="KRH119" s="105"/>
      <c r="KRI119" s="105"/>
      <c r="KRJ119" s="105"/>
      <c r="KRK119" s="105"/>
      <c r="KRL119" s="105"/>
      <c r="KRM119" s="105"/>
      <c r="KRN119" s="105"/>
      <c r="KRO119" s="105"/>
      <c r="KRP119" s="105"/>
      <c r="KRQ119" s="105"/>
      <c r="KRR119" s="105"/>
      <c r="KRS119" s="105"/>
      <c r="KRT119" s="105"/>
      <c r="KRU119" s="105"/>
      <c r="KRV119" s="105"/>
      <c r="KRW119" s="105"/>
      <c r="KRX119" s="105"/>
      <c r="KRY119" s="105"/>
      <c r="KRZ119" s="105"/>
      <c r="KSA119" s="105"/>
      <c r="KSB119" s="105"/>
      <c r="KSC119" s="105"/>
      <c r="KSD119" s="105"/>
      <c r="KSE119" s="105"/>
      <c r="KSF119" s="105"/>
      <c r="KSG119" s="105"/>
      <c r="KSH119" s="105"/>
      <c r="KSI119" s="105"/>
      <c r="KSJ119" s="105"/>
      <c r="KSK119" s="105"/>
      <c r="KSL119" s="105"/>
      <c r="KSM119" s="105"/>
      <c r="KSN119" s="105"/>
      <c r="KSO119" s="105"/>
      <c r="KSP119" s="105"/>
      <c r="KSQ119" s="105"/>
      <c r="KSR119" s="105"/>
      <c r="KSS119" s="105"/>
      <c r="KST119" s="105"/>
      <c r="KSU119" s="105"/>
      <c r="KSV119" s="105"/>
      <c r="KSW119" s="105"/>
      <c r="KSX119" s="105"/>
      <c r="KSY119" s="105"/>
      <c r="KSZ119" s="105"/>
      <c r="KTA119" s="105"/>
      <c r="KTB119" s="105"/>
      <c r="KTC119" s="105"/>
      <c r="KTD119" s="105"/>
      <c r="KTE119" s="105"/>
      <c r="KTF119" s="105"/>
      <c r="KTG119" s="105"/>
      <c r="KTH119" s="105"/>
      <c r="KTI119" s="105"/>
      <c r="KTJ119" s="105"/>
      <c r="KTK119" s="105"/>
      <c r="KTL119" s="105"/>
      <c r="KTM119" s="105"/>
      <c r="KTN119" s="105"/>
      <c r="KTO119" s="105"/>
      <c r="KTP119" s="105"/>
      <c r="KTQ119" s="105"/>
      <c r="KTR119" s="105"/>
      <c r="KTS119" s="105"/>
      <c r="KTT119" s="105"/>
      <c r="KTU119" s="105"/>
      <c r="KTV119" s="105"/>
      <c r="KTW119" s="105"/>
      <c r="KTX119" s="105"/>
      <c r="KTY119" s="105"/>
      <c r="KTZ119" s="105"/>
      <c r="KUA119" s="105"/>
      <c r="KUB119" s="105"/>
      <c r="KUC119" s="105"/>
      <c r="KUD119" s="105"/>
      <c r="KUE119" s="105"/>
      <c r="KUF119" s="105"/>
      <c r="KUG119" s="105"/>
      <c r="KUH119" s="105"/>
      <c r="KUI119" s="105"/>
      <c r="KUJ119" s="105"/>
      <c r="KUK119" s="105"/>
      <c r="KUL119" s="105"/>
      <c r="KUM119" s="105"/>
      <c r="KUN119" s="105"/>
      <c r="KUO119" s="105"/>
      <c r="KUP119" s="105"/>
      <c r="KUQ119" s="105"/>
      <c r="KUR119" s="105"/>
      <c r="KUS119" s="105"/>
      <c r="KUT119" s="105"/>
      <c r="KUU119" s="105"/>
      <c r="KUV119" s="105"/>
      <c r="KUW119" s="105"/>
      <c r="KUX119" s="105"/>
      <c r="KUY119" s="105"/>
      <c r="KUZ119" s="105"/>
      <c r="KVA119" s="105"/>
      <c r="KVB119" s="105"/>
      <c r="KVC119" s="105"/>
      <c r="KVD119" s="105"/>
      <c r="KVE119" s="105"/>
      <c r="KVF119" s="105"/>
      <c r="KVG119" s="105"/>
      <c r="KVH119" s="105"/>
      <c r="KVI119" s="105"/>
      <c r="KVJ119" s="105"/>
      <c r="KVK119" s="105"/>
      <c r="KVL119" s="105"/>
      <c r="KVM119" s="105"/>
      <c r="KVN119" s="105"/>
      <c r="KVO119" s="105"/>
      <c r="KVP119" s="105"/>
      <c r="KVQ119" s="105"/>
      <c r="KVR119" s="105"/>
      <c r="KVS119" s="105"/>
      <c r="KVT119" s="105"/>
      <c r="KVU119" s="105"/>
      <c r="KVV119" s="105"/>
      <c r="KVW119" s="105"/>
      <c r="KVX119" s="105"/>
      <c r="KVY119" s="105"/>
      <c r="KVZ119" s="105"/>
      <c r="KWA119" s="105"/>
      <c r="KWB119" s="105"/>
      <c r="KWC119" s="105"/>
      <c r="KWD119" s="105"/>
      <c r="KWE119" s="105"/>
      <c r="KWF119" s="105"/>
      <c r="KWG119" s="105"/>
      <c r="KWH119" s="105"/>
      <c r="KWI119" s="105"/>
      <c r="KWJ119" s="105"/>
      <c r="KWK119" s="105"/>
      <c r="KWL119" s="105"/>
      <c r="KWM119" s="105"/>
      <c r="KWN119" s="105"/>
      <c r="KWO119" s="105"/>
      <c r="KWP119" s="105"/>
      <c r="KWQ119" s="105"/>
      <c r="KWR119" s="105"/>
      <c r="KWS119" s="105"/>
      <c r="KWT119" s="105"/>
      <c r="KWU119" s="105"/>
      <c r="KWV119" s="105"/>
      <c r="KWW119" s="105"/>
      <c r="KWX119" s="105"/>
      <c r="KWY119" s="105"/>
      <c r="KWZ119" s="105"/>
      <c r="KXA119" s="105"/>
      <c r="KXB119" s="105"/>
      <c r="KXC119" s="105"/>
      <c r="KXD119" s="105"/>
      <c r="KXE119" s="105"/>
      <c r="KXF119" s="105"/>
      <c r="KXG119" s="105"/>
      <c r="KXH119" s="105"/>
      <c r="KXI119" s="105"/>
      <c r="KXJ119" s="105"/>
      <c r="KXK119" s="105"/>
      <c r="KXL119" s="105"/>
      <c r="KXM119" s="105"/>
      <c r="KXN119" s="105"/>
      <c r="KXO119" s="105"/>
      <c r="KXP119" s="105"/>
      <c r="KXQ119" s="105"/>
      <c r="KXR119" s="105"/>
      <c r="KXS119" s="105"/>
      <c r="KXT119" s="105"/>
      <c r="KXU119" s="105"/>
      <c r="KXV119" s="105"/>
      <c r="KXW119" s="105"/>
      <c r="KXX119" s="105"/>
      <c r="KXY119" s="105"/>
      <c r="KXZ119" s="105"/>
      <c r="KYA119" s="105"/>
      <c r="KYB119" s="105"/>
      <c r="KYC119" s="105"/>
      <c r="KYD119" s="105"/>
      <c r="KYE119" s="105"/>
      <c r="KYF119" s="105"/>
      <c r="KYG119" s="105"/>
      <c r="KYH119" s="105"/>
      <c r="KYI119" s="105"/>
      <c r="KYJ119" s="105"/>
      <c r="KYK119" s="105"/>
      <c r="KYL119" s="105"/>
      <c r="KYM119" s="105"/>
      <c r="KYN119" s="105"/>
      <c r="KYO119" s="105"/>
      <c r="KYP119" s="105"/>
      <c r="KYQ119" s="105"/>
      <c r="KYR119" s="105"/>
      <c r="KYS119" s="105"/>
      <c r="KYT119" s="105"/>
      <c r="KYU119" s="105"/>
      <c r="KYV119" s="105"/>
      <c r="KYW119" s="105"/>
      <c r="KYX119" s="105"/>
      <c r="KYY119" s="105"/>
      <c r="KYZ119" s="105"/>
      <c r="KZA119" s="105"/>
      <c r="KZB119" s="105"/>
      <c r="KZC119" s="105"/>
      <c r="KZD119" s="105"/>
      <c r="KZE119" s="105"/>
      <c r="KZF119" s="105"/>
      <c r="KZG119" s="105"/>
      <c r="KZH119" s="105"/>
      <c r="KZI119" s="105"/>
      <c r="KZJ119" s="105"/>
      <c r="KZK119" s="105"/>
      <c r="KZL119" s="105"/>
      <c r="KZM119" s="105"/>
      <c r="KZN119" s="105"/>
      <c r="KZO119" s="105"/>
      <c r="KZP119" s="105"/>
      <c r="KZQ119" s="105"/>
      <c r="KZR119" s="105"/>
      <c r="KZS119" s="105"/>
      <c r="KZT119" s="105"/>
      <c r="KZU119" s="105"/>
      <c r="KZV119" s="105"/>
      <c r="KZW119" s="105"/>
      <c r="KZX119" s="105"/>
      <c r="KZY119" s="105"/>
      <c r="KZZ119" s="105"/>
      <c r="LAA119" s="105"/>
      <c r="LAB119" s="105"/>
      <c r="LAC119" s="105"/>
      <c r="LAD119" s="105"/>
      <c r="LAE119" s="105"/>
      <c r="LAF119" s="105"/>
      <c r="LAG119" s="105"/>
      <c r="LAH119" s="105"/>
      <c r="LAI119" s="105"/>
      <c r="LAJ119" s="105"/>
      <c r="LAK119" s="105"/>
      <c r="LAL119" s="105"/>
      <c r="LAM119" s="105"/>
      <c r="LAN119" s="105"/>
      <c r="LAO119" s="105"/>
      <c r="LAP119" s="105"/>
      <c r="LAQ119" s="105"/>
      <c r="LAR119" s="105"/>
      <c r="LAS119" s="105"/>
      <c r="LAT119" s="105"/>
      <c r="LAU119" s="105"/>
      <c r="LAV119" s="105"/>
      <c r="LAW119" s="105"/>
      <c r="LAX119" s="105"/>
      <c r="LAY119" s="105"/>
      <c r="LAZ119" s="105"/>
      <c r="LBA119" s="105"/>
      <c r="LBB119" s="105"/>
      <c r="LBC119" s="105"/>
      <c r="LBD119" s="105"/>
      <c r="LBE119" s="105"/>
      <c r="LBF119" s="105"/>
      <c r="LBG119" s="105"/>
      <c r="LBH119" s="105"/>
      <c r="LBI119" s="105"/>
      <c r="LBJ119" s="105"/>
      <c r="LBK119" s="105"/>
      <c r="LBL119" s="105"/>
      <c r="LBM119" s="105"/>
      <c r="LBN119" s="105"/>
      <c r="LBO119" s="105"/>
      <c r="LBP119" s="105"/>
      <c r="LBQ119" s="105"/>
      <c r="LBR119" s="105"/>
      <c r="LBS119" s="105"/>
      <c r="LBT119" s="105"/>
      <c r="LBU119" s="105"/>
      <c r="LBV119" s="105"/>
      <c r="LBW119" s="105"/>
      <c r="LBX119" s="105"/>
      <c r="LBY119" s="105"/>
      <c r="LBZ119" s="105"/>
      <c r="LCA119" s="105"/>
      <c r="LCB119" s="105"/>
      <c r="LCC119" s="105"/>
      <c r="LCD119" s="105"/>
      <c r="LCE119" s="105"/>
      <c r="LCF119" s="105"/>
      <c r="LCG119" s="105"/>
      <c r="LCH119" s="105"/>
      <c r="LCI119" s="105"/>
      <c r="LCJ119" s="105"/>
      <c r="LCK119" s="105"/>
      <c r="LCL119" s="105"/>
      <c r="LCM119" s="105"/>
      <c r="LCN119" s="105"/>
      <c r="LCO119" s="105"/>
      <c r="LCP119" s="105"/>
      <c r="LCQ119" s="105"/>
      <c r="LCR119" s="105"/>
      <c r="LCS119" s="105"/>
      <c r="LCT119" s="105"/>
      <c r="LCU119" s="105"/>
      <c r="LCV119" s="105"/>
      <c r="LCW119" s="105"/>
      <c r="LCX119" s="105"/>
      <c r="LCY119" s="105"/>
      <c r="LCZ119" s="105"/>
      <c r="LDA119" s="105"/>
      <c r="LDB119" s="105"/>
      <c r="LDC119" s="105"/>
      <c r="LDD119" s="105"/>
      <c r="LDE119" s="105"/>
      <c r="LDF119" s="105"/>
      <c r="LDG119" s="105"/>
      <c r="LDH119" s="105"/>
      <c r="LDI119" s="105"/>
      <c r="LDJ119" s="105"/>
      <c r="LDK119" s="105"/>
      <c r="LDL119" s="105"/>
      <c r="LDM119" s="105"/>
      <c r="LDN119" s="105"/>
      <c r="LDO119" s="105"/>
      <c r="LDP119" s="105"/>
      <c r="LDQ119" s="105"/>
      <c r="LDR119" s="105"/>
      <c r="LDS119" s="105"/>
      <c r="LDT119" s="105"/>
      <c r="LDU119" s="105"/>
      <c r="LDV119" s="105"/>
      <c r="LDW119" s="105"/>
      <c r="LDX119" s="105"/>
      <c r="LDY119" s="105"/>
      <c r="LDZ119" s="105"/>
      <c r="LEA119" s="105"/>
      <c r="LEB119" s="105"/>
      <c r="LEC119" s="105"/>
      <c r="LED119" s="105"/>
      <c r="LEE119" s="105"/>
      <c r="LEF119" s="105"/>
      <c r="LEG119" s="105"/>
      <c r="LEH119" s="105"/>
      <c r="LEI119" s="105"/>
      <c r="LEJ119" s="105"/>
      <c r="LEK119" s="105"/>
      <c r="LEL119" s="105"/>
      <c r="LEM119" s="105"/>
      <c r="LEN119" s="105"/>
      <c r="LEO119" s="105"/>
      <c r="LEP119" s="105"/>
      <c r="LEQ119" s="105"/>
      <c r="LER119" s="105"/>
      <c r="LES119" s="105"/>
      <c r="LET119" s="105"/>
      <c r="LEU119" s="105"/>
      <c r="LEV119" s="105"/>
      <c r="LEW119" s="105"/>
      <c r="LEX119" s="105"/>
      <c r="LEY119" s="105"/>
      <c r="LEZ119" s="105"/>
      <c r="LFA119" s="105"/>
      <c r="LFB119" s="105"/>
      <c r="LFC119" s="105"/>
      <c r="LFD119" s="105"/>
      <c r="LFE119" s="105"/>
      <c r="LFF119" s="105"/>
      <c r="LFG119" s="105"/>
      <c r="LFH119" s="105"/>
      <c r="LFI119" s="105"/>
      <c r="LFJ119" s="105"/>
      <c r="LFK119" s="105"/>
      <c r="LFL119" s="105"/>
      <c r="LFM119" s="105"/>
      <c r="LFN119" s="105"/>
      <c r="LFO119" s="105"/>
      <c r="LFP119" s="105"/>
      <c r="LFQ119" s="105"/>
      <c r="LFR119" s="105"/>
      <c r="LFS119" s="105"/>
      <c r="LFT119" s="105"/>
      <c r="LFU119" s="105"/>
      <c r="LFV119" s="105"/>
      <c r="LFW119" s="105"/>
      <c r="LFX119" s="105"/>
      <c r="LFY119" s="105"/>
      <c r="LFZ119" s="105"/>
      <c r="LGA119" s="105"/>
      <c r="LGB119" s="105"/>
      <c r="LGC119" s="105"/>
      <c r="LGD119" s="105"/>
      <c r="LGE119" s="105"/>
      <c r="LGF119" s="105"/>
      <c r="LGG119" s="105"/>
      <c r="LGH119" s="105"/>
      <c r="LGI119" s="105"/>
      <c r="LGJ119" s="105"/>
      <c r="LGK119" s="105"/>
      <c r="LGL119" s="105"/>
      <c r="LGM119" s="105"/>
      <c r="LGN119" s="105"/>
      <c r="LGO119" s="105"/>
      <c r="LGP119" s="105"/>
      <c r="LGQ119" s="105"/>
      <c r="LGR119" s="105"/>
      <c r="LGS119" s="105"/>
      <c r="LGT119" s="105"/>
      <c r="LGU119" s="105"/>
      <c r="LGV119" s="105"/>
      <c r="LGW119" s="105"/>
      <c r="LGX119" s="105"/>
      <c r="LGY119" s="105"/>
      <c r="LGZ119" s="105"/>
      <c r="LHA119" s="105"/>
      <c r="LHB119" s="105"/>
      <c r="LHC119" s="105"/>
      <c r="LHD119" s="105"/>
      <c r="LHE119" s="105"/>
      <c r="LHF119" s="105"/>
      <c r="LHG119" s="105"/>
      <c r="LHH119" s="105"/>
      <c r="LHI119" s="105"/>
      <c r="LHJ119" s="105"/>
      <c r="LHK119" s="105"/>
      <c r="LHL119" s="105"/>
      <c r="LHM119" s="105"/>
      <c r="LHN119" s="105"/>
      <c r="LHO119" s="105"/>
      <c r="LHP119" s="105"/>
      <c r="LHQ119" s="105"/>
      <c r="LHR119" s="105"/>
      <c r="LHS119" s="105"/>
      <c r="LHT119" s="105"/>
      <c r="LHU119" s="105"/>
      <c r="LHV119" s="105"/>
      <c r="LHW119" s="105"/>
      <c r="LHX119" s="105"/>
      <c r="LHY119" s="105"/>
      <c r="LHZ119" s="105"/>
      <c r="LIA119" s="105"/>
      <c r="LIB119" s="105"/>
      <c r="LIC119" s="105"/>
      <c r="LID119" s="105"/>
      <c r="LIE119" s="105"/>
      <c r="LIF119" s="105"/>
      <c r="LIG119" s="105"/>
      <c r="LIH119" s="105"/>
      <c r="LII119" s="105"/>
      <c r="LIJ119" s="105"/>
      <c r="LIK119" s="105"/>
      <c r="LIL119" s="105"/>
      <c r="LIM119" s="105"/>
      <c r="LIN119" s="105"/>
      <c r="LIO119" s="105"/>
      <c r="LIP119" s="105"/>
      <c r="LIQ119" s="105"/>
      <c r="LIR119" s="105"/>
      <c r="LIS119" s="105"/>
      <c r="LIT119" s="105"/>
      <c r="LIU119" s="105"/>
      <c r="LIV119" s="105"/>
      <c r="LIW119" s="105"/>
      <c r="LIX119" s="105"/>
      <c r="LIY119" s="105"/>
      <c r="LIZ119" s="105"/>
      <c r="LJA119" s="105"/>
      <c r="LJB119" s="105"/>
      <c r="LJC119" s="105"/>
      <c r="LJD119" s="105"/>
      <c r="LJE119" s="105"/>
      <c r="LJF119" s="105"/>
      <c r="LJG119" s="105"/>
      <c r="LJH119" s="105"/>
      <c r="LJI119" s="105"/>
      <c r="LJJ119" s="105"/>
      <c r="LJK119" s="105"/>
      <c r="LJL119" s="105"/>
      <c r="LJM119" s="105"/>
      <c r="LJN119" s="105"/>
      <c r="LJO119" s="105"/>
      <c r="LJP119" s="105"/>
      <c r="LJQ119" s="105"/>
      <c r="LJR119" s="105"/>
      <c r="LJS119" s="105"/>
      <c r="LJT119" s="105"/>
      <c r="LJU119" s="105"/>
      <c r="LJV119" s="105"/>
      <c r="LJW119" s="105"/>
      <c r="LJX119" s="105"/>
      <c r="LJY119" s="105"/>
      <c r="LJZ119" s="105"/>
      <c r="LKA119" s="105"/>
      <c r="LKB119" s="105"/>
      <c r="LKC119" s="105"/>
      <c r="LKD119" s="105"/>
      <c r="LKE119" s="105"/>
      <c r="LKF119" s="105"/>
      <c r="LKG119" s="105"/>
      <c r="LKH119" s="105"/>
      <c r="LKI119" s="105"/>
      <c r="LKJ119" s="105"/>
      <c r="LKK119" s="105"/>
      <c r="LKL119" s="105"/>
      <c r="LKM119" s="105"/>
      <c r="LKN119" s="105"/>
      <c r="LKO119" s="105"/>
      <c r="LKP119" s="105"/>
      <c r="LKQ119" s="105"/>
      <c r="LKR119" s="105"/>
      <c r="LKS119" s="105"/>
      <c r="LKT119" s="105"/>
      <c r="LKU119" s="105"/>
      <c r="LKV119" s="105"/>
      <c r="LKW119" s="105"/>
      <c r="LKX119" s="105"/>
      <c r="LKY119" s="105"/>
      <c r="LKZ119" s="105"/>
      <c r="LLA119" s="105"/>
      <c r="LLB119" s="105"/>
      <c r="LLC119" s="105"/>
      <c r="LLD119" s="105"/>
      <c r="LLE119" s="105"/>
      <c r="LLF119" s="105"/>
      <c r="LLG119" s="105"/>
      <c r="LLH119" s="105"/>
      <c r="LLI119" s="105"/>
      <c r="LLJ119" s="105"/>
      <c r="LLK119" s="105"/>
      <c r="LLL119" s="105"/>
      <c r="LLM119" s="105"/>
      <c r="LLN119" s="105"/>
      <c r="LLO119" s="105"/>
      <c r="LLP119" s="105"/>
      <c r="LLQ119" s="105"/>
      <c r="LLR119" s="105"/>
      <c r="LLS119" s="105"/>
      <c r="LLT119" s="105"/>
      <c r="LLU119" s="105"/>
      <c r="LLV119" s="105"/>
      <c r="LLW119" s="105"/>
      <c r="LLX119" s="105"/>
      <c r="LLY119" s="105"/>
      <c r="LLZ119" s="105"/>
      <c r="LMA119" s="105"/>
      <c r="LMB119" s="105"/>
      <c r="LMC119" s="105"/>
      <c r="LMD119" s="105"/>
      <c r="LME119" s="105"/>
      <c r="LMF119" s="105"/>
      <c r="LMG119" s="105"/>
      <c r="LMH119" s="105"/>
      <c r="LMI119" s="105"/>
      <c r="LMJ119" s="105"/>
      <c r="LMK119" s="105"/>
      <c r="LML119" s="105"/>
      <c r="LMM119" s="105"/>
      <c r="LMN119" s="105"/>
      <c r="LMO119" s="105"/>
      <c r="LMP119" s="105"/>
      <c r="LMQ119" s="105"/>
      <c r="LMR119" s="105"/>
      <c r="LMS119" s="105"/>
      <c r="LMT119" s="105"/>
      <c r="LMU119" s="105"/>
      <c r="LMV119" s="105"/>
      <c r="LMW119" s="105"/>
      <c r="LMX119" s="105"/>
      <c r="LMY119" s="105"/>
      <c r="LMZ119" s="105"/>
      <c r="LNA119" s="105"/>
      <c r="LNB119" s="105"/>
      <c r="LNC119" s="105"/>
      <c r="LND119" s="105"/>
      <c r="LNE119" s="105"/>
      <c r="LNF119" s="105"/>
      <c r="LNG119" s="105"/>
      <c r="LNH119" s="105"/>
      <c r="LNI119" s="105"/>
      <c r="LNJ119" s="105"/>
      <c r="LNK119" s="105"/>
      <c r="LNL119" s="105"/>
      <c r="LNM119" s="105"/>
      <c r="LNN119" s="105"/>
      <c r="LNO119" s="105"/>
      <c r="LNP119" s="105"/>
      <c r="LNQ119" s="105"/>
      <c r="LNR119" s="105"/>
      <c r="LNS119" s="105"/>
      <c r="LNT119" s="105"/>
      <c r="LNU119" s="105"/>
      <c r="LNV119" s="105"/>
      <c r="LNW119" s="105"/>
      <c r="LNX119" s="105"/>
      <c r="LNY119" s="105"/>
      <c r="LNZ119" s="105"/>
      <c r="LOA119" s="105"/>
      <c r="LOB119" s="105"/>
      <c r="LOC119" s="105"/>
      <c r="LOD119" s="105"/>
      <c r="LOE119" s="105"/>
      <c r="LOF119" s="105"/>
      <c r="LOG119" s="105"/>
      <c r="LOH119" s="105"/>
      <c r="LOI119" s="105"/>
      <c r="LOJ119" s="105"/>
      <c r="LOK119" s="105"/>
      <c r="LOL119" s="105"/>
      <c r="LOM119" s="105"/>
      <c r="LON119" s="105"/>
      <c r="LOO119" s="105"/>
      <c r="LOP119" s="105"/>
      <c r="LOQ119" s="105"/>
      <c r="LOR119" s="105"/>
      <c r="LOS119" s="105"/>
      <c r="LOT119" s="105"/>
      <c r="LOU119" s="105"/>
      <c r="LOV119" s="105"/>
      <c r="LOW119" s="105"/>
      <c r="LOX119" s="105"/>
      <c r="LOY119" s="105"/>
      <c r="LOZ119" s="105"/>
      <c r="LPA119" s="105"/>
      <c r="LPB119" s="105"/>
      <c r="LPC119" s="105"/>
      <c r="LPD119" s="105"/>
      <c r="LPE119" s="105"/>
      <c r="LPF119" s="105"/>
      <c r="LPG119" s="105"/>
      <c r="LPH119" s="105"/>
      <c r="LPI119" s="105"/>
      <c r="LPJ119" s="105"/>
      <c r="LPK119" s="105"/>
      <c r="LPL119" s="105"/>
      <c r="LPM119" s="105"/>
      <c r="LPN119" s="105"/>
      <c r="LPO119" s="105"/>
      <c r="LPP119" s="105"/>
      <c r="LPQ119" s="105"/>
      <c r="LPR119" s="105"/>
      <c r="LPS119" s="105"/>
      <c r="LPT119" s="105"/>
      <c r="LPU119" s="105"/>
      <c r="LPV119" s="105"/>
      <c r="LPW119" s="105"/>
      <c r="LPX119" s="105"/>
      <c r="LPY119" s="105"/>
      <c r="LPZ119" s="105"/>
      <c r="LQA119" s="105"/>
      <c r="LQB119" s="105"/>
      <c r="LQC119" s="105"/>
      <c r="LQD119" s="105"/>
      <c r="LQE119" s="105"/>
      <c r="LQF119" s="105"/>
      <c r="LQG119" s="105"/>
      <c r="LQH119" s="105"/>
      <c r="LQI119" s="105"/>
      <c r="LQJ119" s="105"/>
      <c r="LQK119" s="105"/>
      <c r="LQL119" s="105"/>
      <c r="LQM119" s="105"/>
      <c r="LQN119" s="105"/>
      <c r="LQO119" s="105"/>
      <c r="LQP119" s="105"/>
      <c r="LQQ119" s="105"/>
      <c r="LQR119" s="105"/>
      <c r="LQS119" s="105"/>
      <c r="LQT119" s="105"/>
      <c r="LQU119" s="105"/>
      <c r="LQV119" s="105"/>
      <c r="LQW119" s="105"/>
      <c r="LQX119" s="105"/>
      <c r="LQY119" s="105"/>
      <c r="LQZ119" s="105"/>
      <c r="LRA119" s="105"/>
      <c r="LRB119" s="105"/>
      <c r="LRC119" s="105"/>
      <c r="LRD119" s="105"/>
      <c r="LRE119" s="105"/>
      <c r="LRF119" s="105"/>
      <c r="LRG119" s="105"/>
      <c r="LRH119" s="105"/>
      <c r="LRI119" s="105"/>
      <c r="LRJ119" s="105"/>
      <c r="LRK119" s="105"/>
      <c r="LRL119" s="105"/>
      <c r="LRM119" s="105"/>
      <c r="LRN119" s="105"/>
      <c r="LRO119" s="105"/>
      <c r="LRP119" s="105"/>
      <c r="LRQ119" s="105"/>
      <c r="LRR119" s="105"/>
      <c r="LRS119" s="105"/>
      <c r="LRT119" s="105"/>
      <c r="LRU119" s="105"/>
      <c r="LRV119" s="105"/>
      <c r="LRW119" s="105"/>
      <c r="LRX119" s="105"/>
      <c r="LRY119" s="105"/>
      <c r="LRZ119" s="105"/>
      <c r="LSA119" s="105"/>
      <c r="LSB119" s="105"/>
      <c r="LSC119" s="105"/>
      <c r="LSD119" s="105"/>
      <c r="LSE119" s="105"/>
      <c r="LSF119" s="105"/>
      <c r="LSG119" s="105"/>
      <c r="LSH119" s="105"/>
      <c r="LSI119" s="105"/>
      <c r="LSJ119" s="105"/>
      <c r="LSK119" s="105"/>
      <c r="LSL119" s="105"/>
      <c r="LSM119" s="105"/>
      <c r="LSN119" s="105"/>
      <c r="LSO119" s="105"/>
      <c r="LSP119" s="105"/>
      <c r="LSQ119" s="105"/>
      <c r="LSR119" s="105"/>
      <c r="LSS119" s="105"/>
      <c r="LST119" s="105"/>
      <c r="LSU119" s="105"/>
      <c r="LSV119" s="105"/>
      <c r="LSW119" s="105"/>
      <c r="LSX119" s="105"/>
      <c r="LSY119" s="105"/>
      <c r="LSZ119" s="105"/>
      <c r="LTA119" s="105"/>
      <c r="LTB119" s="105"/>
      <c r="LTC119" s="105"/>
      <c r="LTD119" s="105"/>
      <c r="LTE119" s="105"/>
      <c r="LTF119" s="105"/>
      <c r="LTG119" s="105"/>
      <c r="LTH119" s="105"/>
      <c r="LTI119" s="105"/>
      <c r="LTJ119" s="105"/>
      <c r="LTK119" s="105"/>
      <c r="LTL119" s="105"/>
      <c r="LTM119" s="105"/>
      <c r="LTN119" s="105"/>
      <c r="LTO119" s="105"/>
      <c r="LTP119" s="105"/>
      <c r="LTQ119" s="105"/>
      <c r="LTR119" s="105"/>
      <c r="LTS119" s="105"/>
      <c r="LTT119" s="105"/>
      <c r="LTU119" s="105"/>
      <c r="LTV119" s="105"/>
      <c r="LTW119" s="105"/>
      <c r="LTX119" s="105"/>
      <c r="LTY119" s="105"/>
      <c r="LTZ119" s="105"/>
      <c r="LUA119" s="105"/>
      <c r="LUB119" s="105"/>
      <c r="LUC119" s="105"/>
      <c r="LUD119" s="105"/>
      <c r="LUE119" s="105"/>
      <c r="LUF119" s="105"/>
      <c r="LUG119" s="105"/>
      <c r="LUH119" s="105"/>
      <c r="LUI119" s="105"/>
      <c r="LUJ119" s="105"/>
      <c r="LUK119" s="105"/>
      <c r="LUL119" s="105"/>
      <c r="LUM119" s="105"/>
      <c r="LUN119" s="105"/>
      <c r="LUO119" s="105"/>
      <c r="LUP119" s="105"/>
      <c r="LUQ119" s="105"/>
      <c r="LUR119" s="105"/>
      <c r="LUS119" s="105"/>
      <c r="LUT119" s="105"/>
      <c r="LUU119" s="105"/>
      <c r="LUV119" s="105"/>
      <c r="LUW119" s="105"/>
      <c r="LUX119" s="105"/>
      <c r="LUY119" s="105"/>
      <c r="LUZ119" s="105"/>
      <c r="LVA119" s="105"/>
      <c r="LVB119" s="105"/>
      <c r="LVC119" s="105"/>
      <c r="LVD119" s="105"/>
      <c r="LVE119" s="105"/>
      <c r="LVF119" s="105"/>
      <c r="LVG119" s="105"/>
      <c r="LVH119" s="105"/>
      <c r="LVI119" s="105"/>
      <c r="LVJ119" s="105"/>
      <c r="LVK119" s="105"/>
      <c r="LVL119" s="105"/>
      <c r="LVM119" s="105"/>
      <c r="LVN119" s="105"/>
      <c r="LVO119" s="105"/>
      <c r="LVP119" s="105"/>
      <c r="LVQ119" s="105"/>
      <c r="LVR119" s="105"/>
      <c r="LVS119" s="105"/>
      <c r="LVT119" s="105"/>
      <c r="LVU119" s="105"/>
      <c r="LVV119" s="105"/>
      <c r="LVW119" s="105"/>
      <c r="LVX119" s="105"/>
      <c r="LVY119" s="105"/>
      <c r="LVZ119" s="105"/>
      <c r="LWA119" s="105"/>
      <c r="LWB119" s="105"/>
      <c r="LWC119" s="105"/>
      <c r="LWD119" s="105"/>
      <c r="LWE119" s="105"/>
      <c r="LWF119" s="105"/>
      <c r="LWG119" s="105"/>
      <c r="LWH119" s="105"/>
      <c r="LWI119" s="105"/>
      <c r="LWJ119" s="105"/>
      <c r="LWK119" s="105"/>
      <c r="LWL119" s="105"/>
      <c r="LWM119" s="105"/>
      <c r="LWN119" s="105"/>
      <c r="LWO119" s="105"/>
      <c r="LWP119" s="105"/>
      <c r="LWQ119" s="105"/>
      <c r="LWR119" s="105"/>
      <c r="LWS119" s="105"/>
      <c r="LWT119" s="105"/>
      <c r="LWU119" s="105"/>
      <c r="LWV119" s="105"/>
      <c r="LWW119" s="105"/>
      <c r="LWX119" s="105"/>
      <c r="LWY119" s="105"/>
      <c r="LWZ119" s="105"/>
      <c r="LXA119" s="105"/>
      <c r="LXB119" s="105"/>
      <c r="LXC119" s="105"/>
      <c r="LXD119" s="105"/>
      <c r="LXE119" s="105"/>
      <c r="LXF119" s="105"/>
      <c r="LXG119" s="105"/>
      <c r="LXH119" s="105"/>
      <c r="LXI119" s="105"/>
      <c r="LXJ119" s="105"/>
      <c r="LXK119" s="105"/>
      <c r="LXL119" s="105"/>
      <c r="LXM119" s="105"/>
      <c r="LXN119" s="105"/>
      <c r="LXO119" s="105"/>
      <c r="LXP119" s="105"/>
      <c r="LXQ119" s="105"/>
      <c r="LXR119" s="105"/>
      <c r="LXS119" s="105"/>
      <c r="LXT119" s="105"/>
      <c r="LXU119" s="105"/>
      <c r="LXV119" s="105"/>
      <c r="LXW119" s="105"/>
      <c r="LXX119" s="105"/>
      <c r="LXY119" s="105"/>
      <c r="LXZ119" s="105"/>
      <c r="LYA119" s="105"/>
      <c r="LYB119" s="105"/>
      <c r="LYC119" s="105"/>
      <c r="LYD119" s="105"/>
      <c r="LYE119" s="105"/>
      <c r="LYF119" s="105"/>
      <c r="LYG119" s="105"/>
      <c r="LYH119" s="105"/>
      <c r="LYI119" s="105"/>
      <c r="LYJ119" s="105"/>
      <c r="LYK119" s="105"/>
      <c r="LYL119" s="105"/>
      <c r="LYM119" s="105"/>
      <c r="LYN119" s="105"/>
      <c r="LYO119" s="105"/>
      <c r="LYP119" s="105"/>
      <c r="LYQ119" s="105"/>
      <c r="LYR119" s="105"/>
      <c r="LYS119" s="105"/>
      <c r="LYT119" s="105"/>
      <c r="LYU119" s="105"/>
      <c r="LYV119" s="105"/>
      <c r="LYW119" s="105"/>
      <c r="LYX119" s="105"/>
      <c r="LYY119" s="105"/>
      <c r="LYZ119" s="105"/>
      <c r="LZA119" s="105"/>
      <c r="LZB119" s="105"/>
      <c r="LZC119" s="105"/>
      <c r="LZD119" s="105"/>
      <c r="LZE119" s="105"/>
      <c r="LZF119" s="105"/>
      <c r="LZG119" s="105"/>
      <c r="LZH119" s="105"/>
      <c r="LZI119" s="105"/>
      <c r="LZJ119" s="105"/>
      <c r="LZK119" s="105"/>
      <c r="LZL119" s="105"/>
      <c r="LZM119" s="105"/>
      <c r="LZN119" s="105"/>
      <c r="LZO119" s="105"/>
      <c r="LZP119" s="105"/>
      <c r="LZQ119" s="105"/>
      <c r="LZR119" s="105"/>
      <c r="LZS119" s="105"/>
      <c r="LZT119" s="105"/>
      <c r="LZU119" s="105"/>
      <c r="LZV119" s="105"/>
      <c r="LZW119" s="105"/>
      <c r="LZX119" s="105"/>
      <c r="LZY119" s="105"/>
      <c r="LZZ119" s="105"/>
      <c r="MAA119" s="105"/>
      <c r="MAB119" s="105"/>
      <c r="MAC119" s="105"/>
      <c r="MAD119" s="105"/>
      <c r="MAE119" s="105"/>
      <c r="MAF119" s="105"/>
      <c r="MAG119" s="105"/>
      <c r="MAH119" s="105"/>
      <c r="MAI119" s="105"/>
      <c r="MAJ119" s="105"/>
      <c r="MAK119" s="105"/>
      <c r="MAL119" s="105"/>
      <c r="MAM119" s="105"/>
      <c r="MAN119" s="105"/>
      <c r="MAO119" s="105"/>
      <c r="MAP119" s="105"/>
      <c r="MAQ119" s="105"/>
      <c r="MAR119" s="105"/>
      <c r="MAS119" s="105"/>
      <c r="MAT119" s="105"/>
      <c r="MAU119" s="105"/>
      <c r="MAV119" s="105"/>
      <c r="MAW119" s="105"/>
      <c r="MAX119" s="105"/>
      <c r="MAY119" s="105"/>
      <c r="MAZ119" s="105"/>
      <c r="MBA119" s="105"/>
      <c r="MBB119" s="105"/>
      <c r="MBC119" s="105"/>
      <c r="MBD119" s="105"/>
      <c r="MBE119" s="105"/>
      <c r="MBF119" s="105"/>
      <c r="MBG119" s="105"/>
      <c r="MBH119" s="105"/>
      <c r="MBI119" s="105"/>
      <c r="MBJ119" s="105"/>
      <c r="MBK119" s="105"/>
      <c r="MBL119" s="105"/>
      <c r="MBM119" s="105"/>
      <c r="MBN119" s="105"/>
      <c r="MBO119" s="105"/>
      <c r="MBP119" s="105"/>
      <c r="MBQ119" s="105"/>
      <c r="MBR119" s="105"/>
      <c r="MBS119" s="105"/>
      <c r="MBT119" s="105"/>
      <c r="MBU119" s="105"/>
      <c r="MBV119" s="105"/>
      <c r="MBW119" s="105"/>
      <c r="MBX119" s="105"/>
      <c r="MBY119" s="105"/>
      <c r="MBZ119" s="105"/>
      <c r="MCA119" s="105"/>
      <c r="MCB119" s="105"/>
      <c r="MCC119" s="105"/>
      <c r="MCD119" s="105"/>
      <c r="MCE119" s="105"/>
      <c r="MCF119" s="105"/>
      <c r="MCG119" s="105"/>
      <c r="MCH119" s="105"/>
      <c r="MCI119" s="105"/>
      <c r="MCJ119" s="105"/>
      <c r="MCK119" s="105"/>
      <c r="MCL119" s="105"/>
      <c r="MCM119" s="105"/>
      <c r="MCN119" s="105"/>
      <c r="MCO119" s="105"/>
      <c r="MCP119" s="105"/>
      <c r="MCQ119" s="105"/>
      <c r="MCR119" s="105"/>
      <c r="MCS119" s="105"/>
      <c r="MCT119" s="105"/>
      <c r="MCU119" s="105"/>
      <c r="MCV119" s="105"/>
      <c r="MCW119" s="105"/>
      <c r="MCX119" s="105"/>
      <c r="MCY119" s="105"/>
      <c r="MCZ119" s="105"/>
      <c r="MDA119" s="105"/>
      <c r="MDB119" s="105"/>
      <c r="MDC119" s="105"/>
      <c r="MDD119" s="105"/>
      <c r="MDE119" s="105"/>
      <c r="MDF119" s="105"/>
      <c r="MDG119" s="105"/>
      <c r="MDH119" s="105"/>
      <c r="MDI119" s="105"/>
      <c r="MDJ119" s="105"/>
      <c r="MDK119" s="105"/>
      <c r="MDL119" s="105"/>
      <c r="MDM119" s="105"/>
      <c r="MDN119" s="105"/>
      <c r="MDO119" s="105"/>
      <c r="MDP119" s="105"/>
      <c r="MDQ119" s="105"/>
      <c r="MDR119" s="105"/>
      <c r="MDS119" s="105"/>
      <c r="MDT119" s="105"/>
      <c r="MDU119" s="105"/>
      <c r="MDV119" s="105"/>
      <c r="MDW119" s="105"/>
      <c r="MDX119" s="105"/>
      <c r="MDY119" s="105"/>
      <c r="MDZ119" s="105"/>
      <c r="MEA119" s="105"/>
      <c r="MEB119" s="105"/>
      <c r="MEC119" s="105"/>
      <c r="MED119" s="105"/>
      <c r="MEE119" s="105"/>
      <c r="MEF119" s="105"/>
      <c r="MEG119" s="105"/>
      <c r="MEH119" s="105"/>
      <c r="MEI119" s="105"/>
      <c r="MEJ119" s="105"/>
      <c r="MEK119" s="105"/>
      <c r="MEL119" s="105"/>
      <c r="MEM119" s="105"/>
      <c r="MEN119" s="105"/>
      <c r="MEO119" s="105"/>
      <c r="MEP119" s="105"/>
      <c r="MEQ119" s="105"/>
      <c r="MER119" s="105"/>
      <c r="MES119" s="105"/>
      <c r="MET119" s="105"/>
      <c r="MEU119" s="105"/>
      <c r="MEV119" s="105"/>
      <c r="MEW119" s="105"/>
      <c r="MEX119" s="105"/>
      <c r="MEY119" s="105"/>
      <c r="MEZ119" s="105"/>
      <c r="MFA119" s="105"/>
      <c r="MFB119" s="105"/>
      <c r="MFC119" s="105"/>
      <c r="MFD119" s="105"/>
      <c r="MFE119" s="105"/>
      <c r="MFF119" s="105"/>
      <c r="MFG119" s="105"/>
      <c r="MFH119" s="105"/>
      <c r="MFI119" s="105"/>
      <c r="MFJ119" s="105"/>
      <c r="MFK119" s="105"/>
      <c r="MFL119" s="105"/>
      <c r="MFM119" s="105"/>
      <c r="MFN119" s="105"/>
      <c r="MFO119" s="105"/>
      <c r="MFP119" s="105"/>
      <c r="MFQ119" s="105"/>
      <c r="MFR119" s="105"/>
      <c r="MFS119" s="105"/>
      <c r="MFT119" s="105"/>
      <c r="MFU119" s="105"/>
      <c r="MFV119" s="105"/>
      <c r="MFW119" s="105"/>
      <c r="MFX119" s="105"/>
      <c r="MFY119" s="105"/>
      <c r="MFZ119" s="105"/>
      <c r="MGA119" s="105"/>
      <c r="MGB119" s="105"/>
      <c r="MGC119" s="105"/>
      <c r="MGD119" s="105"/>
      <c r="MGE119" s="105"/>
      <c r="MGF119" s="105"/>
      <c r="MGG119" s="105"/>
      <c r="MGH119" s="105"/>
      <c r="MGI119" s="105"/>
      <c r="MGJ119" s="105"/>
      <c r="MGK119" s="105"/>
      <c r="MGL119" s="105"/>
      <c r="MGM119" s="105"/>
      <c r="MGN119" s="105"/>
      <c r="MGO119" s="105"/>
      <c r="MGP119" s="105"/>
      <c r="MGQ119" s="105"/>
      <c r="MGR119" s="105"/>
      <c r="MGS119" s="105"/>
      <c r="MGT119" s="105"/>
      <c r="MGU119" s="105"/>
      <c r="MGV119" s="105"/>
      <c r="MGW119" s="105"/>
      <c r="MGX119" s="105"/>
      <c r="MGY119" s="105"/>
      <c r="MGZ119" s="105"/>
      <c r="MHA119" s="105"/>
      <c r="MHB119" s="105"/>
      <c r="MHC119" s="105"/>
      <c r="MHD119" s="105"/>
      <c r="MHE119" s="105"/>
      <c r="MHF119" s="105"/>
      <c r="MHG119" s="105"/>
      <c r="MHH119" s="105"/>
      <c r="MHI119" s="105"/>
      <c r="MHJ119" s="105"/>
      <c r="MHK119" s="105"/>
      <c r="MHL119" s="105"/>
      <c r="MHM119" s="105"/>
      <c r="MHN119" s="105"/>
      <c r="MHO119" s="105"/>
      <c r="MHP119" s="105"/>
      <c r="MHQ119" s="105"/>
      <c r="MHR119" s="105"/>
      <c r="MHS119" s="105"/>
      <c r="MHT119" s="105"/>
      <c r="MHU119" s="105"/>
      <c r="MHV119" s="105"/>
      <c r="MHW119" s="105"/>
      <c r="MHX119" s="105"/>
      <c r="MHY119" s="105"/>
      <c r="MHZ119" s="105"/>
      <c r="MIA119" s="105"/>
      <c r="MIB119" s="105"/>
      <c r="MIC119" s="105"/>
      <c r="MID119" s="105"/>
      <c r="MIE119" s="105"/>
      <c r="MIF119" s="105"/>
      <c r="MIG119" s="105"/>
      <c r="MIH119" s="105"/>
      <c r="MII119" s="105"/>
      <c r="MIJ119" s="105"/>
      <c r="MIK119" s="105"/>
      <c r="MIL119" s="105"/>
      <c r="MIM119" s="105"/>
      <c r="MIN119" s="105"/>
      <c r="MIO119" s="105"/>
      <c r="MIP119" s="105"/>
      <c r="MIQ119" s="105"/>
      <c r="MIR119" s="105"/>
      <c r="MIS119" s="105"/>
      <c r="MIT119" s="105"/>
      <c r="MIU119" s="105"/>
      <c r="MIV119" s="105"/>
      <c r="MIW119" s="105"/>
      <c r="MIX119" s="105"/>
      <c r="MIY119" s="105"/>
      <c r="MIZ119" s="105"/>
      <c r="MJA119" s="105"/>
      <c r="MJB119" s="105"/>
      <c r="MJC119" s="105"/>
      <c r="MJD119" s="105"/>
      <c r="MJE119" s="105"/>
      <c r="MJF119" s="105"/>
      <c r="MJG119" s="105"/>
      <c r="MJH119" s="105"/>
      <c r="MJI119" s="105"/>
      <c r="MJJ119" s="105"/>
      <c r="MJK119" s="105"/>
      <c r="MJL119" s="105"/>
      <c r="MJM119" s="105"/>
      <c r="MJN119" s="105"/>
      <c r="MJO119" s="105"/>
      <c r="MJP119" s="105"/>
      <c r="MJQ119" s="105"/>
      <c r="MJR119" s="105"/>
      <c r="MJS119" s="105"/>
      <c r="MJT119" s="105"/>
      <c r="MJU119" s="105"/>
      <c r="MJV119" s="105"/>
      <c r="MJW119" s="105"/>
      <c r="MJX119" s="105"/>
      <c r="MJY119" s="105"/>
      <c r="MJZ119" s="105"/>
      <c r="MKA119" s="105"/>
      <c r="MKB119" s="105"/>
      <c r="MKC119" s="105"/>
      <c r="MKD119" s="105"/>
      <c r="MKE119" s="105"/>
      <c r="MKF119" s="105"/>
      <c r="MKG119" s="105"/>
      <c r="MKH119" s="105"/>
      <c r="MKI119" s="105"/>
      <c r="MKJ119" s="105"/>
      <c r="MKK119" s="105"/>
      <c r="MKL119" s="105"/>
      <c r="MKM119" s="105"/>
      <c r="MKN119" s="105"/>
      <c r="MKO119" s="105"/>
      <c r="MKP119" s="105"/>
      <c r="MKQ119" s="105"/>
      <c r="MKR119" s="105"/>
      <c r="MKS119" s="105"/>
      <c r="MKT119" s="105"/>
      <c r="MKU119" s="105"/>
      <c r="MKV119" s="105"/>
      <c r="MKW119" s="105"/>
      <c r="MKX119" s="105"/>
      <c r="MKY119" s="105"/>
      <c r="MKZ119" s="105"/>
      <c r="MLA119" s="105"/>
      <c r="MLB119" s="105"/>
      <c r="MLC119" s="105"/>
      <c r="MLD119" s="105"/>
      <c r="MLE119" s="105"/>
      <c r="MLF119" s="105"/>
      <c r="MLG119" s="105"/>
      <c r="MLH119" s="105"/>
      <c r="MLI119" s="105"/>
      <c r="MLJ119" s="105"/>
      <c r="MLK119" s="105"/>
      <c r="MLL119" s="105"/>
      <c r="MLM119" s="105"/>
      <c r="MLN119" s="105"/>
      <c r="MLO119" s="105"/>
      <c r="MLP119" s="105"/>
      <c r="MLQ119" s="105"/>
      <c r="MLR119" s="105"/>
      <c r="MLS119" s="105"/>
      <c r="MLT119" s="105"/>
      <c r="MLU119" s="105"/>
      <c r="MLV119" s="105"/>
      <c r="MLW119" s="105"/>
      <c r="MLX119" s="105"/>
      <c r="MLY119" s="105"/>
      <c r="MLZ119" s="105"/>
      <c r="MMA119" s="105"/>
      <c r="MMB119" s="105"/>
      <c r="MMC119" s="105"/>
      <c r="MMD119" s="105"/>
      <c r="MME119" s="105"/>
      <c r="MMF119" s="105"/>
      <c r="MMG119" s="105"/>
      <c r="MMH119" s="105"/>
      <c r="MMI119" s="105"/>
      <c r="MMJ119" s="105"/>
      <c r="MMK119" s="105"/>
      <c r="MML119" s="105"/>
      <c r="MMM119" s="105"/>
      <c r="MMN119" s="105"/>
      <c r="MMO119" s="105"/>
      <c r="MMP119" s="105"/>
      <c r="MMQ119" s="105"/>
      <c r="MMR119" s="105"/>
      <c r="MMS119" s="105"/>
      <c r="MMT119" s="105"/>
      <c r="MMU119" s="105"/>
      <c r="MMV119" s="105"/>
      <c r="MMW119" s="105"/>
      <c r="MMX119" s="105"/>
      <c r="MMY119" s="105"/>
      <c r="MMZ119" s="105"/>
      <c r="MNA119" s="105"/>
      <c r="MNB119" s="105"/>
      <c r="MNC119" s="105"/>
      <c r="MND119" s="105"/>
      <c r="MNE119" s="105"/>
      <c r="MNF119" s="105"/>
      <c r="MNG119" s="105"/>
      <c r="MNH119" s="105"/>
      <c r="MNI119" s="105"/>
      <c r="MNJ119" s="105"/>
      <c r="MNK119" s="105"/>
      <c r="MNL119" s="105"/>
      <c r="MNM119" s="105"/>
      <c r="MNN119" s="105"/>
      <c r="MNO119" s="105"/>
      <c r="MNP119" s="105"/>
      <c r="MNQ119" s="105"/>
      <c r="MNR119" s="105"/>
      <c r="MNS119" s="105"/>
      <c r="MNT119" s="105"/>
      <c r="MNU119" s="105"/>
      <c r="MNV119" s="105"/>
      <c r="MNW119" s="105"/>
      <c r="MNX119" s="105"/>
      <c r="MNY119" s="105"/>
      <c r="MNZ119" s="105"/>
      <c r="MOA119" s="105"/>
      <c r="MOB119" s="105"/>
      <c r="MOC119" s="105"/>
      <c r="MOD119" s="105"/>
      <c r="MOE119" s="105"/>
      <c r="MOF119" s="105"/>
      <c r="MOG119" s="105"/>
      <c r="MOH119" s="105"/>
      <c r="MOI119" s="105"/>
      <c r="MOJ119" s="105"/>
      <c r="MOK119" s="105"/>
      <c r="MOL119" s="105"/>
      <c r="MOM119" s="105"/>
      <c r="MON119" s="105"/>
      <c r="MOO119" s="105"/>
      <c r="MOP119" s="105"/>
      <c r="MOQ119" s="105"/>
      <c r="MOR119" s="105"/>
      <c r="MOS119" s="105"/>
      <c r="MOT119" s="105"/>
      <c r="MOU119" s="105"/>
      <c r="MOV119" s="105"/>
      <c r="MOW119" s="105"/>
      <c r="MOX119" s="105"/>
      <c r="MOY119" s="105"/>
      <c r="MOZ119" s="105"/>
      <c r="MPA119" s="105"/>
      <c r="MPB119" s="105"/>
      <c r="MPC119" s="105"/>
      <c r="MPD119" s="105"/>
      <c r="MPE119" s="105"/>
      <c r="MPF119" s="105"/>
      <c r="MPG119" s="105"/>
      <c r="MPH119" s="105"/>
      <c r="MPI119" s="105"/>
      <c r="MPJ119" s="105"/>
      <c r="MPK119" s="105"/>
      <c r="MPL119" s="105"/>
      <c r="MPM119" s="105"/>
      <c r="MPN119" s="105"/>
      <c r="MPO119" s="105"/>
      <c r="MPP119" s="105"/>
      <c r="MPQ119" s="105"/>
      <c r="MPR119" s="105"/>
      <c r="MPS119" s="105"/>
      <c r="MPT119" s="105"/>
      <c r="MPU119" s="105"/>
      <c r="MPV119" s="105"/>
      <c r="MPW119" s="105"/>
      <c r="MPX119" s="105"/>
      <c r="MPY119" s="105"/>
      <c r="MPZ119" s="105"/>
      <c r="MQA119" s="105"/>
      <c r="MQB119" s="105"/>
      <c r="MQC119" s="105"/>
      <c r="MQD119" s="105"/>
      <c r="MQE119" s="105"/>
      <c r="MQF119" s="105"/>
      <c r="MQG119" s="105"/>
      <c r="MQH119" s="105"/>
      <c r="MQI119" s="105"/>
      <c r="MQJ119" s="105"/>
      <c r="MQK119" s="105"/>
      <c r="MQL119" s="105"/>
      <c r="MQM119" s="105"/>
      <c r="MQN119" s="105"/>
      <c r="MQO119" s="105"/>
      <c r="MQP119" s="105"/>
      <c r="MQQ119" s="105"/>
      <c r="MQR119" s="105"/>
      <c r="MQS119" s="105"/>
      <c r="MQT119" s="105"/>
      <c r="MQU119" s="105"/>
      <c r="MQV119" s="105"/>
      <c r="MQW119" s="105"/>
      <c r="MQX119" s="105"/>
      <c r="MQY119" s="105"/>
      <c r="MQZ119" s="105"/>
      <c r="MRA119" s="105"/>
      <c r="MRB119" s="105"/>
      <c r="MRC119" s="105"/>
      <c r="MRD119" s="105"/>
      <c r="MRE119" s="105"/>
      <c r="MRF119" s="105"/>
      <c r="MRG119" s="105"/>
      <c r="MRH119" s="105"/>
      <c r="MRI119" s="105"/>
      <c r="MRJ119" s="105"/>
      <c r="MRK119" s="105"/>
      <c r="MRL119" s="105"/>
      <c r="MRM119" s="105"/>
      <c r="MRN119" s="105"/>
      <c r="MRO119" s="105"/>
      <c r="MRP119" s="105"/>
      <c r="MRQ119" s="105"/>
      <c r="MRR119" s="105"/>
      <c r="MRS119" s="105"/>
      <c r="MRT119" s="105"/>
      <c r="MRU119" s="105"/>
      <c r="MRV119" s="105"/>
      <c r="MRW119" s="105"/>
      <c r="MRX119" s="105"/>
      <c r="MRY119" s="105"/>
      <c r="MRZ119" s="105"/>
      <c r="MSA119" s="105"/>
      <c r="MSB119" s="105"/>
      <c r="MSC119" s="105"/>
      <c r="MSD119" s="105"/>
      <c r="MSE119" s="105"/>
      <c r="MSF119" s="105"/>
      <c r="MSG119" s="105"/>
      <c r="MSH119" s="105"/>
      <c r="MSI119" s="105"/>
      <c r="MSJ119" s="105"/>
      <c r="MSK119" s="105"/>
      <c r="MSL119" s="105"/>
      <c r="MSM119" s="105"/>
      <c r="MSN119" s="105"/>
      <c r="MSO119" s="105"/>
      <c r="MSP119" s="105"/>
      <c r="MSQ119" s="105"/>
      <c r="MSR119" s="105"/>
      <c r="MSS119" s="105"/>
      <c r="MST119" s="105"/>
      <c r="MSU119" s="105"/>
      <c r="MSV119" s="105"/>
      <c r="MSW119" s="105"/>
      <c r="MSX119" s="105"/>
      <c r="MSY119" s="105"/>
      <c r="MSZ119" s="105"/>
      <c r="MTA119" s="105"/>
      <c r="MTB119" s="105"/>
      <c r="MTC119" s="105"/>
      <c r="MTD119" s="105"/>
      <c r="MTE119" s="105"/>
      <c r="MTF119" s="105"/>
      <c r="MTG119" s="105"/>
      <c r="MTH119" s="105"/>
      <c r="MTI119" s="105"/>
      <c r="MTJ119" s="105"/>
      <c r="MTK119" s="105"/>
      <c r="MTL119" s="105"/>
      <c r="MTM119" s="105"/>
      <c r="MTN119" s="105"/>
      <c r="MTO119" s="105"/>
      <c r="MTP119" s="105"/>
      <c r="MTQ119" s="105"/>
      <c r="MTR119" s="105"/>
      <c r="MTS119" s="105"/>
      <c r="MTT119" s="105"/>
      <c r="MTU119" s="105"/>
      <c r="MTV119" s="105"/>
      <c r="MTW119" s="105"/>
      <c r="MTX119" s="105"/>
      <c r="MTY119" s="105"/>
      <c r="MTZ119" s="105"/>
      <c r="MUA119" s="105"/>
      <c r="MUB119" s="105"/>
      <c r="MUC119" s="105"/>
      <c r="MUD119" s="105"/>
      <c r="MUE119" s="105"/>
      <c r="MUF119" s="105"/>
      <c r="MUG119" s="105"/>
      <c r="MUH119" s="105"/>
      <c r="MUI119" s="105"/>
      <c r="MUJ119" s="105"/>
      <c r="MUK119" s="105"/>
      <c r="MUL119" s="105"/>
      <c r="MUM119" s="105"/>
      <c r="MUN119" s="105"/>
      <c r="MUO119" s="105"/>
      <c r="MUP119" s="105"/>
      <c r="MUQ119" s="105"/>
      <c r="MUR119" s="105"/>
      <c r="MUS119" s="105"/>
      <c r="MUT119" s="105"/>
      <c r="MUU119" s="105"/>
      <c r="MUV119" s="105"/>
      <c r="MUW119" s="105"/>
      <c r="MUX119" s="105"/>
      <c r="MUY119" s="105"/>
      <c r="MUZ119" s="105"/>
      <c r="MVA119" s="105"/>
      <c r="MVB119" s="105"/>
      <c r="MVC119" s="105"/>
      <c r="MVD119" s="105"/>
      <c r="MVE119" s="105"/>
      <c r="MVF119" s="105"/>
      <c r="MVG119" s="105"/>
      <c r="MVH119" s="105"/>
      <c r="MVI119" s="105"/>
      <c r="MVJ119" s="105"/>
      <c r="MVK119" s="105"/>
      <c r="MVL119" s="105"/>
      <c r="MVM119" s="105"/>
      <c r="MVN119" s="105"/>
      <c r="MVO119" s="105"/>
      <c r="MVP119" s="105"/>
      <c r="MVQ119" s="105"/>
      <c r="MVR119" s="105"/>
      <c r="MVS119" s="105"/>
      <c r="MVT119" s="105"/>
      <c r="MVU119" s="105"/>
      <c r="MVV119" s="105"/>
      <c r="MVW119" s="105"/>
      <c r="MVX119" s="105"/>
      <c r="MVY119" s="105"/>
      <c r="MVZ119" s="105"/>
      <c r="MWA119" s="105"/>
      <c r="MWB119" s="105"/>
      <c r="MWC119" s="105"/>
      <c r="MWD119" s="105"/>
      <c r="MWE119" s="105"/>
      <c r="MWF119" s="105"/>
      <c r="MWG119" s="105"/>
      <c r="MWH119" s="105"/>
      <c r="MWI119" s="105"/>
      <c r="MWJ119" s="105"/>
      <c r="MWK119" s="105"/>
      <c r="MWL119" s="105"/>
      <c r="MWM119" s="105"/>
      <c r="MWN119" s="105"/>
      <c r="MWO119" s="105"/>
      <c r="MWP119" s="105"/>
      <c r="MWQ119" s="105"/>
      <c r="MWR119" s="105"/>
      <c r="MWS119" s="105"/>
      <c r="MWT119" s="105"/>
      <c r="MWU119" s="105"/>
      <c r="MWV119" s="105"/>
      <c r="MWW119" s="105"/>
      <c r="MWX119" s="105"/>
      <c r="MWY119" s="105"/>
      <c r="MWZ119" s="105"/>
      <c r="MXA119" s="105"/>
      <c r="MXB119" s="105"/>
      <c r="MXC119" s="105"/>
      <c r="MXD119" s="105"/>
      <c r="MXE119" s="105"/>
      <c r="MXF119" s="105"/>
      <c r="MXG119" s="105"/>
      <c r="MXH119" s="105"/>
      <c r="MXI119" s="105"/>
      <c r="MXJ119" s="105"/>
      <c r="MXK119" s="105"/>
      <c r="MXL119" s="105"/>
      <c r="MXM119" s="105"/>
      <c r="MXN119" s="105"/>
      <c r="MXO119" s="105"/>
      <c r="MXP119" s="105"/>
      <c r="MXQ119" s="105"/>
      <c r="MXR119" s="105"/>
      <c r="MXS119" s="105"/>
      <c r="MXT119" s="105"/>
      <c r="MXU119" s="105"/>
      <c r="MXV119" s="105"/>
      <c r="MXW119" s="105"/>
      <c r="MXX119" s="105"/>
      <c r="MXY119" s="105"/>
      <c r="MXZ119" s="105"/>
      <c r="MYA119" s="105"/>
      <c r="MYB119" s="105"/>
      <c r="MYC119" s="105"/>
      <c r="MYD119" s="105"/>
      <c r="MYE119" s="105"/>
      <c r="MYF119" s="105"/>
      <c r="MYG119" s="105"/>
      <c r="MYH119" s="105"/>
      <c r="MYI119" s="105"/>
      <c r="MYJ119" s="105"/>
      <c r="MYK119" s="105"/>
      <c r="MYL119" s="105"/>
      <c r="MYM119" s="105"/>
      <c r="MYN119" s="105"/>
      <c r="MYO119" s="105"/>
      <c r="MYP119" s="105"/>
      <c r="MYQ119" s="105"/>
      <c r="MYR119" s="105"/>
      <c r="MYS119" s="105"/>
      <c r="MYT119" s="105"/>
      <c r="MYU119" s="105"/>
      <c r="MYV119" s="105"/>
      <c r="MYW119" s="105"/>
      <c r="MYX119" s="105"/>
      <c r="MYY119" s="105"/>
      <c r="MYZ119" s="105"/>
      <c r="MZA119" s="105"/>
      <c r="MZB119" s="105"/>
      <c r="MZC119" s="105"/>
      <c r="MZD119" s="105"/>
      <c r="MZE119" s="105"/>
      <c r="MZF119" s="105"/>
      <c r="MZG119" s="105"/>
      <c r="MZH119" s="105"/>
      <c r="MZI119" s="105"/>
      <c r="MZJ119" s="105"/>
      <c r="MZK119" s="105"/>
      <c r="MZL119" s="105"/>
      <c r="MZM119" s="105"/>
      <c r="MZN119" s="105"/>
      <c r="MZO119" s="105"/>
      <c r="MZP119" s="105"/>
      <c r="MZQ119" s="105"/>
      <c r="MZR119" s="105"/>
      <c r="MZS119" s="105"/>
      <c r="MZT119" s="105"/>
      <c r="MZU119" s="105"/>
      <c r="MZV119" s="105"/>
      <c r="MZW119" s="105"/>
      <c r="MZX119" s="105"/>
      <c r="MZY119" s="105"/>
      <c r="MZZ119" s="105"/>
      <c r="NAA119" s="105"/>
      <c r="NAB119" s="105"/>
      <c r="NAC119" s="105"/>
      <c r="NAD119" s="105"/>
      <c r="NAE119" s="105"/>
      <c r="NAF119" s="105"/>
      <c r="NAG119" s="105"/>
      <c r="NAH119" s="105"/>
      <c r="NAI119" s="105"/>
      <c r="NAJ119" s="105"/>
      <c r="NAK119" s="105"/>
      <c r="NAL119" s="105"/>
      <c r="NAM119" s="105"/>
      <c r="NAN119" s="105"/>
      <c r="NAO119" s="105"/>
      <c r="NAP119" s="105"/>
      <c r="NAQ119" s="105"/>
      <c r="NAR119" s="105"/>
      <c r="NAS119" s="105"/>
      <c r="NAT119" s="105"/>
      <c r="NAU119" s="105"/>
      <c r="NAV119" s="105"/>
      <c r="NAW119" s="105"/>
      <c r="NAX119" s="105"/>
      <c r="NAY119" s="105"/>
      <c r="NAZ119" s="105"/>
      <c r="NBA119" s="105"/>
      <c r="NBB119" s="105"/>
      <c r="NBC119" s="105"/>
      <c r="NBD119" s="105"/>
      <c r="NBE119" s="105"/>
      <c r="NBF119" s="105"/>
      <c r="NBG119" s="105"/>
      <c r="NBH119" s="105"/>
      <c r="NBI119" s="105"/>
      <c r="NBJ119" s="105"/>
      <c r="NBK119" s="105"/>
      <c r="NBL119" s="105"/>
      <c r="NBM119" s="105"/>
      <c r="NBN119" s="105"/>
      <c r="NBO119" s="105"/>
      <c r="NBP119" s="105"/>
      <c r="NBQ119" s="105"/>
      <c r="NBR119" s="105"/>
      <c r="NBS119" s="105"/>
      <c r="NBT119" s="105"/>
      <c r="NBU119" s="105"/>
      <c r="NBV119" s="105"/>
      <c r="NBW119" s="105"/>
      <c r="NBX119" s="105"/>
      <c r="NBY119" s="105"/>
      <c r="NBZ119" s="105"/>
      <c r="NCA119" s="105"/>
      <c r="NCB119" s="105"/>
      <c r="NCC119" s="105"/>
      <c r="NCD119" s="105"/>
      <c r="NCE119" s="105"/>
      <c r="NCF119" s="105"/>
      <c r="NCG119" s="105"/>
      <c r="NCH119" s="105"/>
      <c r="NCI119" s="105"/>
      <c r="NCJ119" s="105"/>
      <c r="NCK119" s="105"/>
      <c r="NCL119" s="105"/>
      <c r="NCM119" s="105"/>
      <c r="NCN119" s="105"/>
      <c r="NCO119" s="105"/>
      <c r="NCP119" s="105"/>
      <c r="NCQ119" s="105"/>
      <c r="NCR119" s="105"/>
      <c r="NCS119" s="105"/>
      <c r="NCT119" s="105"/>
      <c r="NCU119" s="105"/>
      <c r="NCV119" s="105"/>
      <c r="NCW119" s="105"/>
      <c r="NCX119" s="105"/>
      <c r="NCY119" s="105"/>
      <c r="NCZ119" s="105"/>
      <c r="NDA119" s="105"/>
      <c r="NDB119" s="105"/>
      <c r="NDC119" s="105"/>
      <c r="NDD119" s="105"/>
      <c r="NDE119" s="105"/>
      <c r="NDF119" s="105"/>
      <c r="NDG119" s="105"/>
      <c r="NDH119" s="105"/>
      <c r="NDI119" s="105"/>
      <c r="NDJ119" s="105"/>
      <c r="NDK119" s="105"/>
      <c r="NDL119" s="105"/>
      <c r="NDM119" s="105"/>
      <c r="NDN119" s="105"/>
      <c r="NDO119" s="105"/>
      <c r="NDP119" s="105"/>
      <c r="NDQ119" s="105"/>
      <c r="NDR119" s="105"/>
      <c r="NDS119" s="105"/>
      <c r="NDT119" s="105"/>
      <c r="NDU119" s="105"/>
      <c r="NDV119" s="105"/>
      <c r="NDW119" s="105"/>
      <c r="NDX119" s="105"/>
      <c r="NDY119" s="105"/>
      <c r="NDZ119" s="105"/>
      <c r="NEA119" s="105"/>
      <c r="NEB119" s="105"/>
      <c r="NEC119" s="105"/>
      <c r="NED119" s="105"/>
      <c r="NEE119" s="105"/>
      <c r="NEF119" s="105"/>
      <c r="NEG119" s="105"/>
      <c r="NEH119" s="105"/>
      <c r="NEI119" s="105"/>
      <c r="NEJ119" s="105"/>
      <c r="NEK119" s="105"/>
      <c r="NEL119" s="105"/>
      <c r="NEM119" s="105"/>
      <c r="NEN119" s="105"/>
      <c r="NEO119" s="105"/>
      <c r="NEP119" s="105"/>
      <c r="NEQ119" s="105"/>
      <c r="NER119" s="105"/>
      <c r="NES119" s="105"/>
      <c r="NET119" s="105"/>
      <c r="NEU119" s="105"/>
      <c r="NEV119" s="105"/>
      <c r="NEW119" s="105"/>
      <c r="NEX119" s="105"/>
      <c r="NEY119" s="105"/>
      <c r="NEZ119" s="105"/>
      <c r="NFA119" s="105"/>
      <c r="NFB119" s="105"/>
      <c r="NFC119" s="105"/>
      <c r="NFD119" s="105"/>
      <c r="NFE119" s="105"/>
      <c r="NFF119" s="105"/>
      <c r="NFG119" s="105"/>
      <c r="NFH119" s="105"/>
      <c r="NFI119" s="105"/>
      <c r="NFJ119" s="105"/>
      <c r="NFK119" s="105"/>
      <c r="NFL119" s="105"/>
      <c r="NFM119" s="105"/>
      <c r="NFN119" s="105"/>
      <c r="NFO119" s="105"/>
      <c r="NFP119" s="105"/>
      <c r="NFQ119" s="105"/>
      <c r="NFR119" s="105"/>
      <c r="NFS119" s="105"/>
      <c r="NFT119" s="105"/>
      <c r="NFU119" s="105"/>
      <c r="NFV119" s="105"/>
      <c r="NFW119" s="105"/>
      <c r="NFX119" s="105"/>
      <c r="NFY119" s="105"/>
      <c r="NFZ119" s="105"/>
      <c r="NGA119" s="105"/>
      <c r="NGB119" s="105"/>
      <c r="NGC119" s="105"/>
      <c r="NGD119" s="105"/>
      <c r="NGE119" s="105"/>
      <c r="NGF119" s="105"/>
      <c r="NGG119" s="105"/>
      <c r="NGH119" s="105"/>
      <c r="NGI119" s="105"/>
      <c r="NGJ119" s="105"/>
      <c r="NGK119" s="105"/>
      <c r="NGL119" s="105"/>
      <c r="NGM119" s="105"/>
      <c r="NGN119" s="105"/>
      <c r="NGO119" s="105"/>
      <c r="NGP119" s="105"/>
      <c r="NGQ119" s="105"/>
      <c r="NGR119" s="105"/>
      <c r="NGS119" s="105"/>
      <c r="NGT119" s="105"/>
      <c r="NGU119" s="105"/>
      <c r="NGV119" s="105"/>
      <c r="NGW119" s="105"/>
      <c r="NGX119" s="105"/>
      <c r="NGY119" s="105"/>
      <c r="NGZ119" s="105"/>
      <c r="NHA119" s="105"/>
      <c r="NHB119" s="105"/>
      <c r="NHC119" s="105"/>
      <c r="NHD119" s="105"/>
      <c r="NHE119" s="105"/>
      <c r="NHF119" s="105"/>
      <c r="NHG119" s="105"/>
      <c r="NHH119" s="105"/>
      <c r="NHI119" s="105"/>
      <c r="NHJ119" s="105"/>
      <c r="NHK119" s="105"/>
      <c r="NHL119" s="105"/>
      <c r="NHM119" s="105"/>
      <c r="NHN119" s="105"/>
      <c r="NHO119" s="105"/>
      <c r="NHP119" s="105"/>
      <c r="NHQ119" s="105"/>
      <c r="NHR119" s="105"/>
      <c r="NHS119" s="105"/>
      <c r="NHT119" s="105"/>
      <c r="NHU119" s="105"/>
      <c r="NHV119" s="105"/>
      <c r="NHW119" s="105"/>
      <c r="NHX119" s="105"/>
      <c r="NHY119" s="105"/>
      <c r="NHZ119" s="105"/>
      <c r="NIA119" s="105"/>
      <c r="NIB119" s="105"/>
      <c r="NIC119" s="105"/>
      <c r="NID119" s="105"/>
      <c r="NIE119" s="105"/>
      <c r="NIF119" s="105"/>
      <c r="NIG119" s="105"/>
      <c r="NIH119" s="105"/>
      <c r="NII119" s="105"/>
      <c r="NIJ119" s="105"/>
      <c r="NIK119" s="105"/>
      <c r="NIL119" s="105"/>
      <c r="NIM119" s="105"/>
      <c r="NIN119" s="105"/>
      <c r="NIO119" s="105"/>
      <c r="NIP119" s="105"/>
      <c r="NIQ119" s="105"/>
      <c r="NIR119" s="105"/>
      <c r="NIS119" s="105"/>
      <c r="NIT119" s="105"/>
      <c r="NIU119" s="105"/>
      <c r="NIV119" s="105"/>
      <c r="NIW119" s="105"/>
      <c r="NIX119" s="105"/>
      <c r="NIY119" s="105"/>
      <c r="NIZ119" s="105"/>
      <c r="NJA119" s="105"/>
      <c r="NJB119" s="105"/>
      <c r="NJC119" s="105"/>
      <c r="NJD119" s="105"/>
      <c r="NJE119" s="105"/>
      <c r="NJF119" s="105"/>
      <c r="NJG119" s="105"/>
      <c r="NJH119" s="105"/>
      <c r="NJI119" s="105"/>
      <c r="NJJ119" s="105"/>
      <c r="NJK119" s="105"/>
      <c r="NJL119" s="105"/>
      <c r="NJM119" s="105"/>
      <c r="NJN119" s="105"/>
      <c r="NJO119" s="105"/>
      <c r="NJP119" s="105"/>
      <c r="NJQ119" s="105"/>
      <c r="NJR119" s="105"/>
      <c r="NJS119" s="105"/>
      <c r="NJT119" s="105"/>
      <c r="NJU119" s="105"/>
      <c r="NJV119" s="105"/>
      <c r="NJW119" s="105"/>
      <c r="NJX119" s="105"/>
      <c r="NJY119" s="105"/>
      <c r="NJZ119" s="105"/>
      <c r="NKA119" s="105"/>
      <c r="NKB119" s="105"/>
      <c r="NKC119" s="105"/>
      <c r="NKD119" s="105"/>
      <c r="NKE119" s="105"/>
      <c r="NKF119" s="105"/>
      <c r="NKG119" s="105"/>
      <c r="NKH119" s="105"/>
      <c r="NKI119" s="105"/>
      <c r="NKJ119" s="105"/>
      <c r="NKK119" s="105"/>
      <c r="NKL119" s="105"/>
      <c r="NKM119" s="105"/>
      <c r="NKN119" s="105"/>
      <c r="NKO119" s="105"/>
      <c r="NKP119" s="105"/>
      <c r="NKQ119" s="105"/>
      <c r="NKR119" s="105"/>
      <c r="NKS119" s="105"/>
      <c r="NKT119" s="105"/>
      <c r="NKU119" s="105"/>
      <c r="NKV119" s="105"/>
      <c r="NKW119" s="105"/>
      <c r="NKX119" s="105"/>
      <c r="NKY119" s="105"/>
      <c r="NKZ119" s="105"/>
      <c r="NLA119" s="105"/>
      <c r="NLB119" s="105"/>
      <c r="NLC119" s="105"/>
      <c r="NLD119" s="105"/>
      <c r="NLE119" s="105"/>
      <c r="NLF119" s="105"/>
      <c r="NLG119" s="105"/>
      <c r="NLH119" s="105"/>
      <c r="NLI119" s="105"/>
      <c r="NLJ119" s="105"/>
      <c r="NLK119" s="105"/>
      <c r="NLL119" s="105"/>
      <c r="NLM119" s="105"/>
      <c r="NLN119" s="105"/>
      <c r="NLO119" s="105"/>
      <c r="NLP119" s="105"/>
      <c r="NLQ119" s="105"/>
      <c r="NLR119" s="105"/>
      <c r="NLS119" s="105"/>
      <c r="NLT119" s="105"/>
      <c r="NLU119" s="105"/>
      <c r="NLV119" s="105"/>
      <c r="NLW119" s="105"/>
      <c r="NLX119" s="105"/>
      <c r="NLY119" s="105"/>
      <c r="NLZ119" s="105"/>
      <c r="NMA119" s="105"/>
      <c r="NMB119" s="105"/>
      <c r="NMC119" s="105"/>
      <c r="NMD119" s="105"/>
      <c r="NME119" s="105"/>
      <c r="NMF119" s="105"/>
      <c r="NMG119" s="105"/>
      <c r="NMH119" s="105"/>
      <c r="NMI119" s="105"/>
      <c r="NMJ119" s="105"/>
      <c r="NMK119" s="105"/>
      <c r="NML119" s="105"/>
      <c r="NMM119" s="105"/>
      <c r="NMN119" s="105"/>
      <c r="NMO119" s="105"/>
      <c r="NMP119" s="105"/>
      <c r="NMQ119" s="105"/>
      <c r="NMR119" s="105"/>
      <c r="NMS119" s="105"/>
      <c r="NMT119" s="105"/>
      <c r="NMU119" s="105"/>
      <c r="NMV119" s="105"/>
      <c r="NMW119" s="105"/>
      <c r="NMX119" s="105"/>
      <c r="NMY119" s="105"/>
      <c r="NMZ119" s="105"/>
      <c r="NNA119" s="105"/>
      <c r="NNB119" s="105"/>
      <c r="NNC119" s="105"/>
      <c r="NND119" s="105"/>
      <c r="NNE119" s="105"/>
      <c r="NNF119" s="105"/>
      <c r="NNG119" s="105"/>
      <c r="NNH119" s="105"/>
      <c r="NNI119" s="105"/>
      <c r="NNJ119" s="105"/>
      <c r="NNK119" s="105"/>
      <c r="NNL119" s="105"/>
      <c r="NNM119" s="105"/>
      <c r="NNN119" s="105"/>
      <c r="NNO119" s="105"/>
      <c r="NNP119" s="105"/>
      <c r="NNQ119" s="105"/>
      <c r="NNR119" s="105"/>
      <c r="NNS119" s="105"/>
      <c r="NNT119" s="105"/>
      <c r="NNU119" s="105"/>
      <c r="NNV119" s="105"/>
      <c r="NNW119" s="105"/>
      <c r="NNX119" s="105"/>
      <c r="NNY119" s="105"/>
      <c r="NNZ119" s="105"/>
      <c r="NOA119" s="105"/>
      <c r="NOB119" s="105"/>
      <c r="NOC119" s="105"/>
      <c r="NOD119" s="105"/>
      <c r="NOE119" s="105"/>
      <c r="NOF119" s="105"/>
      <c r="NOG119" s="105"/>
      <c r="NOH119" s="105"/>
      <c r="NOI119" s="105"/>
      <c r="NOJ119" s="105"/>
      <c r="NOK119" s="105"/>
      <c r="NOL119" s="105"/>
      <c r="NOM119" s="105"/>
      <c r="NON119" s="105"/>
      <c r="NOO119" s="105"/>
      <c r="NOP119" s="105"/>
      <c r="NOQ119" s="105"/>
      <c r="NOR119" s="105"/>
      <c r="NOS119" s="105"/>
      <c r="NOT119" s="105"/>
      <c r="NOU119" s="105"/>
      <c r="NOV119" s="105"/>
      <c r="NOW119" s="105"/>
      <c r="NOX119" s="105"/>
      <c r="NOY119" s="105"/>
      <c r="NOZ119" s="105"/>
      <c r="NPA119" s="105"/>
      <c r="NPB119" s="105"/>
      <c r="NPC119" s="105"/>
      <c r="NPD119" s="105"/>
      <c r="NPE119" s="105"/>
      <c r="NPF119" s="105"/>
      <c r="NPG119" s="105"/>
      <c r="NPH119" s="105"/>
      <c r="NPI119" s="105"/>
      <c r="NPJ119" s="105"/>
      <c r="NPK119" s="105"/>
      <c r="NPL119" s="105"/>
      <c r="NPM119" s="105"/>
      <c r="NPN119" s="105"/>
      <c r="NPO119" s="105"/>
      <c r="NPP119" s="105"/>
      <c r="NPQ119" s="105"/>
      <c r="NPR119" s="105"/>
      <c r="NPS119" s="105"/>
      <c r="NPT119" s="105"/>
      <c r="NPU119" s="105"/>
      <c r="NPV119" s="105"/>
      <c r="NPW119" s="105"/>
      <c r="NPX119" s="105"/>
      <c r="NPY119" s="105"/>
      <c r="NPZ119" s="105"/>
      <c r="NQA119" s="105"/>
      <c r="NQB119" s="105"/>
      <c r="NQC119" s="105"/>
      <c r="NQD119" s="105"/>
      <c r="NQE119" s="105"/>
      <c r="NQF119" s="105"/>
      <c r="NQG119" s="105"/>
      <c r="NQH119" s="105"/>
      <c r="NQI119" s="105"/>
      <c r="NQJ119" s="105"/>
      <c r="NQK119" s="105"/>
      <c r="NQL119" s="105"/>
      <c r="NQM119" s="105"/>
      <c r="NQN119" s="105"/>
      <c r="NQO119" s="105"/>
      <c r="NQP119" s="105"/>
      <c r="NQQ119" s="105"/>
      <c r="NQR119" s="105"/>
      <c r="NQS119" s="105"/>
      <c r="NQT119" s="105"/>
      <c r="NQU119" s="105"/>
      <c r="NQV119" s="105"/>
      <c r="NQW119" s="105"/>
      <c r="NQX119" s="105"/>
      <c r="NQY119" s="105"/>
      <c r="NQZ119" s="105"/>
      <c r="NRA119" s="105"/>
      <c r="NRB119" s="105"/>
      <c r="NRC119" s="105"/>
      <c r="NRD119" s="105"/>
      <c r="NRE119" s="105"/>
      <c r="NRF119" s="105"/>
      <c r="NRG119" s="105"/>
      <c r="NRH119" s="105"/>
      <c r="NRI119" s="105"/>
      <c r="NRJ119" s="105"/>
      <c r="NRK119" s="105"/>
      <c r="NRL119" s="105"/>
      <c r="NRM119" s="105"/>
      <c r="NRN119" s="105"/>
      <c r="NRO119" s="105"/>
      <c r="NRP119" s="105"/>
      <c r="NRQ119" s="105"/>
      <c r="NRR119" s="105"/>
      <c r="NRS119" s="105"/>
      <c r="NRT119" s="105"/>
      <c r="NRU119" s="105"/>
      <c r="NRV119" s="105"/>
      <c r="NRW119" s="105"/>
      <c r="NRX119" s="105"/>
      <c r="NRY119" s="105"/>
      <c r="NRZ119" s="105"/>
      <c r="NSA119" s="105"/>
      <c r="NSB119" s="105"/>
      <c r="NSC119" s="105"/>
      <c r="NSD119" s="105"/>
      <c r="NSE119" s="105"/>
      <c r="NSF119" s="105"/>
      <c r="NSG119" s="105"/>
      <c r="NSH119" s="105"/>
      <c r="NSI119" s="105"/>
      <c r="NSJ119" s="105"/>
      <c r="NSK119" s="105"/>
      <c r="NSL119" s="105"/>
      <c r="NSM119" s="105"/>
      <c r="NSN119" s="105"/>
      <c r="NSO119" s="105"/>
      <c r="NSP119" s="105"/>
      <c r="NSQ119" s="105"/>
      <c r="NSR119" s="105"/>
      <c r="NSS119" s="105"/>
      <c r="NST119" s="105"/>
      <c r="NSU119" s="105"/>
      <c r="NSV119" s="105"/>
      <c r="NSW119" s="105"/>
      <c r="NSX119" s="105"/>
      <c r="NSY119" s="105"/>
      <c r="NSZ119" s="105"/>
      <c r="NTA119" s="105"/>
      <c r="NTB119" s="105"/>
      <c r="NTC119" s="105"/>
      <c r="NTD119" s="105"/>
      <c r="NTE119" s="105"/>
      <c r="NTF119" s="105"/>
      <c r="NTG119" s="105"/>
      <c r="NTH119" s="105"/>
      <c r="NTI119" s="105"/>
      <c r="NTJ119" s="105"/>
      <c r="NTK119" s="105"/>
      <c r="NTL119" s="105"/>
      <c r="NTM119" s="105"/>
      <c r="NTN119" s="105"/>
      <c r="NTO119" s="105"/>
      <c r="NTP119" s="105"/>
      <c r="NTQ119" s="105"/>
      <c r="NTR119" s="105"/>
      <c r="NTS119" s="105"/>
      <c r="NTT119" s="105"/>
      <c r="NTU119" s="105"/>
      <c r="NTV119" s="105"/>
      <c r="NTW119" s="105"/>
      <c r="NTX119" s="105"/>
      <c r="NTY119" s="105"/>
      <c r="NTZ119" s="105"/>
      <c r="NUA119" s="105"/>
      <c r="NUB119" s="105"/>
      <c r="NUC119" s="105"/>
      <c r="NUD119" s="105"/>
      <c r="NUE119" s="105"/>
      <c r="NUF119" s="105"/>
      <c r="NUG119" s="105"/>
      <c r="NUH119" s="105"/>
      <c r="NUI119" s="105"/>
      <c r="NUJ119" s="105"/>
      <c r="NUK119" s="105"/>
      <c r="NUL119" s="105"/>
      <c r="NUM119" s="105"/>
      <c r="NUN119" s="105"/>
      <c r="NUO119" s="105"/>
      <c r="NUP119" s="105"/>
      <c r="NUQ119" s="105"/>
      <c r="NUR119" s="105"/>
      <c r="NUS119" s="105"/>
      <c r="NUT119" s="105"/>
      <c r="NUU119" s="105"/>
      <c r="NUV119" s="105"/>
      <c r="NUW119" s="105"/>
      <c r="NUX119" s="105"/>
      <c r="NUY119" s="105"/>
      <c r="NUZ119" s="105"/>
      <c r="NVA119" s="105"/>
      <c r="NVB119" s="105"/>
      <c r="NVC119" s="105"/>
      <c r="NVD119" s="105"/>
      <c r="NVE119" s="105"/>
      <c r="NVF119" s="105"/>
      <c r="NVG119" s="105"/>
      <c r="NVH119" s="105"/>
      <c r="NVI119" s="105"/>
      <c r="NVJ119" s="105"/>
      <c r="NVK119" s="105"/>
      <c r="NVL119" s="105"/>
      <c r="NVM119" s="105"/>
      <c r="NVN119" s="105"/>
      <c r="NVO119" s="105"/>
      <c r="NVP119" s="105"/>
      <c r="NVQ119" s="105"/>
      <c r="NVR119" s="105"/>
      <c r="NVS119" s="105"/>
      <c r="NVT119" s="105"/>
      <c r="NVU119" s="105"/>
      <c r="NVV119" s="105"/>
      <c r="NVW119" s="105"/>
      <c r="NVX119" s="105"/>
      <c r="NVY119" s="105"/>
      <c r="NVZ119" s="105"/>
      <c r="NWA119" s="105"/>
      <c r="NWB119" s="105"/>
      <c r="NWC119" s="105"/>
      <c r="NWD119" s="105"/>
      <c r="NWE119" s="105"/>
      <c r="NWF119" s="105"/>
      <c r="NWG119" s="105"/>
      <c r="NWH119" s="105"/>
      <c r="NWI119" s="105"/>
      <c r="NWJ119" s="105"/>
      <c r="NWK119" s="105"/>
      <c r="NWL119" s="105"/>
      <c r="NWM119" s="105"/>
      <c r="NWN119" s="105"/>
      <c r="NWO119" s="105"/>
      <c r="NWP119" s="105"/>
      <c r="NWQ119" s="105"/>
      <c r="NWR119" s="105"/>
      <c r="NWS119" s="105"/>
      <c r="NWT119" s="105"/>
      <c r="NWU119" s="105"/>
      <c r="NWV119" s="105"/>
      <c r="NWW119" s="105"/>
      <c r="NWX119" s="105"/>
      <c r="NWY119" s="105"/>
      <c r="NWZ119" s="105"/>
      <c r="NXA119" s="105"/>
      <c r="NXB119" s="105"/>
      <c r="NXC119" s="105"/>
      <c r="NXD119" s="105"/>
      <c r="NXE119" s="105"/>
      <c r="NXF119" s="105"/>
      <c r="NXG119" s="105"/>
      <c r="NXH119" s="105"/>
      <c r="NXI119" s="105"/>
      <c r="NXJ119" s="105"/>
      <c r="NXK119" s="105"/>
      <c r="NXL119" s="105"/>
      <c r="NXM119" s="105"/>
      <c r="NXN119" s="105"/>
      <c r="NXO119" s="105"/>
      <c r="NXP119" s="105"/>
      <c r="NXQ119" s="105"/>
      <c r="NXR119" s="105"/>
      <c r="NXS119" s="105"/>
      <c r="NXT119" s="105"/>
      <c r="NXU119" s="105"/>
      <c r="NXV119" s="105"/>
      <c r="NXW119" s="105"/>
      <c r="NXX119" s="105"/>
      <c r="NXY119" s="105"/>
      <c r="NXZ119" s="105"/>
      <c r="NYA119" s="105"/>
      <c r="NYB119" s="105"/>
      <c r="NYC119" s="105"/>
      <c r="NYD119" s="105"/>
      <c r="NYE119" s="105"/>
      <c r="NYF119" s="105"/>
      <c r="NYG119" s="105"/>
      <c r="NYH119" s="105"/>
      <c r="NYI119" s="105"/>
      <c r="NYJ119" s="105"/>
      <c r="NYK119" s="105"/>
      <c r="NYL119" s="105"/>
      <c r="NYM119" s="105"/>
      <c r="NYN119" s="105"/>
      <c r="NYO119" s="105"/>
      <c r="NYP119" s="105"/>
      <c r="NYQ119" s="105"/>
      <c r="NYR119" s="105"/>
      <c r="NYS119" s="105"/>
      <c r="NYT119" s="105"/>
      <c r="NYU119" s="105"/>
      <c r="NYV119" s="105"/>
      <c r="NYW119" s="105"/>
      <c r="NYX119" s="105"/>
      <c r="NYY119" s="105"/>
      <c r="NYZ119" s="105"/>
      <c r="NZA119" s="105"/>
      <c r="NZB119" s="105"/>
      <c r="NZC119" s="105"/>
      <c r="NZD119" s="105"/>
      <c r="NZE119" s="105"/>
      <c r="NZF119" s="105"/>
      <c r="NZG119" s="105"/>
      <c r="NZH119" s="105"/>
      <c r="NZI119" s="105"/>
      <c r="NZJ119" s="105"/>
      <c r="NZK119" s="105"/>
      <c r="NZL119" s="105"/>
      <c r="NZM119" s="105"/>
      <c r="NZN119" s="105"/>
      <c r="NZO119" s="105"/>
      <c r="NZP119" s="105"/>
      <c r="NZQ119" s="105"/>
      <c r="NZR119" s="105"/>
      <c r="NZS119" s="105"/>
      <c r="NZT119" s="105"/>
      <c r="NZU119" s="105"/>
      <c r="NZV119" s="105"/>
      <c r="NZW119" s="105"/>
      <c r="NZX119" s="105"/>
      <c r="NZY119" s="105"/>
      <c r="NZZ119" s="105"/>
      <c r="OAA119" s="105"/>
      <c r="OAB119" s="105"/>
      <c r="OAC119" s="105"/>
      <c r="OAD119" s="105"/>
      <c r="OAE119" s="105"/>
      <c r="OAF119" s="105"/>
      <c r="OAG119" s="105"/>
      <c r="OAH119" s="105"/>
      <c r="OAI119" s="105"/>
      <c r="OAJ119" s="105"/>
      <c r="OAK119" s="105"/>
      <c r="OAL119" s="105"/>
      <c r="OAM119" s="105"/>
      <c r="OAN119" s="105"/>
      <c r="OAO119" s="105"/>
      <c r="OAP119" s="105"/>
      <c r="OAQ119" s="105"/>
      <c r="OAR119" s="105"/>
      <c r="OAS119" s="105"/>
      <c r="OAT119" s="105"/>
      <c r="OAU119" s="105"/>
      <c r="OAV119" s="105"/>
      <c r="OAW119" s="105"/>
      <c r="OAX119" s="105"/>
      <c r="OAY119" s="105"/>
      <c r="OAZ119" s="105"/>
      <c r="OBA119" s="105"/>
      <c r="OBB119" s="105"/>
      <c r="OBC119" s="105"/>
      <c r="OBD119" s="105"/>
      <c r="OBE119" s="105"/>
      <c r="OBF119" s="105"/>
      <c r="OBG119" s="105"/>
      <c r="OBH119" s="105"/>
      <c r="OBI119" s="105"/>
      <c r="OBJ119" s="105"/>
      <c r="OBK119" s="105"/>
      <c r="OBL119" s="105"/>
      <c r="OBM119" s="105"/>
      <c r="OBN119" s="105"/>
      <c r="OBO119" s="105"/>
      <c r="OBP119" s="105"/>
      <c r="OBQ119" s="105"/>
      <c r="OBR119" s="105"/>
      <c r="OBS119" s="105"/>
      <c r="OBT119" s="105"/>
      <c r="OBU119" s="105"/>
      <c r="OBV119" s="105"/>
      <c r="OBW119" s="105"/>
      <c r="OBX119" s="105"/>
      <c r="OBY119" s="105"/>
      <c r="OBZ119" s="105"/>
      <c r="OCA119" s="105"/>
      <c r="OCB119" s="105"/>
      <c r="OCC119" s="105"/>
      <c r="OCD119" s="105"/>
      <c r="OCE119" s="105"/>
      <c r="OCF119" s="105"/>
      <c r="OCG119" s="105"/>
      <c r="OCH119" s="105"/>
      <c r="OCI119" s="105"/>
      <c r="OCJ119" s="105"/>
      <c r="OCK119" s="105"/>
      <c r="OCL119" s="105"/>
      <c r="OCM119" s="105"/>
      <c r="OCN119" s="105"/>
      <c r="OCO119" s="105"/>
      <c r="OCP119" s="105"/>
      <c r="OCQ119" s="105"/>
      <c r="OCR119" s="105"/>
      <c r="OCS119" s="105"/>
      <c r="OCT119" s="105"/>
      <c r="OCU119" s="105"/>
      <c r="OCV119" s="105"/>
      <c r="OCW119" s="105"/>
      <c r="OCX119" s="105"/>
      <c r="OCY119" s="105"/>
      <c r="OCZ119" s="105"/>
      <c r="ODA119" s="105"/>
      <c r="ODB119" s="105"/>
      <c r="ODC119" s="105"/>
      <c r="ODD119" s="105"/>
      <c r="ODE119" s="105"/>
      <c r="ODF119" s="105"/>
      <c r="ODG119" s="105"/>
      <c r="ODH119" s="105"/>
      <c r="ODI119" s="105"/>
      <c r="ODJ119" s="105"/>
      <c r="ODK119" s="105"/>
      <c r="ODL119" s="105"/>
      <c r="ODM119" s="105"/>
      <c r="ODN119" s="105"/>
      <c r="ODO119" s="105"/>
      <c r="ODP119" s="105"/>
      <c r="ODQ119" s="105"/>
      <c r="ODR119" s="105"/>
      <c r="ODS119" s="105"/>
      <c r="ODT119" s="105"/>
      <c r="ODU119" s="105"/>
      <c r="ODV119" s="105"/>
      <c r="ODW119" s="105"/>
      <c r="ODX119" s="105"/>
      <c r="ODY119" s="105"/>
      <c r="ODZ119" s="105"/>
      <c r="OEA119" s="105"/>
      <c r="OEB119" s="105"/>
      <c r="OEC119" s="105"/>
      <c r="OED119" s="105"/>
      <c r="OEE119" s="105"/>
      <c r="OEF119" s="105"/>
      <c r="OEG119" s="105"/>
      <c r="OEH119" s="105"/>
      <c r="OEI119" s="105"/>
      <c r="OEJ119" s="105"/>
      <c r="OEK119" s="105"/>
      <c r="OEL119" s="105"/>
      <c r="OEM119" s="105"/>
      <c r="OEN119" s="105"/>
      <c r="OEO119" s="105"/>
      <c r="OEP119" s="105"/>
      <c r="OEQ119" s="105"/>
      <c r="OER119" s="105"/>
      <c r="OES119" s="105"/>
      <c r="OET119" s="105"/>
      <c r="OEU119" s="105"/>
      <c r="OEV119" s="105"/>
      <c r="OEW119" s="105"/>
      <c r="OEX119" s="105"/>
      <c r="OEY119" s="105"/>
      <c r="OEZ119" s="105"/>
      <c r="OFA119" s="105"/>
      <c r="OFB119" s="105"/>
      <c r="OFC119" s="105"/>
      <c r="OFD119" s="105"/>
      <c r="OFE119" s="105"/>
      <c r="OFF119" s="105"/>
      <c r="OFG119" s="105"/>
      <c r="OFH119" s="105"/>
      <c r="OFI119" s="105"/>
      <c r="OFJ119" s="105"/>
      <c r="OFK119" s="105"/>
      <c r="OFL119" s="105"/>
      <c r="OFM119" s="105"/>
      <c r="OFN119" s="105"/>
      <c r="OFO119" s="105"/>
      <c r="OFP119" s="105"/>
      <c r="OFQ119" s="105"/>
      <c r="OFR119" s="105"/>
      <c r="OFS119" s="105"/>
      <c r="OFT119" s="105"/>
      <c r="OFU119" s="105"/>
      <c r="OFV119" s="105"/>
      <c r="OFW119" s="105"/>
      <c r="OFX119" s="105"/>
      <c r="OFY119" s="105"/>
      <c r="OFZ119" s="105"/>
      <c r="OGA119" s="105"/>
      <c r="OGB119" s="105"/>
      <c r="OGC119" s="105"/>
      <c r="OGD119" s="105"/>
      <c r="OGE119" s="105"/>
      <c r="OGF119" s="105"/>
      <c r="OGG119" s="105"/>
      <c r="OGH119" s="105"/>
      <c r="OGI119" s="105"/>
      <c r="OGJ119" s="105"/>
      <c r="OGK119" s="105"/>
      <c r="OGL119" s="105"/>
      <c r="OGM119" s="105"/>
      <c r="OGN119" s="105"/>
      <c r="OGO119" s="105"/>
      <c r="OGP119" s="105"/>
      <c r="OGQ119" s="105"/>
      <c r="OGR119" s="105"/>
      <c r="OGS119" s="105"/>
      <c r="OGT119" s="105"/>
      <c r="OGU119" s="105"/>
      <c r="OGV119" s="105"/>
      <c r="OGW119" s="105"/>
      <c r="OGX119" s="105"/>
      <c r="OGY119" s="105"/>
      <c r="OGZ119" s="105"/>
      <c r="OHA119" s="105"/>
      <c r="OHB119" s="105"/>
      <c r="OHC119" s="105"/>
      <c r="OHD119" s="105"/>
      <c r="OHE119" s="105"/>
      <c r="OHF119" s="105"/>
      <c r="OHG119" s="105"/>
      <c r="OHH119" s="105"/>
      <c r="OHI119" s="105"/>
      <c r="OHJ119" s="105"/>
      <c r="OHK119" s="105"/>
      <c r="OHL119" s="105"/>
      <c r="OHM119" s="105"/>
      <c r="OHN119" s="105"/>
      <c r="OHO119" s="105"/>
      <c r="OHP119" s="105"/>
      <c r="OHQ119" s="105"/>
      <c r="OHR119" s="105"/>
      <c r="OHS119" s="105"/>
      <c r="OHT119" s="105"/>
      <c r="OHU119" s="105"/>
      <c r="OHV119" s="105"/>
      <c r="OHW119" s="105"/>
      <c r="OHX119" s="105"/>
      <c r="OHY119" s="105"/>
      <c r="OHZ119" s="105"/>
      <c r="OIA119" s="105"/>
      <c r="OIB119" s="105"/>
      <c r="OIC119" s="105"/>
      <c r="OID119" s="105"/>
      <c r="OIE119" s="105"/>
      <c r="OIF119" s="105"/>
      <c r="OIG119" s="105"/>
      <c r="OIH119" s="105"/>
      <c r="OII119" s="105"/>
      <c r="OIJ119" s="105"/>
      <c r="OIK119" s="105"/>
      <c r="OIL119" s="105"/>
      <c r="OIM119" s="105"/>
      <c r="OIN119" s="105"/>
      <c r="OIO119" s="105"/>
      <c r="OIP119" s="105"/>
      <c r="OIQ119" s="105"/>
      <c r="OIR119" s="105"/>
      <c r="OIS119" s="105"/>
      <c r="OIT119" s="105"/>
      <c r="OIU119" s="105"/>
      <c r="OIV119" s="105"/>
      <c r="OIW119" s="105"/>
      <c r="OIX119" s="105"/>
      <c r="OIY119" s="105"/>
      <c r="OIZ119" s="105"/>
      <c r="OJA119" s="105"/>
      <c r="OJB119" s="105"/>
      <c r="OJC119" s="105"/>
      <c r="OJD119" s="105"/>
      <c r="OJE119" s="105"/>
      <c r="OJF119" s="105"/>
      <c r="OJG119" s="105"/>
      <c r="OJH119" s="105"/>
      <c r="OJI119" s="105"/>
      <c r="OJJ119" s="105"/>
      <c r="OJK119" s="105"/>
      <c r="OJL119" s="105"/>
      <c r="OJM119" s="105"/>
      <c r="OJN119" s="105"/>
      <c r="OJO119" s="105"/>
      <c r="OJP119" s="105"/>
      <c r="OJQ119" s="105"/>
      <c r="OJR119" s="105"/>
      <c r="OJS119" s="105"/>
      <c r="OJT119" s="105"/>
      <c r="OJU119" s="105"/>
      <c r="OJV119" s="105"/>
      <c r="OJW119" s="105"/>
      <c r="OJX119" s="105"/>
      <c r="OJY119" s="105"/>
      <c r="OJZ119" s="105"/>
      <c r="OKA119" s="105"/>
      <c r="OKB119" s="105"/>
      <c r="OKC119" s="105"/>
      <c r="OKD119" s="105"/>
      <c r="OKE119" s="105"/>
      <c r="OKF119" s="105"/>
      <c r="OKG119" s="105"/>
      <c r="OKH119" s="105"/>
      <c r="OKI119" s="105"/>
      <c r="OKJ119" s="105"/>
      <c r="OKK119" s="105"/>
      <c r="OKL119" s="105"/>
      <c r="OKM119" s="105"/>
      <c r="OKN119" s="105"/>
      <c r="OKO119" s="105"/>
      <c r="OKP119" s="105"/>
      <c r="OKQ119" s="105"/>
      <c r="OKR119" s="105"/>
      <c r="OKS119" s="105"/>
      <c r="OKT119" s="105"/>
      <c r="OKU119" s="105"/>
      <c r="OKV119" s="105"/>
      <c r="OKW119" s="105"/>
      <c r="OKX119" s="105"/>
      <c r="OKY119" s="105"/>
      <c r="OKZ119" s="105"/>
      <c r="OLA119" s="105"/>
      <c r="OLB119" s="105"/>
      <c r="OLC119" s="105"/>
      <c r="OLD119" s="105"/>
      <c r="OLE119" s="105"/>
      <c r="OLF119" s="105"/>
      <c r="OLG119" s="105"/>
      <c r="OLH119" s="105"/>
      <c r="OLI119" s="105"/>
      <c r="OLJ119" s="105"/>
      <c r="OLK119" s="105"/>
      <c r="OLL119" s="105"/>
      <c r="OLM119" s="105"/>
      <c r="OLN119" s="105"/>
      <c r="OLO119" s="105"/>
      <c r="OLP119" s="105"/>
      <c r="OLQ119" s="105"/>
      <c r="OLR119" s="105"/>
      <c r="OLS119" s="105"/>
      <c r="OLT119" s="105"/>
      <c r="OLU119" s="105"/>
      <c r="OLV119" s="105"/>
      <c r="OLW119" s="105"/>
      <c r="OLX119" s="105"/>
      <c r="OLY119" s="105"/>
      <c r="OLZ119" s="105"/>
      <c r="OMA119" s="105"/>
      <c r="OMB119" s="105"/>
      <c r="OMC119" s="105"/>
      <c r="OMD119" s="105"/>
      <c r="OME119" s="105"/>
      <c r="OMF119" s="105"/>
      <c r="OMG119" s="105"/>
      <c r="OMH119" s="105"/>
      <c r="OMI119" s="105"/>
      <c r="OMJ119" s="105"/>
      <c r="OMK119" s="105"/>
      <c r="OML119" s="105"/>
      <c r="OMM119" s="105"/>
      <c r="OMN119" s="105"/>
      <c r="OMO119" s="105"/>
      <c r="OMP119" s="105"/>
      <c r="OMQ119" s="105"/>
      <c r="OMR119" s="105"/>
      <c r="OMS119" s="105"/>
      <c r="OMT119" s="105"/>
      <c r="OMU119" s="105"/>
      <c r="OMV119" s="105"/>
      <c r="OMW119" s="105"/>
      <c r="OMX119" s="105"/>
      <c r="OMY119" s="105"/>
      <c r="OMZ119" s="105"/>
      <c r="ONA119" s="105"/>
      <c r="ONB119" s="105"/>
      <c r="ONC119" s="105"/>
      <c r="OND119" s="105"/>
      <c r="ONE119" s="105"/>
      <c r="ONF119" s="105"/>
      <c r="ONG119" s="105"/>
      <c r="ONH119" s="105"/>
      <c r="ONI119" s="105"/>
      <c r="ONJ119" s="105"/>
      <c r="ONK119" s="105"/>
      <c r="ONL119" s="105"/>
      <c r="ONM119" s="105"/>
      <c r="ONN119" s="105"/>
      <c r="ONO119" s="105"/>
      <c r="ONP119" s="105"/>
      <c r="ONQ119" s="105"/>
      <c r="ONR119" s="105"/>
      <c r="ONS119" s="105"/>
      <c r="ONT119" s="105"/>
      <c r="ONU119" s="105"/>
      <c r="ONV119" s="105"/>
      <c r="ONW119" s="105"/>
      <c r="ONX119" s="105"/>
      <c r="ONY119" s="105"/>
      <c r="ONZ119" s="105"/>
      <c r="OOA119" s="105"/>
      <c r="OOB119" s="105"/>
      <c r="OOC119" s="105"/>
      <c r="OOD119" s="105"/>
      <c r="OOE119" s="105"/>
      <c r="OOF119" s="105"/>
      <c r="OOG119" s="105"/>
      <c r="OOH119" s="105"/>
      <c r="OOI119" s="105"/>
      <c r="OOJ119" s="105"/>
      <c r="OOK119" s="105"/>
      <c r="OOL119" s="105"/>
      <c r="OOM119" s="105"/>
      <c r="OON119" s="105"/>
      <c r="OOO119" s="105"/>
      <c r="OOP119" s="105"/>
      <c r="OOQ119" s="105"/>
      <c r="OOR119" s="105"/>
      <c r="OOS119" s="105"/>
      <c r="OOT119" s="105"/>
      <c r="OOU119" s="105"/>
      <c r="OOV119" s="105"/>
      <c r="OOW119" s="105"/>
      <c r="OOX119" s="105"/>
      <c r="OOY119" s="105"/>
      <c r="OOZ119" s="105"/>
      <c r="OPA119" s="105"/>
      <c r="OPB119" s="105"/>
      <c r="OPC119" s="105"/>
      <c r="OPD119" s="105"/>
      <c r="OPE119" s="105"/>
      <c r="OPF119" s="105"/>
      <c r="OPG119" s="105"/>
      <c r="OPH119" s="105"/>
      <c r="OPI119" s="105"/>
      <c r="OPJ119" s="105"/>
      <c r="OPK119" s="105"/>
      <c r="OPL119" s="105"/>
      <c r="OPM119" s="105"/>
      <c r="OPN119" s="105"/>
      <c r="OPO119" s="105"/>
      <c r="OPP119" s="105"/>
      <c r="OPQ119" s="105"/>
      <c r="OPR119" s="105"/>
      <c r="OPS119" s="105"/>
      <c r="OPT119" s="105"/>
      <c r="OPU119" s="105"/>
      <c r="OPV119" s="105"/>
      <c r="OPW119" s="105"/>
      <c r="OPX119" s="105"/>
      <c r="OPY119" s="105"/>
      <c r="OPZ119" s="105"/>
      <c r="OQA119" s="105"/>
      <c r="OQB119" s="105"/>
      <c r="OQC119" s="105"/>
      <c r="OQD119" s="105"/>
      <c r="OQE119" s="105"/>
      <c r="OQF119" s="105"/>
      <c r="OQG119" s="105"/>
      <c r="OQH119" s="105"/>
      <c r="OQI119" s="105"/>
      <c r="OQJ119" s="105"/>
      <c r="OQK119" s="105"/>
      <c r="OQL119" s="105"/>
      <c r="OQM119" s="105"/>
      <c r="OQN119" s="105"/>
      <c r="OQO119" s="105"/>
      <c r="OQP119" s="105"/>
      <c r="OQQ119" s="105"/>
      <c r="OQR119" s="105"/>
      <c r="OQS119" s="105"/>
      <c r="OQT119" s="105"/>
      <c r="OQU119" s="105"/>
      <c r="OQV119" s="105"/>
      <c r="OQW119" s="105"/>
      <c r="OQX119" s="105"/>
      <c r="OQY119" s="105"/>
      <c r="OQZ119" s="105"/>
      <c r="ORA119" s="105"/>
      <c r="ORB119" s="105"/>
      <c r="ORC119" s="105"/>
      <c r="ORD119" s="105"/>
      <c r="ORE119" s="105"/>
      <c r="ORF119" s="105"/>
      <c r="ORG119" s="105"/>
      <c r="ORH119" s="105"/>
      <c r="ORI119" s="105"/>
      <c r="ORJ119" s="105"/>
      <c r="ORK119" s="105"/>
      <c r="ORL119" s="105"/>
      <c r="ORM119" s="105"/>
      <c r="ORN119" s="105"/>
      <c r="ORO119" s="105"/>
      <c r="ORP119" s="105"/>
      <c r="ORQ119" s="105"/>
      <c r="ORR119" s="105"/>
      <c r="ORS119" s="105"/>
      <c r="ORT119" s="105"/>
      <c r="ORU119" s="105"/>
      <c r="ORV119" s="105"/>
      <c r="ORW119" s="105"/>
      <c r="ORX119" s="105"/>
      <c r="ORY119" s="105"/>
      <c r="ORZ119" s="105"/>
      <c r="OSA119" s="105"/>
      <c r="OSB119" s="105"/>
      <c r="OSC119" s="105"/>
      <c r="OSD119" s="105"/>
      <c r="OSE119" s="105"/>
      <c r="OSF119" s="105"/>
      <c r="OSG119" s="105"/>
      <c r="OSH119" s="105"/>
      <c r="OSI119" s="105"/>
      <c r="OSJ119" s="105"/>
      <c r="OSK119" s="105"/>
      <c r="OSL119" s="105"/>
      <c r="OSM119" s="105"/>
      <c r="OSN119" s="105"/>
      <c r="OSO119" s="105"/>
      <c r="OSP119" s="105"/>
      <c r="OSQ119" s="105"/>
      <c r="OSR119" s="105"/>
      <c r="OSS119" s="105"/>
      <c r="OST119" s="105"/>
      <c r="OSU119" s="105"/>
      <c r="OSV119" s="105"/>
      <c r="OSW119" s="105"/>
      <c r="OSX119" s="105"/>
      <c r="OSY119" s="105"/>
      <c r="OSZ119" s="105"/>
      <c r="OTA119" s="105"/>
      <c r="OTB119" s="105"/>
      <c r="OTC119" s="105"/>
      <c r="OTD119" s="105"/>
      <c r="OTE119" s="105"/>
      <c r="OTF119" s="105"/>
      <c r="OTG119" s="105"/>
      <c r="OTH119" s="105"/>
      <c r="OTI119" s="105"/>
      <c r="OTJ119" s="105"/>
      <c r="OTK119" s="105"/>
      <c r="OTL119" s="105"/>
      <c r="OTM119" s="105"/>
      <c r="OTN119" s="105"/>
      <c r="OTO119" s="105"/>
      <c r="OTP119" s="105"/>
      <c r="OTQ119" s="105"/>
      <c r="OTR119" s="105"/>
      <c r="OTS119" s="105"/>
      <c r="OTT119" s="105"/>
      <c r="OTU119" s="105"/>
      <c r="OTV119" s="105"/>
      <c r="OTW119" s="105"/>
      <c r="OTX119" s="105"/>
      <c r="OTY119" s="105"/>
      <c r="OTZ119" s="105"/>
      <c r="OUA119" s="105"/>
      <c r="OUB119" s="105"/>
      <c r="OUC119" s="105"/>
      <c r="OUD119" s="105"/>
      <c r="OUE119" s="105"/>
      <c r="OUF119" s="105"/>
      <c r="OUG119" s="105"/>
      <c r="OUH119" s="105"/>
      <c r="OUI119" s="105"/>
      <c r="OUJ119" s="105"/>
      <c r="OUK119" s="105"/>
      <c r="OUL119" s="105"/>
      <c r="OUM119" s="105"/>
      <c r="OUN119" s="105"/>
      <c r="OUO119" s="105"/>
      <c r="OUP119" s="105"/>
      <c r="OUQ119" s="105"/>
      <c r="OUR119" s="105"/>
      <c r="OUS119" s="105"/>
      <c r="OUT119" s="105"/>
      <c r="OUU119" s="105"/>
      <c r="OUV119" s="105"/>
      <c r="OUW119" s="105"/>
      <c r="OUX119" s="105"/>
      <c r="OUY119" s="105"/>
      <c r="OUZ119" s="105"/>
      <c r="OVA119" s="105"/>
      <c r="OVB119" s="105"/>
      <c r="OVC119" s="105"/>
      <c r="OVD119" s="105"/>
      <c r="OVE119" s="105"/>
      <c r="OVF119" s="105"/>
      <c r="OVG119" s="105"/>
      <c r="OVH119" s="105"/>
      <c r="OVI119" s="105"/>
      <c r="OVJ119" s="105"/>
      <c r="OVK119" s="105"/>
      <c r="OVL119" s="105"/>
      <c r="OVM119" s="105"/>
      <c r="OVN119" s="105"/>
      <c r="OVO119" s="105"/>
      <c r="OVP119" s="105"/>
      <c r="OVQ119" s="105"/>
      <c r="OVR119" s="105"/>
      <c r="OVS119" s="105"/>
      <c r="OVT119" s="105"/>
      <c r="OVU119" s="105"/>
      <c r="OVV119" s="105"/>
      <c r="OVW119" s="105"/>
      <c r="OVX119" s="105"/>
      <c r="OVY119" s="105"/>
      <c r="OVZ119" s="105"/>
      <c r="OWA119" s="105"/>
      <c r="OWB119" s="105"/>
      <c r="OWC119" s="105"/>
      <c r="OWD119" s="105"/>
      <c r="OWE119" s="105"/>
      <c r="OWF119" s="105"/>
      <c r="OWG119" s="105"/>
      <c r="OWH119" s="105"/>
      <c r="OWI119" s="105"/>
      <c r="OWJ119" s="105"/>
      <c r="OWK119" s="105"/>
      <c r="OWL119" s="105"/>
      <c r="OWM119" s="105"/>
      <c r="OWN119" s="105"/>
      <c r="OWO119" s="105"/>
      <c r="OWP119" s="105"/>
      <c r="OWQ119" s="105"/>
      <c r="OWR119" s="105"/>
      <c r="OWS119" s="105"/>
      <c r="OWT119" s="105"/>
      <c r="OWU119" s="105"/>
      <c r="OWV119" s="105"/>
      <c r="OWW119" s="105"/>
      <c r="OWX119" s="105"/>
      <c r="OWY119" s="105"/>
      <c r="OWZ119" s="105"/>
      <c r="OXA119" s="105"/>
      <c r="OXB119" s="105"/>
      <c r="OXC119" s="105"/>
      <c r="OXD119" s="105"/>
      <c r="OXE119" s="105"/>
      <c r="OXF119" s="105"/>
      <c r="OXG119" s="105"/>
      <c r="OXH119" s="105"/>
      <c r="OXI119" s="105"/>
      <c r="OXJ119" s="105"/>
      <c r="OXK119" s="105"/>
      <c r="OXL119" s="105"/>
      <c r="OXM119" s="105"/>
      <c r="OXN119" s="105"/>
      <c r="OXO119" s="105"/>
      <c r="OXP119" s="105"/>
      <c r="OXQ119" s="105"/>
      <c r="OXR119" s="105"/>
      <c r="OXS119" s="105"/>
      <c r="OXT119" s="105"/>
      <c r="OXU119" s="105"/>
      <c r="OXV119" s="105"/>
      <c r="OXW119" s="105"/>
      <c r="OXX119" s="105"/>
      <c r="OXY119" s="105"/>
      <c r="OXZ119" s="105"/>
      <c r="OYA119" s="105"/>
      <c r="OYB119" s="105"/>
      <c r="OYC119" s="105"/>
      <c r="OYD119" s="105"/>
      <c r="OYE119" s="105"/>
      <c r="OYF119" s="105"/>
      <c r="OYG119" s="105"/>
      <c r="OYH119" s="105"/>
      <c r="OYI119" s="105"/>
      <c r="OYJ119" s="105"/>
      <c r="OYK119" s="105"/>
      <c r="OYL119" s="105"/>
      <c r="OYM119" s="105"/>
      <c r="OYN119" s="105"/>
      <c r="OYO119" s="105"/>
      <c r="OYP119" s="105"/>
      <c r="OYQ119" s="105"/>
      <c r="OYR119" s="105"/>
      <c r="OYS119" s="105"/>
      <c r="OYT119" s="105"/>
      <c r="OYU119" s="105"/>
      <c r="OYV119" s="105"/>
      <c r="OYW119" s="105"/>
      <c r="OYX119" s="105"/>
      <c r="OYY119" s="105"/>
      <c r="OYZ119" s="105"/>
      <c r="OZA119" s="105"/>
      <c r="OZB119" s="105"/>
      <c r="OZC119" s="105"/>
      <c r="OZD119" s="105"/>
      <c r="OZE119" s="105"/>
      <c r="OZF119" s="105"/>
      <c r="OZG119" s="105"/>
      <c r="OZH119" s="105"/>
      <c r="OZI119" s="105"/>
      <c r="OZJ119" s="105"/>
      <c r="OZK119" s="105"/>
      <c r="OZL119" s="105"/>
      <c r="OZM119" s="105"/>
      <c r="OZN119" s="105"/>
      <c r="OZO119" s="105"/>
      <c r="OZP119" s="105"/>
      <c r="OZQ119" s="105"/>
      <c r="OZR119" s="105"/>
      <c r="OZS119" s="105"/>
      <c r="OZT119" s="105"/>
      <c r="OZU119" s="105"/>
      <c r="OZV119" s="105"/>
      <c r="OZW119" s="105"/>
      <c r="OZX119" s="105"/>
      <c r="OZY119" s="105"/>
      <c r="OZZ119" s="105"/>
      <c r="PAA119" s="105"/>
      <c r="PAB119" s="105"/>
      <c r="PAC119" s="105"/>
      <c r="PAD119" s="105"/>
      <c r="PAE119" s="105"/>
      <c r="PAF119" s="105"/>
      <c r="PAG119" s="105"/>
      <c r="PAH119" s="105"/>
      <c r="PAI119" s="105"/>
      <c r="PAJ119" s="105"/>
      <c r="PAK119" s="105"/>
      <c r="PAL119" s="105"/>
      <c r="PAM119" s="105"/>
      <c r="PAN119" s="105"/>
      <c r="PAO119" s="105"/>
      <c r="PAP119" s="105"/>
      <c r="PAQ119" s="105"/>
      <c r="PAR119" s="105"/>
      <c r="PAS119" s="105"/>
      <c r="PAT119" s="105"/>
      <c r="PAU119" s="105"/>
      <c r="PAV119" s="105"/>
      <c r="PAW119" s="105"/>
      <c r="PAX119" s="105"/>
      <c r="PAY119" s="105"/>
      <c r="PAZ119" s="105"/>
      <c r="PBA119" s="105"/>
      <c r="PBB119" s="105"/>
      <c r="PBC119" s="105"/>
      <c r="PBD119" s="105"/>
      <c r="PBE119" s="105"/>
      <c r="PBF119" s="105"/>
      <c r="PBG119" s="105"/>
      <c r="PBH119" s="105"/>
      <c r="PBI119" s="105"/>
      <c r="PBJ119" s="105"/>
      <c r="PBK119" s="105"/>
      <c r="PBL119" s="105"/>
      <c r="PBM119" s="105"/>
      <c r="PBN119" s="105"/>
      <c r="PBO119" s="105"/>
      <c r="PBP119" s="105"/>
      <c r="PBQ119" s="105"/>
      <c r="PBR119" s="105"/>
      <c r="PBS119" s="105"/>
      <c r="PBT119" s="105"/>
      <c r="PBU119" s="105"/>
      <c r="PBV119" s="105"/>
      <c r="PBW119" s="105"/>
      <c r="PBX119" s="105"/>
      <c r="PBY119" s="105"/>
      <c r="PBZ119" s="105"/>
      <c r="PCA119" s="105"/>
      <c r="PCB119" s="105"/>
      <c r="PCC119" s="105"/>
      <c r="PCD119" s="105"/>
      <c r="PCE119" s="105"/>
      <c r="PCF119" s="105"/>
      <c r="PCG119" s="105"/>
      <c r="PCH119" s="105"/>
      <c r="PCI119" s="105"/>
      <c r="PCJ119" s="105"/>
      <c r="PCK119" s="105"/>
      <c r="PCL119" s="105"/>
      <c r="PCM119" s="105"/>
      <c r="PCN119" s="105"/>
      <c r="PCO119" s="105"/>
      <c r="PCP119" s="105"/>
      <c r="PCQ119" s="105"/>
      <c r="PCR119" s="105"/>
      <c r="PCS119" s="105"/>
      <c r="PCT119" s="105"/>
      <c r="PCU119" s="105"/>
      <c r="PCV119" s="105"/>
      <c r="PCW119" s="105"/>
      <c r="PCX119" s="105"/>
      <c r="PCY119" s="105"/>
      <c r="PCZ119" s="105"/>
      <c r="PDA119" s="105"/>
      <c r="PDB119" s="105"/>
      <c r="PDC119" s="105"/>
      <c r="PDD119" s="105"/>
      <c r="PDE119" s="105"/>
      <c r="PDF119" s="105"/>
      <c r="PDG119" s="105"/>
      <c r="PDH119" s="105"/>
      <c r="PDI119" s="105"/>
      <c r="PDJ119" s="105"/>
      <c r="PDK119" s="105"/>
      <c r="PDL119" s="105"/>
      <c r="PDM119" s="105"/>
      <c r="PDN119" s="105"/>
      <c r="PDO119" s="105"/>
      <c r="PDP119" s="105"/>
      <c r="PDQ119" s="105"/>
      <c r="PDR119" s="105"/>
      <c r="PDS119" s="105"/>
      <c r="PDT119" s="105"/>
      <c r="PDU119" s="105"/>
      <c r="PDV119" s="105"/>
      <c r="PDW119" s="105"/>
      <c r="PDX119" s="105"/>
      <c r="PDY119" s="105"/>
      <c r="PDZ119" s="105"/>
      <c r="PEA119" s="105"/>
      <c r="PEB119" s="105"/>
      <c r="PEC119" s="105"/>
      <c r="PED119" s="105"/>
      <c r="PEE119" s="105"/>
      <c r="PEF119" s="105"/>
      <c r="PEG119" s="105"/>
      <c r="PEH119" s="105"/>
      <c r="PEI119" s="105"/>
      <c r="PEJ119" s="105"/>
      <c r="PEK119" s="105"/>
      <c r="PEL119" s="105"/>
      <c r="PEM119" s="105"/>
      <c r="PEN119" s="105"/>
      <c r="PEO119" s="105"/>
      <c r="PEP119" s="105"/>
      <c r="PEQ119" s="105"/>
      <c r="PER119" s="105"/>
      <c r="PES119" s="105"/>
      <c r="PET119" s="105"/>
      <c r="PEU119" s="105"/>
      <c r="PEV119" s="105"/>
      <c r="PEW119" s="105"/>
      <c r="PEX119" s="105"/>
      <c r="PEY119" s="105"/>
      <c r="PEZ119" s="105"/>
      <c r="PFA119" s="105"/>
      <c r="PFB119" s="105"/>
      <c r="PFC119" s="105"/>
      <c r="PFD119" s="105"/>
      <c r="PFE119" s="105"/>
      <c r="PFF119" s="105"/>
      <c r="PFG119" s="105"/>
      <c r="PFH119" s="105"/>
      <c r="PFI119" s="105"/>
      <c r="PFJ119" s="105"/>
      <c r="PFK119" s="105"/>
      <c r="PFL119" s="105"/>
      <c r="PFM119" s="105"/>
      <c r="PFN119" s="105"/>
      <c r="PFO119" s="105"/>
      <c r="PFP119" s="105"/>
      <c r="PFQ119" s="105"/>
      <c r="PFR119" s="105"/>
      <c r="PFS119" s="105"/>
      <c r="PFT119" s="105"/>
      <c r="PFU119" s="105"/>
      <c r="PFV119" s="105"/>
      <c r="PFW119" s="105"/>
      <c r="PFX119" s="105"/>
      <c r="PFY119" s="105"/>
      <c r="PFZ119" s="105"/>
      <c r="PGA119" s="105"/>
      <c r="PGB119" s="105"/>
      <c r="PGC119" s="105"/>
      <c r="PGD119" s="105"/>
      <c r="PGE119" s="105"/>
      <c r="PGF119" s="105"/>
      <c r="PGG119" s="105"/>
      <c r="PGH119" s="105"/>
      <c r="PGI119" s="105"/>
      <c r="PGJ119" s="105"/>
      <c r="PGK119" s="105"/>
      <c r="PGL119" s="105"/>
      <c r="PGM119" s="105"/>
      <c r="PGN119" s="105"/>
      <c r="PGO119" s="105"/>
      <c r="PGP119" s="105"/>
      <c r="PGQ119" s="105"/>
      <c r="PGR119" s="105"/>
      <c r="PGS119" s="105"/>
      <c r="PGT119" s="105"/>
      <c r="PGU119" s="105"/>
      <c r="PGV119" s="105"/>
      <c r="PGW119" s="105"/>
      <c r="PGX119" s="105"/>
      <c r="PGY119" s="105"/>
      <c r="PGZ119" s="105"/>
      <c r="PHA119" s="105"/>
      <c r="PHB119" s="105"/>
      <c r="PHC119" s="105"/>
      <c r="PHD119" s="105"/>
      <c r="PHE119" s="105"/>
      <c r="PHF119" s="105"/>
      <c r="PHG119" s="105"/>
      <c r="PHH119" s="105"/>
      <c r="PHI119" s="105"/>
      <c r="PHJ119" s="105"/>
      <c r="PHK119" s="105"/>
      <c r="PHL119" s="105"/>
      <c r="PHM119" s="105"/>
      <c r="PHN119" s="105"/>
      <c r="PHO119" s="105"/>
      <c r="PHP119" s="105"/>
      <c r="PHQ119" s="105"/>
      <c r="PHR119" s="105"/>
      <c r="PHS119" s="105"/>
      <c r="PHT119" s="105"/>
      <c r="PHU119" s="105"/>
      <c r="PHV119" s="105"/>
      <c r="PHW119" s="105"/>
      <c r="PHX119" s="105"/>
      <c r="PHY119" s="105"/>
      <c r="PHZ119" s="105"/>
      <c r="PIA119" s="105"/>
      <c r="PIB119" s="105"/>
      <c r="PIC119" s="105"/>
      <c r="PID119" s="105"/>
      <c r="PIE119" s="105"/>
      <c r="PIF119" s="105"/>
      <c r="PIG119" s="105"/>
      <c r="PIH119" s="105"/>
      <c r="PII119" s="105"/>
      <c r="PIJ119" s="105"/>
      <c r="PIK119" s="105"/>
      <c r="PIL119" s="105"/>
      <c r="PIM119" s="105"/>
      <c r="PIN119" s="105"/>
      <c r="PIO119" s="105"/>
      <c r="PIP119" s="105"/>
      <c r="PIQ119" s="105"/>
      <c r="PIR119" s="105"/>
      <c r="PIS119" s="105"/>
      <c r="PIT119" s="105"/>
      <c r="PIU119" s="105"/>
      <c r="PIV119" s="105"/>
      <c r="PIW119" s="105"/>
      <c r="PIX119" s="105"/>
      <c r="PIY119" s="105"/>
      <c r="PIZ119" s="105"/>
      <c r="PJA119" s="105"/>
      <c r="PJB119" s="105"/>
      <c r="PJC119" s="105"/>
      <c r="PJD119" s="105"/>
      <c r="PJE119" s="105"/>
      <c r="PJF119" s="105"/>
      <c r="PJG119" s="105"/>
      <c r="PJH119" s="105"/>
      <c r="PJI119" s="105"/>
      <c r="PJJ119" s="105"/>
      <c r="PJK119" s="105"/>
      <c r="PJL119" s="105"/>
      <c r="PJM119" s="105"/>
      <c r="PJN119" s="105"/>
      <c r="PJO119" s="105"/>
      <c r="PJP119" s="105"/>
      <c r="PJQ119" s="105"/>
      <c r="PJR119" s="105"/>
      <c r="PJS119" s="105"/>
      <c r="PJT119" s="105"/>
      <c r="PJU119" s="105"/>
      <c r="PJV119" s="105"/>
      <c r="PJW119" s="105"/>
      <c r="PJX119" s="105"/>
      <c r="PJY119" s="105"/>
      <c r="PJZ119" s="105"/>
      <c r="PKA119" s="105"/>
      <c r="PKB119" s="105"/>
      <c r="PKC119" s="105"/>
      <c r="PKD119" s="105"/>
      <c r="PKE119" s="105"/>
      <c r="PKF119" s="105"/>
      <c r="PKG119" s="105"/>
      <c r="PKH119" s="105"/>
      <c r="PKI119" s="105"/>
      <c r="PKJ119" s="105"/>
      <c r="PKK119" s="105"/>
      <c r="PKL119" s="105"/>
      <c r="PKM119" s="105"/>
      <c r="PKN119" s="105"/>
      <c r="PKO119" s="105"/>
      <c r="PKP119" s="105"/>
      <c r="PKQ119" s="105"/>
      <c r="PKR119" s="105"/>
      <c r="PKS119" s="105"/>
      <c r="PKT119" s="105"/>
      <c r="PKU119" s="105"/>
      <c r="PKV119" s="105"/>
      <c r="PKW119" s="105"/>
      <c r="PKX119" s="105"/>
      <c r="PKY119" s="105"/>
      <c r="PKZ119" s="105"/>
      <c r="PLA119" s="105"/>
      <c r="PLB119" s="105"/>
      <c r="PLC119" s="105"/>
      <c r="PLD119" s="105"/>
      <c r="PLE119" s="105"/>
      <c r="PLF119" s="105"/>
      <c r="PLG119" s="105"/>
      <c r="PLH119" s="105"/>
      <c r="PLI119" s="105"/>
      <c r="PLJ119" s="105"/>
      <c r="PLK119" s="105"/>
      <c r="PLL119" s="105"/>
      <c r="PLM119" s="105"/>
      <c r="PLN119" s="105"/>
      <c r="PLO119" s="105"/>
      <c r="PLP119" s="105"/>
      <c r="PLQ119" s="105"/>
      <c r="PLR119" s="105"/>
      <c r="PLS119" s="105"/>
      <c r="PLT119" s="105"/>
      <c r="PLU119" s="105"/>
      <c r="PLV119" s="105"/>
      <c r="PLW119" s="105"/>
      <c r="PLX119" s="105"/>
      <c r="PLY119" s="105"/>
      <c r="PLZ119" s="105"/>
      <c r="PMA119" s="105"/>
      <c r="PMB119" s="105"/>
      <c r="PMC119" s="105"/>
      <c r="PMD119" s="105"/>
      <c r="PME119" s="105"/>
      <c r="PMF119" s="105"/>
      <c r="PMG119" s="105"/>
      <c r="PMH119" s="105"/>
      <c r="PMI119" s="105"/>
      <c r="PMJ119" s="105"/>
      <c r="PMK119" s="105"/>
      <c r="PML119" s="105"/>
      <c r="PMM119" s="105"/>
      <c r="PMN119" s="105"/>
      <c r="PMO119" s="105"/>
      <c r="PMP119" s="105"/>
      <c r="PMQ119" s="105"/>
      <c r="PMR119" s="105"/>
      <c r="PMS119" s="105"/>
      <c r="PMT119" s="105"/>
      <c r="PMU119" s="105"/>
      <c r="PMV119" s="105"/>
      <c r="PMW119" s="105"/>
      <c r="PMX119" s="105"/>
      <c r="PMY119" s="105"/>
      <c r="PMZ119" s="105"/>
      <c r="PNA119" s="105"/>
      <c r="PNB119" s="105"/>
      <c r="PNC119" s="105"/>
      <c r="PND119" s="105"/>
      <c r="PNE119" s="105"/>
      <c r="PNF119" s="105"/>
      <c r="PNG119" s="105"/>
      <c r="PNH119" s="105"/>
      <c r="PNI119" s="105"/>
      <c r="PNJ119" s="105"/>
      <c r="PNK119" s="105"/>
      <c r="PNL119" s="105"/>
      <c r="PNM119" s="105"/>
      <c r="PNN119" s="105"/>
      <c r="PNO119" s="105"/>
      <c r="PNP119" s="105"/>
      <c r="PNQ119" s="105"/>
      <c r="PNR119" s="105"/>
      <c r="PNS119" s="105"/>
      <c r="PNT119" s="105"/>
      <c r="PNU119" s="105"/>
      <c r="PNV119" s="105"/>
      <c r="PNW119" s="105"/>
      <c r="PNX119" s="105"/>
      <c r="PNY119" s="105"/>
      <c r="PNZ119" s="105"/>
      <c r="POA119" s="105"/>
      <c r="POB119" s="105"/>
      <c r="POC119" s="105"/>
      <c r="POD119" s="105"/>
      <c r="POE119" s="105"/>
      <c r="POF119" s="105"/>
      <c r="POG119" s="105"/>
      <c r="POH119" s="105"/>
      <c r="POI119" s="105"/>
      <c r="POJ119" s="105"/>
      <c r="POK119" s="105"/>
      <c r="POL119" s="105"/>
      <c r="POM119" s="105"/>
      <c r="PON119" s="105"/>
      <c r="POO119" s="105"/>
      <c r="POP119" s="105"/>
      <c r="POQ119" s="105"/>
      <c r="POR119" s="105"/>
      <c r="POS119" s="105"/>
      <c r="POT119" s="105"/>
      <c r="POU119" s="105"/>
      <c r="POV119" s="105"/>
      <c r="POW119" s="105"/>
      <c r="POX119" s="105"/>
      <c r="POY119" s="105"/>
      <c r="POZ119" s="105"/>
      <c r="PPA119" s="105"/>
      <c r="PPB119" s="105"/>
      <c r="PPC119" s="105"/>
      <c r="PPD119" s="105"/>
      <c r="PPE119" s="105"/>
      <c r="PPF119" s="105"/>
      <c r="PPG119" s="105"/>
      <c r="PPH119" s="105"/>
      <c r="PPI119" s="105"/>
      <c r="PPJ119" s="105"/>
      <c r="PPK119" s="105"/>
      <c r="PPL119" s="105"/>
      <c r="PPM119" s="105"/>
      <c r="PPN119" s="105"/>
      <c r="PPO119" s="105"/>
      <c r="PPP119" s="105"/>
      <c r="PPQ119" s="105"/>
      <c r="PPR119" s="105"/>
      <c r="PPS119" s="105"/>
      <c r="PPT119" s="105"/>
      <c r="PPU119" s="105"/>
      <c r="PPV119" s="105"/>
      <c r="PPW119" s="105"/>
      <c r="PPX119" s="105"/>
      <c r="PPY119" s="105"/>
      <c r="PPZ119" s="105"/>
      <c r="PQA119" s="105"/>
      <c r="PQB119" s="105"/>
      <c r="PQC119" s="105"/>
      <c r="PQD119" s="105"/>
      <c r="PQE119" s="105"/>
      <c r="PQF119" s="105"/>
      <c r="PQG119" s="105"/>
      <c r="PQH119" s="105"/>
      <c r="PQI119" s="105"/>
      <c r="PQJ119" s="105"/>
      <c r="PQK119" s="105"/>
      <c r="PQL119" s="105"/>
      <c r="PQM119" s="105"/>
      <c r="PQN119" s="105"/>
      <c r="PQO119" s="105"/>
      <c r="PQP119" s="105"/>
      <c r="PQQ119" s="105"/>
      <c r="PQR119" s="105"/>
      <c r="PQS119" s="105"/>
      <c r="PQT119" s="105"/>
      <c r="PQU119" s="105"/>
      <c r="PQV119" s="105"/>
      <c r="PQW119" s="105"/>
      <c r="PQX119" s="105"/>
      <c r="PQY119" s="105"/>
      <c r="PQZ119" s="105"/>
      <c r="PRA119" s="105"/>
      <c r="PRB119" s="105"/>
      <c r="PRC119" s="105"/>
      <c r="PRD119" s="105"/>
      <c r="PRE119" s="105"/>
      <c r="PRF119" s="105"/>
      <c r="PRG119" s="105"/>
      <c r="PRH119" s="105"/>
      <c r="PRI119" s="105"/>
      <c r="PRJ119" s="105"/>
      <c r="PRK119" s="105"/>
      <c r="PRL119" s="105"/>
      <c r="PRM119" s="105"/>
      <c r="PRN119" s="105"/>
      <c r="PRO119" s="105"/>
      <c r="PRP119" s="105"/>
      <c r="PRQ119" s="105"/>
      <c r="PRR119" s="105"/>
      <c r="PRS119" s="105"/>
      <c r="PRT119" s="105"/>
      <c r="PRU119" s="105"/>
      <c r="PRV119" s="105"/>
      <c r="PRW119" s="105"/>
      <c r="PRX119" s="105"/>
      <c r="PRY119" s="105"/>
      <c r="PRZ119" s="105"/>
      <c r="PSA119" s="105"/>
      <c r="PSB119" s="105"/>
      <c r="PSC119" s="105"/>
      <c r="PSD119" s="105"/>
      <c r="PSE119" s="105"/>
      <c r="PSF119" s="105"/>
      <c r="PSG119" s="105"/>
      <c r="PSH119" s="105"/>
      <c r="PSI119" s="105"/>
      <c r="PSJ119" s="105"/>
      <c r="PSK119" s="105"/>
      <c r="PSL119" s="105"/>
      <c r="PSM119" s="105"/>
      <c r="PSN119" s="105"/>
      <c r="PSO119" s="105"/>
      <c r="PSP119" s="105"/>
      <c r="PSQ119" s="105"/>
      <c r="PSR119" s="105"/>
      <c r="PSS119" s="105"/>
      <c r="PST119" s="105"/>
      <c r="PSU119" s="105"/>
      <c r="PSV119" s="105"/>
      <c r="PSW119" s="105"/>
      <c r="PSX119" s="105"/>
      <c r="PSY119" s="105"/>
      <c r="PSZ119" s="105"/>
      <c r="PTA119" s="105"/>
      <c r="PTB119" s="105"/>
      <c r="PTC119" s="105"/>
      <c r="PTD119" s="105"/>
      <c r="PTE119" s="105"/>
      <c r="PTF119" s="105"/>
      <c r="PTG119" s="105"/>
      <c r="PTH119" s="105"/>
      <c r="PTI119" s="105"/>
      <c r="PTJ119" s="105"/>
      <c r="PTK119" s="105"/>
      <c r="PTL119" s="105"/>
      <c r="PTM119" s="105"/>
      <c r="PTN119" s="105"/>
      <c r="PTO119" s="105"/>
      <c r="PTP119" s="105"/>
      <c r="PTQ119" s="105"/>
      <c r="PTR119" s="105"/>
      <c r="PTS119" s="105"/>
      <c r="PTT119" s="105"/>
      <c r="PTU119" s="105"/>
      <c r="PTV119" s="105"/>
      <c r="PTW119" s="105"/>
      <c r="PTX119" s="105"/>
      <c r="PTY119" s="105"/>
      <c r="PTZ119" s="105"/>
      <c r="PUA119" s="105"/>
      <c r="PUB119" s="105"/>
      <c r="PUC119" s="105"/>
      <c r="PUD119" s="105"/>
      <c r="PUE119" s="105"/>
      <c r="PUF119" s="105"/>
      <c r="PUG119" s="105"/>
      <c r="PUH119" s="105"/>
      <c r="PUI119" s="105"/>
      <c r="PUJ119" s="105"/>
      <c r="PUK119" s="105"/>
      <c r="PUL119" s="105"/>
      <c r="PUM119" s="105"/>
      <c r="PUN119" s="105"/>
      <c r="PUO119" s="105"/>
      <c r="PUP119" s="105"/>
      <c r="PUQ119" s="105"/>
      <c r="PUR119" s="105"/>
      <c r="PUS119" s="105"/>
      <c r="PUT119" s="105"/>
      <c r="PUU119" s="105"/>
      <c r="PUV119" s="105"/>
      <c r="PUW119" s="105"/>
      <c r="PUX119" s="105"/>
      <c r="PUY119" s="105"/>
      <c r="PUZ119" s="105"/>
      <c r="PVA119" s="105"/>
      <c r="PVB119" s="105"/>
      <c r="PVC119" s="105"/>
      <c r="PVD119" s="105"/>
      <c r="PVE119" s="105"/>
      <c r="PVF119" s="105"/>
      <c r="PVG119" s="105"/>
      <c r="PVH119" s="105"/>
      <c r="PVI119" s="105"/>
      <c r="PVJ119" s="105"/>
      <c r="PVK119" s="105"/>
      <c r="PVL119" s="105"/>
      <c r="PVM119" s="105"/>
      <c r="PVN119" s="105"/>
      <c r="PVO119" s="105"/>
      <c r="PVP119" s="105"/>
      <c r="PVQ119" s="105"/>
      <c r="PVR119" s="105"/>
      <c r="PVS119" s="105"/>
      <c r="PVT119" s="105"/>
      <c r="PVU119" s="105"/>
      <c r="PVV119" s="105"/>
      <c r="PVW119" s="105"/>
      <c r="PVX119" s="105"/>
      <c r="PVY119" s="105"/>
      <c r="PVZ119" s="105"/>
      <c r="PWA119" s="105"/>
      <c r="PWB119" s="105"/>
      <c r="PWC119" s="105"/>
      <c r="PWD119" s="105"/>
      <c r="PWE119" s="105"/>
      <c r="PWF119" s="105"/>
      <c r="PWG119" s="105"/>
      <c r="PWH119" s="105"/>
      <c r="PWI119" s="105"/>
      <c r="PWJ119" s="105"/>
      <c r="PWK119" s="105"/>
      <c r="PWL119" s="105"/>
      <c r="PWM119" s="105"/>
      <c r="PWN119" s="105"/>
      <c r="PWO119" s="105"/>
      <c r="PWP119" s="105"/>
      <c r="PWQ119" s="105"/>
      <c r="PWR119" s="105"/>
      <c r="PWS119" s="105"/>
      <c r="PWT119" s="105"/>
      <c r="PWU119" s="105"/>
      <c r="PWV119" s="105"/>
      <c r="PWW119" s="105"/>
      <c r="PWX119" s="105"/>
      <c r="PWY119" s="105"/>
      <c r="PWZ119" s="105"/>
      <c r="PXA119" s="105"/>
      <c r="PXB119" s="105"/>
      <c r="PXC119" s="105"/>
      <c r="PXD119" s="105"/>
      <c r="PXE119" s="105"/>
      <c r="PXF119" s="105"/>
      <c r="PXG119" s="105"/>
      <c r="PXH119" s="105"/>
      <c r="PXI119" s="105"/>
      <c r="PXJ119" s="105"/>
      <c r="PXK119" s="105"/>
      <c r="PXL119" s="105"/>
      <c r="PXM119" s="105"/>
      <c r="PXN119" s="105"/>
      <c r="PXO119" s="105"/>
      <c r="PXP119" s="105"/>
      <c r="PXQ119" s="105"/>
      <c r="PXR119" s="105"/>
      <c r="PXS119" s="105"/>
      <c r="PXT119" s="105"/>
      <c r="PXU119" s="105"/>
      <c r="PXV119" s="105"/>
      <c r="PXW119" s="105"/>
      <c r="PXX119" s="105"/>
      <c r="PXY119" s="105"/>
      <c r="PXZ119" s="105"/>
      <c r="PYA119" s="105"/>
      <c r="PYB119" s="105"/>
      <c r="PYC119" s="105"/>
      <c r="PYD119" s="105"/>
      <c r="PYE119" s="105"/>
      <c r="PYF119" s="105"/>
      <c r="PYG119" s="105"/>
      <c r="PYH119" s="105"/>
      <c r="PYI119" s="105"/>
      <c r="PYJ119" s="105"/>
      <c r="PYK119" s="105"/>
      <c r="PYL119" s="105"/>
      <c r="PYM119" s="105"/>
      <c r="PYN119" s="105"/>
      <c r="PYO119" s="105"/>
      <c r="PYP119" s="105"/>
      <c r="PYQ119" s="105"/>
      <c r="PYR119" s="105"/>
      <c r="PYS119" s="105"/>
      <c r="PYT119" s="105"/>
      <c r="PYU119" s="105"/>
      <c r="PYV119" s="105"/>
      <c r="PYW119" s="105"/>
      <c r="PYX119" s="105"/>
      <c r="PYY119" s="105"/>
      <c r="PYZ119" s="105"/>
      <c r="PZA119" s="105"/>
      <c r="PZB119" s="105"/>
      <c r="PZC119" s="105"/>
      <c r="PZD119" s="105"/>
      <c r="PZE119" s="105"/>
      <c r="PZF119" s="105"/>
      <c r="PZG119" s="105"/>
      <c r="PZH119" s="105"/>
      <c r="PZI119" s="105"/>
      <c r="PZJ119" s="105"/>
      <c r="PZK119" s="105"/>
      <c r="PZL119" s="105"/>
      <c r="PZM119" s="105"/>
      <c r="PZN119" s="105"/>
      <c r="PZO119" s="105"/>
      <c r="PZP119" s="105"/>
      <c r="PZQ119" s="105"/>
      <c r="PZR119" s="105"/>
      <c r="PZS119" s="105"/>
      <c r="PZT119" s="105"/>
      <c r="PZU119" s="105"/>
      <c r="PZV119" s="105"/>
      <c r="PZW119" s="105"/>
      <c r="PZX119" s="105"/>
      <c r="PZY119" s="105"/>
      <c r="PZZ119" s="105"/>
      <c r="QAA119" s="105"/>
      <c r="QAB119" s="105"/>
      <c r="QAC119" s="105"/>
      <c r="QAD119" s="105"/>
      <c r="QAE119" s="105"/>
      <c r="QAF119" s="105"/>
      <c r="QAG119" s="105"/>
      <c r="QAH119" s="105"/>
      <c r="QAI119" s="105"/>
      <c r="QAJ119" s="105"/>
      <c r="QAK119" s="105"/>
      <c r="QAL119" s="105"/>
      <c r="QAM119" s="105"/>
      <c r="QAN119" s="105"/>
      <c r="QAO119" s="105"/>
      <c r="QAP119" s="105"/>
      <c r="QAQ119" s="105"/>
      <c r="QAR119" s="105"/>
      <c r="QAS119" s="105"/>
      <c r="QAT119" s="105"/>
      <c r="QAU119" s="105"/>
      <c r="QAV119" s="105"/>
      <c r="QAW119" s="105"/>
      <c r="QAX119" s="105"/>
      <c r="QAY119" s="105"/>
      <c r="QAZ119" s="105"/>
      <c r="QBA119" s="105"/>
      <c r="QBB119" s="105"/>
      <c r="QBC119" s="105"/>
      <c r="QBD119" s="105"/>
      <c r="QBE119" s="105"/>
      <c r="QBF119" s="105"/>
      <c r="QBG119" s="105"/>
      <c r="QBH119" s="105"/>
      <c r="QBI119" s="105"/>
      <c r="QBJ119" s="105"/>
      <c r="QBK119" s="105"/>
      <c r="QBL119" s="105"/>
      <c r="QBM119" s="105"/>
      <c r="QBN119" s="105"/>
      <c r="QBO119" s="105"/>
      <c r="QBP119" s="105"/>
      <c r="QBQ119" s="105"/>
      <c r="QBR119" s="105"/>
      <c r="QBS119" s="105"/>
      <c r="QBT119" s="105"/>
      <c r="QBU119" s="105"/>
      <c r="QBV119" s="105"/>
      <c r="QBW119" s="105"/>
      <c r="QBX119" s="105"/>
      <c r="QBY119" s="105"/>
      <c r="QBZ119" s="105"/>
      <c r="QCA119" s="105"/>
      <c r="QCB119" s="105"/>
      <c r="QCC119" s="105"/>
      <c r="QCD119" s="105"/>
      <c r="QCE119" s="105"/>
      <c r="QCF119" s="105"/>
      <c r="QCG119" s="105"/>
      <c r="QCH119" s="105"/>
      <c r="QCI119" s="105"/>
      <c r="QCJ119" s="105"/>
      <c r="QCK119" s="105"/>
      <c r="QCL119" s="105"/>
      <c r="QCM119" s="105"/>
      <c r="QCN119" s="105"/>
      <c r="QCO119" s="105"/>
      <c r="QCP119" s="105"/>
      <c r="QCQ119" s="105"/>
      <c r="QCR119" s="105"/>
      <c r="QCS119" s="105"/>
      <c r="QCT119" s="105"/>
      <c r="QCU119" s="105"/>
      <c r="QCV119" s="105"/>
      <c r="QCW119" s="105"/>
      <c r="QCX119" s="105"/>
      <c r="QCY119" s="105"/>
      <c r="QCZ119" s="105"/>
      <c r="QDA119" s="105"/>
      <c r="QDB119" s="105"/>
      <c r="QDC119" s="105"/>
      <c r="QDD119" s="105"/>
      <c r="QDE119" s="105"/>
      <c r="QDF119" s="105"/>
      <c r="QDG119" s="105"/>
      <c r="QDH119" s="105"/>
      <c r="QDI119" s="105"/>
      <c r="QDJ119" s="105"/>
      <c r="QDK119" s="105"/>
      <c r="QDL119" s="105"/>
      <c r="QDM119" s="105"/>
      <c r="QDN119" s="105"/>
      <c r="QDO119" s="105"/>
      <c r="QDP119" s="105"/>
      <c r="QDQ119" s="105"/>
      <c r="QDR119" s="105"/>
      <c r="QDS119" s="105"/>
      <c r="QDT119" s="105"/>
      <c r="QDU119" s="105"/>
      <c r="QDV119" s="105"/>
      <c r="QDW119" s="105"/>
      <c r="QDX119" s="105"/>
      <c r="QDY119" s="105"/>
      <c r="QDZ119" s="105"/>
      <c r="QEA119" s="105"/>
      <c r="QEB119" s="105"/>
      <c r="QEC119" s="105"/>
      <c r="QED119" s="105"/>
      <c r="QEE119" s="105"/>
      <c r="QEF119" s="105"/>
      <c r="QEG119" s="105"/>
      <c r="QEH119" s="105"/>
      <c r="QEI119" s="105"/>
      <c r="QEJ119" s="105"/>
      <c r="QEK119" s="105"/>
      <c r="QEL119" s="105"/>
      <c r="QEM119" s="105"/>
      <c r="QEN119" s="105"/>
      <c r="QEO119" s="105"/>
      <c r="QEP119" s="105"/>
      <c r="QEQ119" s="105"/>
      <c r="QER119" s="105"/>
      <c r="QES119" s="105"/>
      <c r="QET119" s="105"/>
      <c r="QEU119" s="105"/>
      <c r="QEV119" s="105"/>
      <c r="QEW119" s="105"/>
      <c r="QEX119" s="105"/>
      <c r="QEY119" s="105"/>
      <c r="QEZ119" s="105"/>
      <c r="QFA119" s="105"/>
      <c r="QFB119" s="105"/>
      <c r="QFC119" s="105"/>
      <c r="QFD119" s="105"/>
      <c r="QFE119" s="105"/>
      <c r="QFF119" s="105"/>
      <c r="QFG119" s="105"/>
      <c r="QFH119" s="105"/>
      <c r="QFI119" s="105"/>
      <c r="QFJ119" s="105"/>
      <c r="QFK119" s="105"/>
      <c r="QFL119" s="105"/>
      <c r="QFM119" s="105"/>
      <c r="QFN119" s="105"/>
      <c r="QFO119" s="105"/>
      <c r="QFP119" s="105"/>
      <c r="QFQ119" s="105"/>
      <c r="QFR119" s="105"/>
      <c r="QFS119" s="105"/>
      <c r="QFT119" s="105"/>
      <c r="QFU119" s="105"/>
      <c r="QFV119" s="105"/>
      <c r="QFW119" s="105"/>
      <c r="QFX119" s="105"/>
      <c r="QFY119" s="105"/>
      <c r="QFZ119" s="105"/>
      <c r="QGA119" s="105"/>
      <c r="QGB119" s="105"/>
      <c r="QGC119" s="105"/>
      <c r="QGD119" s="105"/>
      <c r="QGE119" s="105"/>
      <c r="QGF119" s="105"/>
      <c r="QGG119" s="105"/>
      <c r="QGH119" s="105"/>
      <c r="QGI119" s="105"/>
      <c r="QGJ119" s="105"/>
      <c r="QGK119" s="105"/>
      <c r="QGL119" s="105"/>
      <c r="QGM119" s="105"/>
      <c r="QGN119" s="105"/>
      <c r="QGO119" s="105"/>
      <c r="QGP119" s="105"/>
      <c r="QGQ119" s="105"/>
      <c r="QGR119" s="105"/>
      <c r="QGS119" s="105"/>
      <c r="QGT119" s="105"/>
      <c r="QGU119" s="105"/>
      <c r="QGV119" s="105"/>
      <c r="QGW119" s="105"/>
      <c r="QGX119" s="105"/>
      <c r="QGY119" s="105"/>
      <c r="QGZ119" s="105"/>
      <c r="QHA119" s="105"/>
      <c r="QHB119" s="105"/>
      <c r="QHC119" s="105"/>
      <c r="QHD119" s="105"/>
      <c r="QHE119" s="105"/>
      <c r="QHF119" s="105"/>
      <c r="QHG119" s="105"/>
      <c r="QHH119" s="105"/>
      <c r="QHI119" s="105"/>
      <c r="QHJ119" s="105"/>
      <c r="QHK119" s="105"/>
      <c r="QHL119" s="105"/>
      <c r="QHM119" s="105"/>
      <c r="QHN119" s="105"/>
      <c r="QHO119" s="105"/>
      <c r="QHP119" s="105"/>
      <c r="QHQ119" s="105"/>
      <c r="QHR119" s="105"/>
      <c r="QHS119" s="105"/>
      <c r="QHT119" s="105"/>
      <c r="QHU119" s="105"/>
      <c r="QHV119" s="105"/>
      <c r="QHW119" s="105"/>
      <c r="QHX119" s="105"/>
      <c r="QHY119" s="105"/>
      <c r="QHZ119" s="105"/>
      <c r="QIA119" s="105"/>
      <c r="QIB119" s="105"/>
      <c r="QIC119" s="105"/>
      <c r="QID119" s="105"/>
      <c r="QIE119" s="105"/>
      <c r="QIF119" s="105"/>
      <c r="QIG119" s="105"/>
      <c r="QIH119" s="105"/>
      <c r="QII119" s="105"/>
      <c r="QIJ119" s="105"/>
      <c r="QIK119" s="105"/>
      <c r="QIL119" s="105"/>
      <c r="QIM119" s="105"/>
      <c r="QIN119" s="105"/>
      <c r="QIO119" s="105"/>
      <c r="QIP119" s="105"/>
      <c r="QIQ119" s="105"/>
      <c r="QIR119" s="105"/>
      <c r="QIS119" s="105"/>
      <c r="QIT119" s="105"/>
      <c r="QIU119" s="105"/>
      <c r="QIV119" s="105"/>
      <c r="QIW119" s="105"/>
      <c r="QIX119" s="105"/>
      <c r="QIY119" s="105"/>
      <c r="QIZ119" s="105"/>
      <c r="QJA119" s="105"/>
      <c r="QJB119" s="105"/>
      <c r="QJC119" s="105"/>
      <c r="QJD119" s="105"/>
      <c r="QJE119" s="105"/>
      <c r="QJF119" s="105"/>
      <c r="QJG119" s="105"/>
      <c r="QJH119" s="105"/>
      <c r="QJI119" s="105"/>
      <c r="QJJ119" s="105"/>
      <c r="QJK119" s="105"/>
      <c r="QJL119" s="105"/>
      <c r="QJM119" s="105"/>
      <c r="QJN119" s="105"/>
      <c r="QJO119" s="105"/>
      <c r="QJP119" s="105"/>
      <c r="QJQ119" s="105"/>
      <c r="QJR119" s="105"/>
      <c r="QJS119" s="105"/>
      <c r="QJT119" s="105"/>
      <c r="QJU119" s="105"/>
      <c r="QJV119" s="105"/>
      <c r="QJW119" s="105"/>
      <c r="QJX119" s="105"/>
      <c r="QJY119" s="105"/>
      <c r="QJZ119" s="105"/>
      <c r="QKA119" s="105"/>
      <c r="QKB119" s="105"/>
      <c r="QKC119" s="105"/>
      <c r="QKD119" s="105"/>
      <c r="QKE119" s="105"/>
      <c r="QKF119" s="105"/>
      <c r="QKG119" s="105"/>
      <c r="QKH119" s="105"/>
      <c r="QKI119" s="105"/>
      <c r="QKJ119" s="105"/>
      <c r="QKK119" s="105"/>
      <c r="QKL119" s="105"/>
      <c r="QKM119" s="105"/>
      <c r="QKN119" s="105"/>
      <c r="QKO119" s="105"/>
      <c r="QKP119" s="105"/>
      <c r="QKQ119" s="105"/>
      <c r="QKR119" s="105"/>
      <c r="QKS119" s="105"/>
      <c r="QKT119" s="105"/>
      <c r="QKU119" s="105"/>
      <c r="QKV119" s="105"/>
      <c r="QKW119" s="105"/>
      <c r="QKX119" s="105"/>
      <c r="QKY119" s="105"/>
      <c r="QKZ119" s="105"/>
      <c r="QLA119" s="105"/>
      <c r="QLB119" s="105"/>
      <c r="QLC119" s="105"/>
      <c r="QLD119" s="105"/>
      <c r="QLE119" s="105"/>
      <c r="QLF119" s="105"/>
      <c r="QLG119" s="105"/>
      <c r="QLH119" s="105"/>
      <c r="QLI119" s="105"/>
      <c r="QLJ119" s="105"/>
      <c r="QLK119" s="105"/>
      <c r="QLL119" s="105"/>
      <c r="QLM119" s="105"/>
      <c r="QLN119" s="105"/>
      <c r="QLO119" s="105"/>
      <c r="QLP119" s="105"/>
      <c r="QLQ119" s="105"/>
      <c r="QLR119" s="105"/>
      <c r="QLS119" s="105"/>
      <c r="QLT119" s="105"/>
      <c r="QLU119" s="105"/>
      <c r="QLV119" s="105"/>
      <c r="QLW119" s="105"/>
      <c r="QLX119" s="105"/>
      <c r="QLY119" s="105"/>
      <c r="QLZ119" s="105"/>
      <c r="QMA119" s="105"/>
      <c r="QMB119" s="105"/>
      <c r="QMC119" s="105"/>
      <c r="QMD119" s="105"/>
      <c r="QME119" s="105"/>
      <c r="QMF119" s="105"/>
      <c r="QMG119" s="105"/>
      <c r="QMH119" s="105"/>
      <c r="QMI119" s="105"/>
      <c r="QMJ119" s="105"/>
      <c r="QMK119" s="105"/>
      <c r="QML119" s="105"/>
      <c r="QMM119" s="105"/>
      <c r="QMN119" s="105"/>
      <c r="QMO119" s="105"/>
      <c r="QMP119" s="105"/>
      <c r="QMQ119" s="105"/>
      <c r="QMR119" s="105"/>
      <c r="QMS119" s="105"/>
      <c r="QMT119" s="105"/>
      <c r="QMU119" s="105"/>
      <c r="QMV119" s="105"/>
      <c r="QMW119" s="105"/>
      <c r="QMX119" s="105"/>
      <c r="QMY119" s="105"/>
      <c r="QMZ119" s="105"/>
      <c r="QNA119" s="105"/>
      <c r="QNB119" s="105"/>
      <c r="QNC119" s="105"/>
      <c r="QND119" s="105"/>
      <c r="QNE119" s="105"/>
      <c r="QNF119" s="105"/>
      <c r="QNG119" s="105"/>
      <c r="QNH119" s="105"/>
      <c r="QNI119" s="105"/>
      <c r="QNJ119" s="105"/>
      <c r="QNK119" s="105"/>
      <c r="QNL119" s="105"/>
      <c r="QNM119" s="105"/>
      <c r="QNN119" s="105"/>
      <c r="QNO119" s="105"/>
      <c r="QNP119" s="105"/>
      <c r="QNQ119" s="105"/>
      <c r="QNR119" s="105"/>
      <c r="QNS119" s="105"/>
      <c r="QNT119" s="105"/>
      <c r="QNU119" s="105"/>
      <c r="QNV119" s="105"/>
      <c r="QNW119" s="105"/>
      <c r="QNX119" s="105"/>
      <c r="QNY119" s="105"/>
      <c r="QNZ119" s="105"/>
      <c r="QOA119" s="105"/>
      <c r="QOB119" s="105"/>
      <c r="QOC119" s="105"/>
      <c r="QOD119" s="105"/>
      <c r="QOE119" s="105"/>
      <c r="QOF119" s="105"/>
      <c r="QOG119" s="105"/>
      <c r="QOH119" s="105"/>
      <c r="QOI119" s="105"/>
      <c r="QOJ119" s="105"/>
      <c r="QOK119" s="105"/>
      <c r="QOL119" s="105"/>
      <c r="QOM119" s="105"/>
      <c r="QON119" s="105"/>
      <c r="QOO119" s="105"/>
      <c r="QOP119" s="105"/>
      <c r="QOQ119" s="105"/>
      <c r="QOR119" s="105"/>
      <c r="QOS119" s="105"/>
      <c r="QOT119" s="105"/>
      <c r="QOU119" s="105"/>
      <c r="QOV119" s="105"/>
      <c r="QOW119" s="105"/>
      <c r="QOX119" s="105"/>
      <c r="QOY119" s="105"/>
      <c r="QOZ119" s="105"/>
      <c r="QPA119" s="105"/>
      <c r="QPB119" s="105"/>
      <c r="QPC119" s="105"/>
      <c r="QPD119" s="105"/>
      <c r="QPE119" s="105"/>
      <c r="QPF119" s="105"/>
      <c r="QPG119" s="105"/>
      <c r="QPH119" s="105"/>
      <c r="QPI119" s="105"/>
      <c r="QPJ119" s="105"/>
      <c r="QPK119" s="105"/>
      <c r="QPL119" s="105"/>
      <c r="QPM119" s="105"/>
      <c r="QPN119" s="105"/>
      <c r="QPO119" s="105"/>
      <c r="QPP119" s="105"/>
      <c r="QPQ119" s="105"/>
      <c r="QPR119" s="105"/>
      <c r="QPS119" s="105"/>
      <c r="QPT119" s="105"/>
      <c r="QPU119" s="105"/>
      <c r="QPV119" s="105"/>
      <c r="QPW119" s="105"/>
      <c r="QPX119" s="105"/>
      <c r="QPY119" s="105"/>
      <c r="QPZ119" s="105"/>
      <c r="QQA119" s="105"/>
      <c r="QQB119" s="105"/>
      <c r="QQC119" s="105"/>
      <c r="QQD119" s="105"/>
      <c r="QQE119" s="105"/>
      <c r="QQF119" s="105"/>
      <c r="QQG119" s="105"/>
      <c r="QQH119" s="105"/>
      <c r="QQI119" s="105"/>
      <c r="QQJ119" s="105"/>
      <c r="QQK119" s="105"/>
      <c r="QQL119" s="105"/>
      <c r="QQM119" s="105"/>
      <c r="QQN119" s="105"/>
      <c r="QQO119" s="105"/>
      <c r="QQP119" s="105"/>
      <c r="QQQ119" s="105"/>
      <c r="QQR119" s="105"/>
      <c r="QQS119" s="105"/>
      <c r="QQT119" s="105"/>
      <c r="QQU119" s="105"/>
      <c r="QQV119" s="105"/>
      <c r="QQW119" s="105"/>
      <c r="QQX119" s="105"/>
      <c r="QQY119" s="105"/>
      <c r="QQZ119" s="105"/>
      <c r="QRA119" s="105"/>
      <c r="QRB119" s="105"/>
      <c r="QRC119" s="105"/>
      <c r="QRD119" s="105"/>
      <c r="QRE119" s="105"/>
      <c r="QRF119" s="105"/>
      <c r="QRG119" s="105"/>
      <c r="QRH119" s="105"/>
      <c r="QRI119" s="105"/>
      <c r="QRJ119" s="105"/>
      <c r="QRK119" s="105"/>
      <c r="QRL119" s="105"/>
      <c r="QRM119" s="105"/>
      <c r="QRN119" s="105"/>
      <c r="QRO119" s="105"/>
      <c r="QRP119" s="105"/>
      <c r="QRQ119" s="105"/>
      <c r="QRR119" s="105"/>
      <c r="QRS119" s="105"/>
      <c r="QRT119" s="105"/>
      <c r="QRU119" s="105"/>
      <c r="QRV119" s="105"/>
      <c r="QRW119" s="105"/>
      <c r="QRX119" s="105"/>
      <c r="QRY119" s="105"/>
      <c r="QRZ119" s="105"/>
      <c r="QSA119" s="105"/>
      <c r="QSB119" s="105"/>
      <c r="QSC119" s="105"/>
      <c r="QSD119" s="105"/>
      <c r="QSE119" s="105"/>
      <c r="QSF119" s="105"/>
      <c r="QSG119" s="105"/>
      <c r="QSH119" s="105"/>
      <c r="QSI119" s="105"/>
      <c r="QSJ119" s="105"/>
      <c r="QSK119" s="105"/>
      <c r="QSL119" s="105"/>
      <c r="QSM119" s="105"/>
      <c r="QSN119" s="105"/>
      <c r="QSO119" s="105"/>
      <c r="QSP119" s="105"/>
      <c r="QSQ119" s="105"/>
      <c r="QSR119" s="105"/>
      <c r="QSS119" s="105"/>
      <c r="QST119" s="105"/>
      <c r="QSU119" s="105"/>
      <c r="QSV119" s="105"/>
      <c r="QSW119" s="105"/>
      <c r="QSX119" s="105"/>
      <c r="QSY119" s="105"/>
      <c r="QSZ119" s="105"/>
      <c r="QTA119" s="105"/>
      <c r="QTB119" s="105"/>
      <c r="QTC119" s="105"/>
      <c r="QTD119" s="105"/>
      <c r="QTE119" s="105"/>
      <c r="QTF119" s="105"/>
      <c r="QTG119" s="105"/>
      <c r="QTH119" s="105"/>
      <c r="QTI119" s="105"/>
      <c r="QTJ119" s="105"/>
      <c r="QTK119" s="105"/>
      <c r="QTL119" s="105"/>
      <c r="QTM119" s="105"/>
      <c r="QTN119" s="105"/>
      <c r="QTO119" s="105"/>
      <c r="QTP119" s="105"/>
      <c r="QTQ119" s="105"/>
      <c r="QTR119" s="105"/>
      <c r="QTS119" s="105"/>
      <c r="QTT119" s="105"/>
      <c r="QTU119" s="105"/>
      <c r="QTV119" s="105"/>
      <c r="QTW119" s="105"/>
      <c r="QTX119" s="105"/>
      <c r="QTY119" s="105"/>
      <c r="QTZ119" s="105"/>
      <c r="QUA119" s="105"/>
      <c r="QUB119" s="105"/>
      <c r="QUC119" s="105"/>
      <c r="QUD119" s="105"/>
      <c r="QUE119" s="105"/>
      <c r="QUF119" s="105"/>
      <c r="QUG119" s="105"/>
      <c r="QUH119" s="105"/>
      <c r="QUI119" s="105"/>
      <c r="QUJ119" s="105"/>
      <c r="QUK119" s="105"/>
      <c r="QUL119" s="105"/>
      <c r="QUM119" s="105"/>
      <c r="QUN119" s="105"/>
      <c r="QUO119" s="105"/>
      <c r="QUP119" s="105"/>
      <c r="QUQ119" s="105"/>
      <c r="QUR119" s="105"/>
      <c r="QUS119" s="105"/>
      <c r="QUT119" s="105"/>
      <c r="QUU119" s="105"/>
      <c r="QUV119" s="105"/>
      <c r="QUW119" s="105"/>
      <c r="QUX119" s="105"/>
      <c r="QUY119" s="105"/>
      <c r="QUZ119" s="105"/>
      <c r="QVA119" s="105"/>
      <c r="QVB119" s="105"/>
      <c r="QVC119" s="105"/>
      <c r="QVD119" s="105"/>
      <c r="QVE119" s="105"/>
      <c r="QVF119" s="105"/>
      <c r="QVG119" s="105"/>
      <c r="QVH119" s="105"/>
      <c r="QVI119" s="105"/>
      <c r="QVJ119" s="105"/>
      <c r="QVK119" s="105"/>
      <c r="QVL119" s="105"/>
      <c r="QVM119" s="105"/>
      <c r="QVN119" s="105"/>
      <c r="QVO119" s="105"/>
      <c r="QVP119" s="105"/>
      <c r="QVQ119" s="105"/>
      <c r="QVR119" s="105"/>
      <c r="QVS119" s="105"/>
      <c r="QVT119" s="105"/>
      <c r="QVU119" s="105"/>
      <c r="QVV119" s="105"/>
      <c r="QVW119" s="105"/>
      <c r="QVX119" s="105"/>
      <c r="QVY119" s="105"/>
      <c r="QVZ119" s="105"/>
      <c r="QWA119" s="105"/>
      <c r="QWB119" s="105"/>
      <c r="QWC119" s="105"/>
      <c r="QWD119" s="105"/>
      <c r="QWE119" s="105"/>
      <c r="QWF119" s="105"/>
      <c r="QWG119" s="105"/>
      <c r="QWH119" s="105"/>
      <c r="QWI119" s="105"/>
      <c r="QWJ119" s="105"/>
      <c r="QWK119" s="105"/>
      <c r="QWL119" s="105"/>
      <c r="QWM119" s="105"/>
      <c r="QWN119" s="105"/>
      <c r="QWO119" s="105"/>
      <c r="QWP119" s="105"/>
      <c r="QWQ119" s="105"/>
      <c r="QWR119" s="105"/>
      <c r="QWS119" s="105"/>
      <c r="QWT119" s="105"/>
      <c r="QWU119" s="105"/>
      <c r="QWV119" s="105"/>
      <c r="QWW119" s="105"/>
      <c r="QWX119" s="105"/>
      <c r="QWY119" s="105"/>
      <c r="QWZ119" s="105"/>
      <c r="QXA119" s="105"/>
      <c r="QXB119" s="105"/>
      <c r="QXC119" s="105"/>
      <c r="QXD119" s="105"/>
      <c r="QXE119" s="105"/>
      <c r="QXF119" s="105"/>
      <c r="QXG119" s="105"/>
      <c r="QXH119" s="105"/>
      <c r="QXI119" s="105"/>
      <c r="QXJ119" s="105"/>
      <c r="QXK119" s="105"/>
      <c r="QXL119" s="105"/>
      <c r="QXM119" s="105"/>
      <c r="QXN119" s="105"/>
      <c r="QXO119" s="105"/>
      <c r="QXP119" s="105"/>
      <c r="QXQ119" s="105"/>
      <c r="QXR119" s="105"/>
      <c r="QXS119" s="105"/>
      <c r="QXT119" s="105"/>
      <c r="QXU119" s="105"/>
      <c r="QXV119" s="105"/>
      <c r="QXW119" s="105"/>
      <c r="QXX119" s="105"/>
      <c r="QXY119" s="105"/>
      <c r="QXZ119" s="105"/>
      <c r="QYA119" s="105"/>
      <c r="QYB119" s="105"/>
      <c r="QYC119" s="105"/>
      <c r="QYD119" s="105"/>
      <c r="QYE119" s="105"/>
      <c r="QYF119" s="105"/>
      <c r="QYG119" s="105"/>
      <c r="QYH119" s="105"/>
      <c r="QYI119" s="105"/>
      <c r="QYJ119" s="105"/>
      <c r="QYK119" s="105"/>
      <c r="QYL119" s="105"/>
      <c r="QYM119" s="105"/>
      <c r="QYN119" s="105"/>
      <c r="QYO119" s="105"/>
      <c r="QYP119" s="105"/>
      <c r="QYQ119" s="105"/>
      <c r="QYR119" s="105"/>
      <c r="QYS119" s="105"/>
      <c r="QYT119" s="105"/>
      <c r="QYU119" s="105"/>
      <c r="QYV119" s="105"/>
      <c r="QYW119" s="105"/>
      <c r="QYX119" s="105"/>
      <c r="QYY119" s="105"/>
      <c r="QYZ119" s="105"/>
      <c r="QZA119" s="105"/>
      <c r="QZB119" s="105"/>
      <c r="QZC119" s="105"/>
      <c r="QZD119" s="105"/>
      <c r="QZE119" s="105"/>
      <c r="QZF119" s="105"/>
      <c r="QZG119" s="105"/>
      <c r="QZH119" s="105"/>
      <c r="QZI119" s="105"/>
      <c r="QZJ119" s="105"/>
      <c r="QZK119" s="105"/>
      <c r="QZL119" s="105"/>
      <c r="QZM119" s="105"/>
      <c r="QZN119" s="105"/>
      <c r="QZO119" s="105"/>
      <c r="QZP119" s="105"/>
      <c r="QZQ119" s="105"/>
      <c r="QZR119" s="105"/>
      <c r="QZS119" s="105"/>
      <c r="QZT119" s="105"/>
      <c r="QZU119" s="105"/>
      <c r="QZV119" s="105"/>
      <c r="QZW119" s="105"/>
      <c r="QZX119" s="105"/>
      <c r="QZY119" s="105"/>
      <c r="QZZ119" s="105"/>
      <c r="RAA119" s="105"/>
      <c r="RAB119" s="105"/>
      <c r="RAC119" s="105"/>
      <c r="RAD119" s="105"/>
      <c r="RAE119" s="105"/>
      <c r="RAF119" s="105"/>
      <c r="RAG119" s="105"/>
      <c r="RAH119" s="105"/>
      <c r="RAI119" s="105"/>
      <c r="RAJ119" s="105"/>
      <c r="RAK119" s="105"/>
      <c r="RAL119" s="105"/>
      <c r="RAM119" s="105"/>
      <c r="RAN119" s="105"/>
      <c r="RAO119" s="105"/>
      <c r="RAP119" s="105"/>
      <c r="RAQ119" s="105"/>
      <c r="RAR119" s="105"/>
      <c r="RAS119" s="105"/>
      <c r="RAT119" s="105"/>
      <c r="RAU119" s="105"/>
      <c r="RAV119" s="105"/>
      <c r="RAW119" s="105"/>
      <c r="RAX119" s="105"/>
      <c r="RAY119" s="105"/>
      <c r="RAZ119" s="105"/>
      <c r="RBA119" s="105"/>
      <c r="RBB119" s="105"/>
      <c r="RBC119" s="105"/>
      <c r="RBD119" s="105"/>
      <c r="RBE119" s="105"/>
      <c r="RBF119" s="105"/>
      <c r="RBG119" s="105"/>
      <c r="RBH119" s="105"/>
      <c r="RBI119" s="105"/>
      <c r="RBJ119" s="105"/>
      <c r="RBK119" s="105"/>
      <c r="RBL119" s="105"/>
      <c r="RBM119" s="105"/>
      <c r="RBN119" s="105"/>
      <c r="RBO119" s="105"/>
      <c r="RBP119" s="105"/>
      <c r="RBQ119" s="105"/>
      <c r="RBR119" s="105"/>
      <c r="RBS119" s="105"/>
      <c r="RBT119" s="105"/>
      <c r="RBU119" s="105"/>
      <c r="RBV119" s="105"/>
      <c r="RBW119" s="105"/>
      <c r="RBX119" s="105"/>
      <c r="RBY119" s="105"/>
      <c r="RBZ119" s="105"/>
      <c r="RCA119" s="105"/>
      <c r="RCB119" s="105"/>
      <c r="RCC119" s="105"/>
      <c r="RCD119" s="105"/>
      <c r="RCE119" s="105"/>
      <c r="RCF119" s="105"/>
      <c r="RCG119" s="105"/>
      <c r="RCH119" s="105"/>
      <c r="RCI119" s="105"/>
      <c r="RCJ119" s="105"/>
      <c r="RCK119" s="105"/>
      <c r="RCL119" s="105"/>
      <c r="RCM119" s="105"/>
      <c r="RCN119" s="105"/>
      <c r="RCO119" s="105"/>
      <c r="RCP119" s="105"/>
      <c r="RCQ119" s="105"/>
      <c r="RCR119" s="105"/>
      <c r="RCS119" s="105"/>
      <c r="RCT119" s="105"/>
      <c r="RCU119" s="105"/>
      <c r="RCV119" s="105"/>
      <c r="RCW119" s="105"/>
      <c r="RCX119" s="105"/>
      <c r="RCY119" s="105"/>
      <c r="RCZ119" s="105"/>
      <c r="RDA119" s="105"/>
      <c r="RDB119" s="105"/>
      <c r="RDC119" s="105"/>
      <c r="RDD119" s="105"/>
      <c r="RDE119" s="105"/>
      <c r="RDF119" s="105"/>
      <c r="RDG119" s="105"/>
      <c r="RDH119" s="105"/>
      <c r="RDI119" s="105"/>
      <c r="RDJ119" s="105"/>
      <c r="RDK119" s="105"/>
      <c r="RDL119" s="105"/>
      <c r="RDM119" s="105"/>
      <c r="RDN119" s="105"/>
      <c r="RDO119" s="105"/>
      <c r="RDP119" s="105"/>
      <c r="RDQ119" s="105"/>
      <c r="RDR119" s="105"/>
      <c r="RDS119" s="105"/>
      <c r="RDT119" s="105"/>
      <c r="RDU119" s="105"/>
      <c r="RDV119" s="105"/>
      <c r="RDW119" s="105"/>
      <c r="RDX119" s="105"/>
      <c r="RDY119" s="105"/>
      <c r="RDZ119" s="105"/>
      <c r="REA119" s="105"/>
      <c r="REB119" s="105"/>
      <c r="REC119" s="105"/>
      <c r="RED119" s="105"/>
      <c r="REE119" s="105"/>
      <c r="REF119" s="105"/>
      <c r="REG119" s="105"/>
      <c r="REH119" s="105"/>
      <c r="REI119" s="105"/>
      <c r="REJ119" s="105"/>
      <c r="REK119" s="105"/>
      <c r="REL119" s="105"/>
      <c r="REM119" s="105"/>
      <c r="REN119" s="105"/>
      <c r="REO119" s="105"/>
      <c r="REP119" s="105"/>
      <c r="REQ119" s="105"/>
      <c r="RER119" s="105"/>
      <c r="RES119" s="105"/>
      <c r="RET119" s="105"/>
      <c r="REU119" s="105"/>
      <c r="REV119" s="105"/>
      <c r="REW119" s="105"/>
      <c r="REX119" s="105"/>
      <c r="REY119" s="105"/>
      <c r="REZ119" s="105"/>
      <c r="RFA119" s="105"/>
      <c r="RFB119" s="105"/>
      <c r="RFC119" s="105"/>
      <c r="RFD119" s="105"/>
      <c r="RFE119" s="105"/>
      <c r="RFF119" s="105"/>
      <c r="RFG119" s="105"/>
      <c r="RFH119" s="105"/>
      <c r="RFI119" s="105"/>
      <c r="RFJ119" s="105"/>
      <c r="RFK119" s="105"/>
      <c r="RFL119" s="105"/>
      <c r="RFM119" s="105"/>
      <c r="RFN119" s="105"/>
      <c r="RFO119" s="105"/>
      <c r="RFP119" s="105"/>
      <c r="RFQ119" s="105"/>
      <c r="RFR119" s="105"/>
      <c r="RFS119" s="105"/>
      <c r="RFT119" s="105"/>
      <c r="RFU119" s="105"/>
      <c r="RFV119" s="105"/>
      <c r="RFW119" s="105"/>
      <c r="RFX119" s="105"/>
      <c r="RFY119" s="105"/>
      <c r="RFZ119" s="105"/>
      <c r="RGA119" s="105"/>
      <c r="RGB119" s="105"/>
      <c r="RGC119" s="105"/>
      <c r="RGD119" s="105"/>
      <c r="RGE119" s="105"/>
      <c r="RGF119" s="105"/>
      <c r="RGG119" s="105"/>
      <c r="RGH119" s="105"/>
      <c r="RGI119" s="105"/>
      <c r="RGJ119" s="105"/>
      <c r="RGK119" s="105"/>
      <c r="RGL119" s="105"/>
      <c r="RGM119" s="105"/>
      <c r="RGN119" s="105"/>
      <c r="RGO119" s="105"/>
      <c r="RGP119" s="105"/>
      <c r="RGQ119" s="105"/>
      <c r="RGR119" s="105"/>
      <c r="RGS119" s="105"/>
      <c r="RGT119" s="105"/>
      <c r="RGU119" s="105"/>
      <c r="RGV119" s="105"/>
      <c r="RGW119" s="105"/>
      <c r="RGX119" s="105"/>
      <c r="RGY119" s="105"/>
      <c r="RGZ119" s="105"/>
      <c r="RHA119" s="105"/>
      <c r="RHB119" s="105"/>
      <c r="RHC119" s="105"/>
      <c r="RHD119" s="105"/>
      <c r="RHE119" s="105"/>
      <c r="RHF119" s="105"/>
      <c r="RHG119" s="105"/>
      <c r="RHH119" s="105"/>
      <c r="RHI119" s="105"/>
      <c r="RHJ119" s="105"/>
      <c r="RHK119" s="105"/>
      <c r="RHL119" s="105"/>
      <c r="RHM119" s="105"/>
      <c r="RHN119" s="105"/>
      <c r="RHO119" s="105"/>
      <c r="RHP119" s="105"/>
      <c r="RHQ119" s="105"/>
      <c r="RHR119" s="105"/>
      <c r="RHS119" s="105"/>
      <c r="RHT119" s="105"/>
      <c r="RHU119" s="105"/>
      <c r="RHV119" s="105"/>
      <c r="RHW119" s="105"/>
      <c r="RHX119" s="105"/>
      <c r="RHY119" s="105"/>
      <c r="RHZ119" s="105"/>
      <c r="RIA119" s="105"/>
      <c r="RIB119" s="105"/>
      <c r="RIC119" s="105"/>
      <c r="RID119" s="105"/>
      <c r="RIE119" s="105"/>
      <c r="RIF119" s="105"/>
      <c r="RIG119" s="105"/>
      <c r="RIH119" s="105"/>
      <c r="RII119" s="105"/>
      <c r="RIJ119" s="105"/>
      <c r="RIK119" s="105"/>
      <c r="RIL119" s="105"/>
      <c r="RIM119" s="105"/>
      <c r="RIN119" s="105"/>
      <c r="RIO119" s="105"/>
      <c r="RIP119" s="105"/>
      <c r="RIQ119" s="105"/>
      <c r="RIR119" s="105"/>
      <c r="RIS119" s="105"/>
      <c r="RIT119" s="105"/>
      <c r="RIU119" s="105"/>
      <c r="RIV119" s="105"/>
      <c r="RIW119" s="105"/>
      <c r="RIX119" s="105"/>
      <c r="RIY119" s="105"/>
      <c r="RIZ119" s="105"/>
      <c r="RJA119" s="105"/>
      <c r="RJB119" s="105"/>
      <c r="RJC119" s="105"/>
      <c r="RJD119" s="105"/>
      <c r="RJE119" s="105"/>
      <c r="RJF119" s="105"/>
      <c r="RJG119" s="105"/>
      <c r="RJH119" s="105"/>
      <c r="RJI119" s="105"/>
      <c r="RJJ119" s="105"/>
      <c r="RJK119" s="105"/>
      <c r="RJL119" s="105"/>
      <c r="RJM119" s="105"/>
      <c r="RJN119" s="105"/>
      <c r="RJO119" s="105"/>
      <c r="RJP119" s="105"/>
      <c r="RJQ119" s="105"/>
      <c r="RJR119" s="105"/>
      <c r="RJS119" s="105"/>
      <c r="RJT119" s="105"/>
      <c r="RJU119" s="105"/>
      <c r="RJV119" s="105"/>
      <c r="RJW119" s="105"/>
      <c r="RJX119" s="105"/>
      <c r="RJY119" s="105"/>
      <c r="RJZ119" s="105"/>
      <c r="RKA119" s="105"/>
      <c r="RKB119" s="105"/>
      <c r="RKC119" s="105"/>
      <c r="RKD119" s="105"/>
      <c r="RKE119" s="105"/>
      <c r="RKF119" s="105"/>
      <c r="RKG119" s="105"/>
      <c r="RKH119" s="105"/>
      <c r="RKI119" s="105"/>
      <c r="RKJ119" s="105"/>
      <c r="RKK119" s="105"/>
      <c r="RKL119" s="105"/>
      <c r="RKM119" s="105"/>
      <c r="RKN119" s="105"/>
      <c r="RKO119" s="105"/>
      <c r="RKP119" s="105"/>
      <c r="RKQ119" s="105"/>
      <c r="RKR119" s="105"/>
      <c r="RKS119" s="105"/>
      <c r="RKT119" s="105"/>
      <c r="RKU119" s="105"/>
      <c r="RKV119" s="105"/>
      <c r="RKW119" s="105"/>
      <c r="RKX119" s="105"/>
      <c r="RKY119" s="105"/>
      <c r="RKZ119" s="105"/>
      <c r="RLA119" s="105"/>
      <c r="RLB119" s="105"/>
      <c r="RLC119" s="105"/>
      <c r="RLD119" s="105"/>
      <c r="RLE119" s="105"/>
      <c r="RLF119" s="105"/>
      <c r="RLG119" s="105"/>
      <c r="RLH119" s="105"/>
      <c r="RLI119" s="105"/>
      <c r="RLJ119" s="105"/>
      <c r="RLK119" s="105"/>
      <c r="RLL119" s="105"/>
      <c r="RLM119" s="105"/>
      <c r="RLN119" s="105"/>
      <c r="RLO119" s="105"/>
      <c r="RLP119" s="105"/>
      <c r="RLQ119" s="105"/>
      <c r="RLR119" s="105"/>
      <c r="RLS119" s="105"/>
      <c r="RLT119" s="105"/>
      <c r="RLU119" s="105"/>
      <c r="RLV119" s="105"/>
      <c r="RLW119" s="105"/>
      <c r="RLX119" s="105"/>
      <c r="RLY119" s="105"/>
      <c r="RLZ119" s="105"/>
      <c r="RMA119" s="105"/>
      <c r="RMB119" s="105"/>
      <c r="RMC119" s="105"/>
      <c r="RMD119" s="105"/>
      <c r="RME119" s="105"/>
      <c r="RMF119" s="105"/>
      <c r="RMG119" s="105"/>
      <c r="RMH119" s="105"/>
      <c r="RMI119" s="105"/>
      <c r="RMJ119" s="105"/>
      <c r="RMK119" s="105"/>
      <c r="RML119" s="105"/>
      <c r="RMM119" s="105"/>
      <c r="RMN119" s="105"/>
      <c r="RMO119" s="105"/>
      <c r="RMP119" s="105"/>
      <c r="RMQ119" s="105"/>
      <c r="RMR119" s="105"/>
      <c r="RMS119" s="105"/>
      <c r="RMT119" s="105"/>
      <c r="RMU119" s="105"/>
      <c r="RMV119" s="105"/>
      <c r="RMW119" s="105"/>
      <c r="RMX119" s="105"/>
      <c r="RMY119" s="105"/>
      <c r="RMZ119" s="105"/>
      <c r="RNA119" s="105"/>
      <c r="RNB119" s="105"/>
      <c r="RNC119" s="105"/>
      <c r="RND119" s="105"/>
      <c r="RNE119" s="105"/>
      <c r="RNF119" s="105"/>
      <c r="RNG119" s="105"/>
      <c r="RNH119" s="105"/>
      <c r="RNI119" s="105"/>
      <c r="RNJ119" s="105"/>
      <c r="RNK119" s="105"/>
      <c r="RNL119" s="105"/>
      <c r="RNM119" s="105"/>
      <c r="RNN119" s="105"/>
      <c r="RNO119" s="105"/>
      <c r="RNP119" s="105"/>
      <c r="RNQ119" s="105"/>
      <c r="RNR119" s="105"/>
      <c r="RNS119" s="105"/>
      <c r="RNT119" s="105"/>
      <c r="RNU119" s="105"/>
      <c r="RNV119" s="105"/>
      <c r="RNW119" s="105"/>
      <c r="RNX119" s="105"/>
      <c r="RNY119" s="105"/>
      <c r="RNZ119" s="105"/>
      <c r="ROA119" s="105"/>
      <c r="ROB119" s="105"/>
      <c r="ROC119" s="105"/>
      <c r="ROD119" s="105"/>
      <c r="ROE119" s="105"/>
      <c r="ROF119" s="105"/>
      <c r="ROG119" s="105"/>
      <c r="ROH119" s="105"/>
      <c r="ROI119" s="105"/>
      <c r="ROJ119" s="105"/>
      <c r="ROK119" s="105"/>
      <c r="ROL119" s="105"/>
      <c r="ROM119" s="105"/>
      <c r="RON119" s="105"/>
      <c r="ROO119" s="105"/>
      <c r="ROP119" s="105"/>
      <c r="ROQ119" s="105"/>
      <c r="ROR119" s="105"/>
      <c r="ROS119" s="105"/>
      <c r="ROT119" s="105"/>
      <c r="ROU119" s="105"/>
      <c r="ROV119" s="105"/>
      <c r="ROW119" s="105"/>
      <c r="ROX119" s="105"/>
      <c r="ROY119" s="105"/>
      <c r="ROZ119" s="105"/>
      <c r="RPA119" s="105"/>
      <c r="RPB119" s="105"/>
      <c r="RPC119" s="105"/>
      <c r="RPD119" s="105"/>
      <c r="RPE119" s="105"/>
      <c r="RPF119" s="105"/>
      <c r="RPG119" s="105"/>
      <c r="RPH119" s="105"/>
      <c r="RPI119" s="105"/>
      <c r="RPJ119" s="105"/>
      <c r="RPK119" s="105"/>
      <c r="RPL119" s="105"/>
      <c r="RPM119" s="105"/>
      <c r="RPN119" s="105"/>
      <c r="RPO119" s="105"/>
      <c r="RPP119" s="105"/>
      <c r="RPQ119" s="105"/>
      <c r="RPR119" s="105"/>
      <c r="RPS119" s="105"/>
      <c r="RPT119" s="105"/>
      <c r="RPU119" s="105"/>
      <c r="RPV119" s="105"/>
      <c r="RPW119" s="105"/>
      <c r="RPX119" s="105"/>
      <c r="RPY119" s="105"/>
      <c r="RPZ119" s="105"/>
      <c r="RQA119" s="105"/>
      <c r="RQB119" s="105"/>
      <c r="RQC119" s="105"/>
      <c r="RQD119" s="105"/>
      <c r="RQE119" s="105"/>
      <c r="RQF119" s="105"/>
      <c r="RQG119" s="105"/>
      <c r="RQH119" s="105"/>
      <c r="RQI119" s="105"/>
      <c r="RQJ119" s="105"/>
      <c r="RQK119" s="105"/>
      <c r="RQL119" s="105"/>
      <c r="RQM119" s="105"/>
      <c r="RQN119" s="105"/>
      <c r="RQO119" s="105"/>
      <c r="RQP119" s="105"/>
      <c r="RQQ119" s="105"/>
      <c r="RQR119" s="105"/>
      <c r="RQS119" s="105"/>
      <c r="RQT119" s="105"/>
      <c r="RQU119" s="105"/>
      <c r="RQV119" s="105"/>
      <c r="RQW119" s="105"/>
      <c r="RQX119" s="105"/>
      <c r="RQY119" s="105"/>
      <c r="RQZ119" s="105"/>
      <c r="RRA119" s="105"/>
      <c r="RRB119" s="105"/>
      <c r="RRC119" s="105"/>
      <c r="RRD119" s="105"/>
      <c r="RRE119" s="105"/>
      <c r="RRF119" s="105"/>
      <c r="RRG119" s="105"/>
      <c r="RRH119" s="105"/>
      <c r="RRI119" s="105"/>
      <c r="RRJ119" s="105"/>
      <c r="RRK119" s="105"/>
      <c r="RRL119" s="105"/>
      <c r="RRM119" s="105"/>
      <c r="RRN119" s="105"/>
      <c r="RRO119" s="105"/>
      <c r="RRP119" s="105"/>
      <c r="RRQ119" s="105"/>
      <c r="RRR119" s="105"/>
      <c r="RRS119" s="105"/>
      <c r="RRT119" s="105"/>
      <c r="RRU119" s="105"/>
      <c r="RRV119" s="105"/>
      <c r="RRW119" s="105"/>
      <c r="RRX119" s="105"/>
      <c r="RRY119" s="105"/>
      <c r="RRZ119" s="105"/>
      <c r="RSA119" s="105"/>
      <c r="RSB119" s="105"/>
      <c r="RSC119" s="105"/>
      <c r="RSD119" s="105"/>
      <c r="RSE119" s="105"/>
      <c r="RSF119" s="105"/>
      <c r="RSG119" s="105"/>
      <c r="RSH119" s="105"/>
      <c r="RSI119" s="105"/>
      <c r="RSJ119" s="105"/>
      <c r="RSK119" s="105"/>
      <c r="RSL119" s="105"/>
      <c r="RSM119" s="105"/>
      <c r="RSN119" s="105"/>
      <c r="RSO119" s="105"/>
      <c r="RSP119" s="105"/>
      <c r="RSQ119" s="105"/>
      <c r="RSR119" s="105"/>
      <c r="RSS119" s="105"/>
      <c r="RST119" s="105"/>
      <c r="RSU119" s="105"/>
      <c r="RSV119" s="105"/>
      <c r="RSW119" s="105"/>
      <c r="RSX119" s="105"/>
      <c r="RSY119" s="105"/>
      <c r="RSZ119" s="105"/>
      <c r="RTA119" s="105"/>
      <c r="RTB119" s="105"/>
      <c r="RTC119" s="105"/>
      <c r="RTD119" s="105"/>
      <c r="RTE119" s="105"/>
      <c r="RTF119" s="105"/>
      <c r="RTG119" s="105"/>
      <c r="RTH119" s="105"/>
      <c r="RTI119" s="105"/>
      <c r="RTJ119" s="105"/>
      <c r="RTK119" s="105"/>
      <c r="RTL119" s="105"/>
      <c r="RTM119" s="105"/>
      <c r="RTN119" s="105"/>
      <c r="RTO119" s="105"/>
      <c r="RTP119" s="105"/>
      <c r="RTQ119" s="105"/>
      <c r="RTR119" s="105"/>
      <c r="RTS119" s="105"/>
      <c r="RTT119" s="105"/>
      <c r="RTU119" s="105"/>
      <c r="RTV119" s="105"/>
      <c r="RTW119" s="105"/>
      <c r="RTX119" s="105"/>
      <c r="RTY119" s="105"/>
      <c r="RTZ119" s="105"/>
      <c r="RUA119" s="105"/>
      <c r="RUB119" s="105"/>
      <c r="RUC119" s="105"/>
      <c r="RUD119" s="105"/>
      <c r="RUE119" s="105"/>
      <c r="RUF119" s="105"/>
      <c r="RUG119" s="105"/>
      <c r="RUH119" s="105"/>
      <c r="RUI119" s="105"/>
      <c r="RUJ119" s="105"/>
      <c r="RUK119" s="105"/>
      <c r="RUL119" s="105"/>
      <c r="RUM119" s="105"/>
      <c r="RUN119" s="105"/>
      <c r="RUO119" s="105"/>
      <c r="RUP119" s="105"/>
      <c r="RUQ119" s="105"/>
      <c r="RUR119" s="105"/>
      <c r="RUS119" s="105"/>
      <c r="RUT119" s="105"/>
      <c r="RUU119" s="105"/>
      <c r="RUV119" s="105"/>
      <c r="RUW119" s="105"/>
      <c r="RUX119" s="105"/>
      <c r="RUY119" s="105"/>
      <c r="RUZ119" s="105"/>
      <c r="RVA119" s="105"/>
      <c r="RVB119" s="105"/>
      <c r="RVC119" s="105"/>
      <c r="RVD119" s="105"/>
      <c r="RVE119" s="105"/>
      <c r="RVF119" s="105"/>
      <c r="RVG119" s="105"/>
      <c r="RVH119" s="105"/>
      <c r="RVI119" s="105"/>
      <c r="RVJ119" s="105"/>
      <c r="RVK119" s="105"/>
      <c r="RVL119" s="105"/>
      <c r="RVM119" s="105"/>
      <c r="RVN119" s="105"/>
      <c r="RVO119" s="105"/>
      <c r="RVP119" s="105"/>
      <c r="RVQ119" s="105"/>
      <c r="RVR119" s="105"/>
      <c r="RVS119" s="105"/>
      <c r="RVT119" s="105"/>
      <c r="RVU119" s="105"/>
      <c r="RVV119" s="105"/>
      <c r="RVW119" s="105"/>
      <c r="RVX119" s="105"/>
      <c r="RVY119" s="105"/>
      <c r="RVZ119" s="105"/>
      <c r="RWA119" s="105"/>
      <c r="RWB119" s="105"/>
      <c r="RWC119" s="105"/>
      <c r="RWD119" s="105"/>
      <c r="RWE119" s="105"/>
      <c r="RWF119" s="105"/>
      <c r="RWG119" s="105"/>
      <c r="RWH119" s="105"/>
      <c r="RWI119" s="105"/>
      <c r="RWJ119" s="105"/>
      <c r="RWK119" s="105"/>
      <c r="RWL119" s="105"/>
      <c r="RWM119" s="105"/>
      <c r="RWN119" s="105"/>
      <c r="RWO119" s="105"/>
      <c r="RWP119" s="105"/>
      <c r="RWQ119" s="105"/>
      <c r="RWR119" s="105"/>
      <c r="RWS119" s="105"/>
      <c r="RWT119" s="105"/>
      <c r="RWU119" s="105"/>
      <c r="RWV119" s="105"/>
      <c r="RWW119" s="105"/>
      <c r="RWX119" s="105"/>
      <c r="RWY119" s="105"/>
      <c r="RWZ119" s="105"/>
      <c r="RXA119" s="105"/>
      <c r="RXB119" s="105"/>
      <c r="RXC119" s="105"/>
      <c r="RXD119" s="105"/>
      <c r="RXE119" s="105"/>
      <c r="RXF119" s="105"/>
      <c r="RXG119" s="105"/>
      <c r="RXH119" s="105"/>
      <c r="RXI119" s="105"/>
      <c r="RXJ119" s="105"/>
      <c r="RXK119" s="105"/>
      <c r="RXL119" s="105"/>
      <c r="RXM119" s="105"/>
      <c r="RXN119" s="105"/>
      <c r="RXO119" s="105"/>
      <c r="RXP119" s="105"/>
      <c r="RXQ119" s="105"/>
      <c r="RXR119" s="105"/>
      <c r="RXS119" s="105"/>
      <c r="RXT119" s="105"/>
      <c r="RXU119" s="105"/>
      <c r="RXV119" s="105"/>
      <c r="RXW119" s="105"/>
      <c r="RXX119" s="105"/>
      <c r="RXY119" s="105"/>
      <c r="RXZ119" s="105"/>
      <c r="RYA119" s="105"/>
      <c r="RYB119" s="105"/>
      <c r="RYC119" s="105"/>
      <c r="RYD119" s="105"/>
      <c r="RYE119" s="105"/>
      <c r="RYF119" s="105"/>
      <c r="RYG119" s="105"/>
      <c r="RYH119" s="105"/>
      <c r="RYI119" s="105"/>
      <c r="RYJ119" s="105"/>
      <c r="RYK119" s="105"/>
      <c r="RYL119" s="105"/>
      <c r="RYM119" s="105"/>
      <c r="RYN119" s="105"/>
      <c r="RYO119" s="105"/>
      <c r="RYP119" s="105"/>
      <c r="RYQ119" s="105"/>
      <c r="RYR119" s="105"/>
      <c r="RYS119" s="105"/>
      <c r="RYT119" s="105"/>
      <c r="RYU119" s="105"/>
      <c r="RYV119" s="105"/>
      <c r="RYW119" s="105"/>
      <c r="RYX119" s="105"/>
      <c r="RYY119" s="105"/>
      <c r="RYZ119" s="105"/>
      <c r="RZA119" s="105"/>
      <c r="RZB119" s="105"/>
      <c r="RZC119" s="105"/>
      <c r="RZD119" s="105"/>
      <c r="RZE119" s="105"/>
      <c r="RZF119" s="105"/>
      <c r="RZG119" s="105"/>
      <c r="RZH119" s="105"/>
      <c r="RZI119" s="105"/>
      <c r="RZJ119" s="105"/>
      <c r="RZK119" s="105"/>
      <c r="RZL119" s="105"/>
      <c r="RZM119" s="105"/>
      <c r="RZN119" s="105"/>
      <c r="RZO119" s="105"/>
      <c r="RZP119" s="105"/>
      <c r="RZQ119" s="105"/>
      <c r="RZR119" s="105"/>
      <c r="RZS119" s="105"/>
      <c r="RZT119" s="105"/>
      <c r="RZU119" s="105"/>
      <c r="RZV119" s="105"/>
      <c r="RZW119" s="105"/>
      <c r="RZX119" s="105"/>
      <c r="RZY119" s="105"/>
      <c r="RZZ119" s="105"/>
      <c r="SAA119" s="105"/>
      <c r="SAB119" s="105"/>
      <c r="SAC119" s="105"/>
      <c r="SAD119" s="105"/>
      <c r="SAE119" s="105"/>
      <c r="SAF119" s="105"/>
      <c r="SAG119" s="105"/>
      <c r="SAH119" s="105"/>
      <c r="SAI119" s="105"/>
      <c r="SAJ119" s="105"/>
      <c r="SAK119" s="105"/>
      <c r="SAL119" s="105"/>
      <c r="SAM119" s="105"/>
      <c r="SAN119" s="105"/>
      <c r="SAO119" s="105"/>
      <c r="SAP119" s="105"/>
      <c r="SAQ119" s="105"/>
      <c r="SAR119" s="105"/>
      <c r="SAS119" s="105"/>
      <c r="SAT119" s="105"/>
      <c r="SAU119" s="105"/>
      <c r="SAV119" s="105"/>
      <c r="SAW119" s="105"/>
      <c r="SAX119" s="105"/>
      <c r="SAY119" s="105"/>
      <c r="SAZ119" s="105"/>
      <c r="SBA119" s="105"/>
      <c r="SBB119" s="105"/>
      <c r="SBC119" s="105"/>
      <c r="SBD119" s="105"/>
      <c r="SBE119" s="105"/>
      <c r="SBF119" s="105"/>
      <c r="SBG119" s="105"/>
      <c r="SBH119" s="105"/>
      <c r="SBI119" s="105"/>
      <c r="SBJ119" s="105"/>
      <c r="SBK119" s="105"/>
      <c r="SBL119" s="105"/>
      <c r="SBM119" s="105"/>
      <c r="SBN119" s="105"/>
      <c r="SBO119" s="105"/>
      <c r="SBP119" s="105"/>
      <c r="SBQ119" s="105"/>
      <c r="SBR119" s="105"/>
      <c r="SBS119" s="105"/>
      <c r="SBT119" s="105"/>
      <c r="SBU119" s="105"/>
      <c r="SBV119" s="105"/>
      <c r="SBW119" s="105"/>
      <c r="SBX119" s="105"/>
      <c r="SBY119" s="105"/>
      <c r="SBZ119" s="105"/>
      <c r="SCA119" s="105"/>
      <c r="SCB119" s="105"/>
      <c r="SCC119" s="105"/>
      <c r="SCD119" s="105"/>
      <c r="SCE119" s="105"/>
      <c r="SCF119" s="105"/>
      <c r="SCG119" s="105"/>
      <c r="SCH119" s="105"/>
      <c r="SCI119" s="105"/>
      <c r="SCJ119" s="105"/>
      <c r="SCK119" s="105"/>
      <c r="SCL119" s="105"/>
      <c r="SCM119" s="105"/>
      <c r="SCN119" s="105"/>
      <c r="SCO119" s="105"/>
      <c r="SCP119" s="105"/>
      <c r="SCQ119" s="105"/>
      <c r="SCR119" s="105"/>
      <c r="SCS119" s="105"/>
      <c r="SCT119" s="105"/>
      <c r="SCU119" s="105"/>
      <c r="SCV119" s="105"/>
      <c r="SCW119" s="105"/>
      <c r="SCX119" s="105"/>
      <c r="SCY119" s="105"/>
      <c r="SCZ119" s="105"/>
      <c r="SDA119" s="105"/>
      <c r="SDB119" s="105"/>
      <c r="SDC119" s="105"/>
      <c r="SDD119" s="105"/>
      <c r="SDE119" s="105"/>
      <c r="SDF119" s="105"/>
      <c r="SDG119" s="105"/>
      <c r="SDH119" s="105"/>
      <c r="SDI119" s="105"/>
      <c r="SDJ119" s="105"/>
      <c r="SDK119" s="105"/>
      <c r="SDL119" s="105"/>
      <c r="SDM119" s="105"/>
      <c r="SDN119" s="105"/>
      <c r="SDO119" s="105"/>
      <c r="SDP119" s="105"/>
      <c r="SDQ119" s="105"/>
      <c r="SDR119" s="105"/>
      <c r="SDS119" s="105"/>
      <c r="SDT119" s="105"/>
      <c r="SDU119" s="105"/>
      <c r="SDV119" s="105"/>
      <c r="SDW119" s="105"/>
      <c r="SDX119" s="105"/>
      <c r="SDY119" s="105"/>
      <c r="SDZ119" s="105"/>
      <c r="SEA119" s="105"/>
      <c r="SEB119" s="105"/>
      <c r="SEC119" s="105"/>
      <c r="SED119" s="105"/>
      <c r="SEE119" s="105"/>
      <c r="SEF119" s="105"/>
      <c r="SEG119" s="105"/>
      <c r="SEH119" s="105"/>
      <c r="SEI119" s="105"/>
      <c r="SEJ119" s="105"/>
      <c r="SEK119" s="105"/>
      <c r="SEL119" s="105"/>
      <c r="SEM119" s="105"/>
      <c r="SEN119" s="105"/>
      <c r="SEO119" s="105"/>
      <c r="SEP119" s="105"/>
      <c r="SEQ119" s="105"/>
      <c r="SER119" s="105"/>
      <c r="SES119" s="105"/>
      <c r="SET119" s="105"/>
      <c r="SEU119" s="105"/>
      <c r="SEV119" s="105"/>
      <c r="SEW119" s="105"/>
      <c r="SEX119" s="105"/>
      <c r="SEY119" s="105"/>
      <c r="SEZ119" s="105"/>
      <c r="SFA119" s="105"/>
      <c r="SFB119" s="105"/>
      <c r="SFC119" s="105"/>
      <c r="SFD119" s="105"/>
      <c r="SFE119" s="105"/>
      <c r="SFF119" s="105"/>
      <c r="SFG119" s="105"/>
      <c r="SFH119" s="105"/>
      <c r="SFI119" s="105"/>
      <c r="SFJ119" s="105"/>
      <c r="SFK119" s="105"/>
      <c r="SFL119" s="105"/>
      <c r="SFM119" s="105"/>
      <c r="SFN119" s="105"/>
      <c r="SFO119" s="105"/>
      <c r="SFP119" s="105"/>
      <c r="SFQ119" s="105"/>
      <c r="SFR119" s="105"/>
      <c r="SFS119" s="105"/>
      <c r="SFT119" s="105"/>
      <c r="SFU119" s="105"/>
      <c r="SFV119" s="105"/>
      <c r="SFW119" s="105"/>
      <c r="SFX119" s="105"/>
      <c r="SFY119" s="105"/>
      <c r="SFZ119" s="105"/>
      <c r="SGA119" s="105"/>
      <c r="SGB119" s="105"/>
      <c r="SGC119" s="105"/>
      <c r="SGD119" s="105"/>
      <c r="SGE119" s="105"/>
      <c r="SGF119" s="105"/>
      <c r="SGG119" s="105"/>
      <c r="SGH119" s="105"/>
      <c r="SGI119" s="105"/>
      <c r="SGJ119" s="105"/>
      <c r="SGK119" s="105"/>
      <c r="SGL119" s="105"/>
      <c r="SGM119" s="105"/>
      <c r="SGN119" s="105"/>
      <c r="SGO119" s="105"/>
      <c r="SGP119" s="105"/>
      <c r="SGQ119" s="105"/>
      <c r="SGR119" s="105"/>
      <c r="SGS119" s="105"/>
      <c r="SGT119" s="105"/>
      <c r="SGU119" s="105"/>
      <c r="SGV119" s="105"/>
      <c r="SGW119" s="105"/>
      <c r="SGX119" s="105"/>
      <c r="SGY119" s="105"/>
      <c r="SGZ119" s="105"/>
      <c r="SHA119" s="105"/>
      <c r="SHB119" s="105"/>
      <c r="SHC119" s="105"/>
      <c r="SHD119" s="105"/>
      <c r="SHE119" s="105"/>
      <c r="SHF119" s="105"/>
      <c r="SHG119" s="105"/>
      <c r="SHH119" s="105"/>
      <c r="SHI119" s="105"/>
      <c r="SHJ119" s="105"/>
      <c r="SHK119" s="105"/>
      <c r="SHL119" s="105"/>
      <c r="SHM119" s="105"/>
      <c r="SHN119" s="105"/>
      <c r="SHO119" s="105"/>
      <c r="SHP119" s="105"/>
      <c r="SHQ119" s="105"/>
      <c r="SHR119" s="105"/>
      <c r="SHS119" s="105"/>
      <c r="SHT119" s="105"/>
      <c r="SHU119" s="105"/>
      <c r="SHV119" s="105"/>
      <c r="SHW119" s="105"/>
      <c r="SHX119" s="105"/>
      <c r="SHY119" s="105"/>
      <c r="SHZ119" s="105"/>
      <c r="SIA119" s="105"/>
      <c r="SIB119" s="105"/>
      <c r="SIC119" s="105"/>
      <c r="SID119" s="105"/>
      <c r="SIE119" s="105"/>
      <c r="SIF119" s="105"/>
      <c r="SIG119" s="105"/>
      <c r="SIH119" s="105"/>
      <c r="SII119" s="105"/>
      <c r="SIJ119" s="105"/>
      <c r="SIK119" s="105"/>
      <c r="SIL119" s="105"/>
      <c r="SIM119" s="105"/>
      <c r="SIN119" s="105"/>
      <c r="SIO119" s="105"/>
      <c r="SIP119" s="105"/>
      <c r="SIQ119" s="105"/>
      <c r="SIR119" s="105"/>
      <c r="SIS119" s="105"/>
      <c r="SIT119" s="105"/>
      <c r="SIU119" s="105"/>
      <c r="SIV119" s="105"/>
      <c r="SIW119" s="105"/>
      <c r="SIX119" s="105"/>
      <c r="SIY119" s="105"/>
      <c r="SIZ119" s="105"/>
      <c r="SJA119" s="105"/>
      <c r="SJB119" s="105"/>
      <c r="SJC119" s="105"/>
      <c r="SJD119" s="105"/>
      <c r="SJE119" s="105"/>
      <c r="SJF119" s="105"/>
      <c r="SJG119" s="105"/>
      <c r="SJH119" s="105"/>
      <c r="SJI119" s="105"/>
      <c r="SJJ119" s="105"/>
      <c r="SJK119" s="105"/>
      <c r="SJL119" s="105"/>
      <c r="SJM119" s="105"/>
      <c r="SJN119" s="105"/>
      <c r="SJO119" s="105"/>
      <c r="SJP119" s="105"/>
      <c r="SJQ119" s="105"/>
      <c r="SJR119" s="105"/>
      <c r="SJS119" s="105"/>
      <c r="SJT119" s="105"/>
      <c r="SJU119" s="105"/>
      <c r="SJV119" s="105"/>
      <c r="SJW119" s="105"/>
      <c r="SJX119" s="105"/>
      <c r="SJY119" s="105"/>
      <c r="SJZ119" s="105"/>
      <c r="SKA119" s="105"/>
      <c r="SKB119" s="105"/>
      <c r="SKC119" s="105"/>
      <c r="SKD119" s="105"/>
      <c r="SKE119" s="105"/>
      <c r="SKF119" s="105"/>
      <c r="SKG119" s="105"/>
      <c r="SKH119" s="105"/>
      <c r="SKI119" s="105"/>
      <c r="SKJ119" s="105"/>
      <c r="SKK119" s="105"/>
      <c r="SKL119" s="105"/>
      <c r="SKM119" s="105"/>
      <c r="SKN119" s="105"/>
      <c r="SKO119" s="105"/>
      <c r="SKP119" s="105"/>
      <c r="SKQ119" s="105"/>
      <c r="SKR119" s="105"/>
      <c r="SKS119" s="105"/>
      <c r="SKT119" s="105"/>
      <c r="SKU119" s="105"/>
      <c r="SKV119" s="105"/>
      <c r="SKW119" s="105"/>
      <c r="SKX119" s="105"/>
      <c r="SKY119" s="105"/>
      <c r="SKZ119" s="105"/>
      <c r="SLA119" s="105"/>
      <c r="SLB119" s="105"/>
      <c r="SLC119" s="105"/>
      <c r="SLD119" s="105"/>
      <c r="SLE119" s="105"/>
      <c r="SLF119" s="105"/>
      <c r="SLG119" s="105"/>
      <c r="SLH119" s="105"/>
      <c r="SLI119" s="105"/>
      <c r="SLJ119" s="105"/>
      <c r="SLK119" s="105"/>
      <c r="SLL119" s="105"/>
      <c r="SLM119" s="105"/>
      <c r="SLN119" s="105"/>
      <c r="SLO119" s="105"/>
      <c r="SLP119" s="105"/>
      <c r="SLQ119" s="105"/>
      <c r="SLR119" s="105"/>
      <c r="SLS119" s="105"/>
      <c r="SLT119" s="105"/>
      <c r="SLU119" s="105"/>
      <c r="SLV119" s="105"/>
      <c r="SLW119" s="105"/>
      <c r="SLX119" s="105"/>
      <c r="SLY119" s="105"/>
      <c r="SLZ119" s="105"/>
      <c r="SMA119" s="105"/>
      <c r="SMB119" s="105"/>
      <c r="SMC119" s="105"/>
      <c r="SMD119" s="105"/>
      <c r="SME119" s="105"/>
      <c r="SMF119" s="105"/>
      <c r="SMG119" s="105"/>
      <c r="SMH119" s="105"/>
      <c r="SMI119" s="105"/>
      <c r="SMJ119" s="105"/>
      <c r="SMK119" s="105"/>
      <c r="SML119" s="105"/>
      <c r="SMM119" s="105"/>
      <c r="SMN119" s="105"/>
      <c r="SMO119" s="105"/>
      <c r="SMP119" s="105"/>
      <c r="SMQ119" s="105"/>
      <c r="SMR119" s="105"/>
      <c r="SMS119" s="105"/>
      <c r="SMT119" s="105"/>
      <c r="SMU119" s="105"/>
      <c r="SMV119" s="105"/>
      <c r="SMW119" s="105"/>
      <c r="SMX119" s="105"/>
      <c r="SMY119" s="105"/>
      <c r="SMZ119" s="105"/>
      <c r="SNA119" s="105"/>
      <c r="SNB119" s="105"/>
      <c r="SNC119" s="105"/>
      <c r="SND119" s="105"/>
      <c r="SNE119" s="105"/>
      <c r="SNF119" s="105"/>
      <c r="SNG119" s="105"/>
      <c r="SNH119" s="105"/>
      <c r="SNI119" s="105"/>
      <c r="SNJ119" s="105"/>
      <c r="SNK119" s="105"/>
      <c r="SNL119" s="105"/>
      <c r="SNM119" s="105"/>
      <c r="SNN119" s="105"/>
      <c r="SNO119" s="105"/>
      <c r="SNP119" s="105"/>
      <c r="SNQ119" s="105"/>
      <c r="SNR119" s="105"/>
      <c r="SNS119" s="105"/>
      <c r="SNT119" s="105"/>
      <c r="SNU119" s="105"/>
      <c r="SNV119" s="105"/>
      <c r="SNW119" s="105"/>
      <c r="SNX119" s="105"/>
      <c r="SNY119" s="105"/>
      <c r="SNZ119" s="105"/>
      <c r="SOA119" s="105"/>
      <c r="SOB119" s="105"/>
      <c r="SOC119" s="105"/>
      <c r="SOD119" s="105"/>
      <c r="SOE119" s="105"/>
      <c r="SOF119" s="105"/>
      <c r="SOG119" s="105"/>
      <c r="SOH119" s="105"/>
      <c r="SOI119" s="105"/>
      <c r="SOJ119" s="105"/>
      <c r="SOK119" s="105"/>
      <c r="SOL119" s="105"/>
      <c r="SOM119" s="105"/>
      <c r="SON119" s="105"/>
      <c r="SOO119" s="105"/>
      <c r="SOP119" s="105"/>
      <c r="SOQ119" s="105"/>
      <c r="SOR119" s="105"/>
      <c r="SOS119" s="105"/>
      <c r="SOT119" s="105"/>
      <c r="SOU119" s="105"/>
      <c r="SOV119" s="105"/>
      <c r="SOW119" s="105"/>
      <c r="SOX119" s="105"/>
      <c r="SOY119" s="105"/>
      <c r="SOZ119" s="105"/>
      <c r="SPA119" s="105"/>
      <c r="SPB119" s="105"/>
      <c r="SPC119" s="105"/>
      <c r="SPD119" s="105"/>
      <c r="SPE119" s="105"/>
      <c r="SPF119" s="105"/>
      <c r="SPG119" s="105"/>
      <c r="SPH119" s="105"/>
      <c r="SPI119" s="105"/>
      <c r="SPJ119" s="105"/>
      <c r="SPK119" s="105"/>
      <c r="SPL119" s="105"/>
      <c r="SPM119" s="105"/>
      <c r="SPN119" s="105"/>
      <c r="SPO119" s="105"/>
      <c r="SPP119" s="105"/>
      <c r="SPQ119" s="105"/>
      <c r="SPR119" s="105"/>
      <c r="SPS119" s="105"/>
      <c r="SPT119" s="105"/>
      <c r="SPU119" s="105"/>
      <c r="SPV119" s="105"/>
      <c r="SPW119" s="105"/>
      <c r="SPX119" s="105"/>
      <c r="SPY119" s="105"/>
      <c r="SPZ119" s="105"/>
      <c r="SQA119" s="105"/>
      <c r="SQB119" s="105"/>
      <c r="SQC119" s="105"/>
      <c r="SQD119" s="105"/>
      <c r="SQE119" s="105"/>
      <c r="SQF119" s="105"/>
      <c r="SQG119" s="105"/>
      <c r="SQH119" s="105"/>
      <c r="SQI119" s="105"/>
      <c r="SQJ119" s="105"/>
      <c r="SQK119" s="105"/>
      <c r="SQL119" s="105"/>
      <c r="SQM119" s="105"/>
      <c r="SQN119" s="105"/>
      <c r="SQO119" s="105"/>
      <c r="SQP119" s="105"/>
      <c r="SQQ119" s="105"/>
      <c r="SQR119" s="105"/>
      <c r="SQS119" s="105"/>
      <c r="SQT119" s="105"/>
      <c r="SQU119" s="105"/>
      <c r="SQV119" s="105"/>
      <c r="SQW119" s="105"/>
      <c r="SQX119" s="105"/>
      <c r="SQY119" s="105"/>
      <c r="SQZ119" s="105"/>
      <c r="SRA119" s="105"/>
      <c r="SRB119" s="105"/>
      <c r="SRC119" s="105"/>
      <c r="SRD119" s="105"/>
      <c r="SRE119" s="105"/>
      <c r="SRF119" s="105"/>
      <c r="SRG119" s="105"/>
      <c r="SRH119" s="105"/>
      <c r="SRI119" s="105"/>
      <c r="SRJ119" s="105"/>
      <c r="SRK119" s="105"/>
      <c r="SRL119" s="105"/>
      <c r="SRM119" s="105"/>
      <c r="SRN119" s="105"/>
      <c r="SRO119" s="105"/>
      <c r="SRP119" s="105"/>
      <c r="SRQ119" s="105"/>
      <c r="SRR119" s="105"/>
      <c r="SRS119" s="105"/>
      <c r="SRT119" s="105"/>
      <c r="SRU119" s="105"/>
      <c r="SRV119" s="105"/>
      <c r="SRW119" s="105"/>
      <c r="SRX119" s="105"/>
      <c r="SRY119" s="105"/>
      <c r="SRZ119" s="105"/>
      <c r="SSA119" s="105"/>
      <c r="SSB119" s="105"/>
      <c r="SSC119" s="105"/>
      <c r="SSD119" s="105"/>
      <c r="SSE119" s="105"/>
      <c r="SSF119" s="105"/>
      <c r="SSG119" s="105"/>
      <c r="SSH119" s="105"/>
      <c r="SSI119" s="105"/>
      <c r="SSJ119" s="105"/>
      <c r="SSK119" s="105"/>
      <c r="SSL119" s="105"/>
      <c r="SSM119" s="105"/>
      <c r="SSN119" s="105"/>
      <c r="SSO119" s="105"/>
      <c r="SSP119" s="105"/>
      <c r="SSQ119" s="105"/>
      <c r="SSR119" s="105"/>
      <c r="SSS119" s="105"/>
      <c r="SST119" s="105"/>
      <c r="SSU119" s="105"/>
      <c r="SSV119" s="105"/>
      <c r="SSW119" s="105"/>
      <c r="SSX119" s="105"/>
      <c r="SSY119" s="105"/>
      <c r="SSZ119" s="105"/>
      <c r="STA119" s="105"/>
      <c r="STB119" s="105"/>
      <c r="STC119" s="105"/>
      <c r="STD119" s="105"/>
      <c r="STE119" s="105"/>
      <c r="STF119" s="105"/>
      <c r="STG119" s="105"/>
      <c r="STH119" s="105"/>
      <c r="STI119" s="105"/>
      <c r="STJ119" s="105"/>
      <c r="STK119" s="105"/>
      <c r="STL119" s="105"/>
      <c r="STM119" s="105"/>
      <c r="STN119" s="105"/>
      <c r="STO119" s="105"/>
      <c r="STP119" s="105"/>
      <c r="STQ119" s="105"/>
      <c r="STR119" s="105"/>
      <c r="STS119" s="105"/>
      <c r="STT119" s="105"/>
      <c r="STU119" s="105"/>
      <c r="STV119" s="105"/>
      <c r="STW119" s="105"/>
      <c r="STX119" s="105"/>
      <c r="STY119" s="105"/>
      <c r="STZ119" s="105"/>
      <c r="SUA119" s="105"/>
      <c r="SUB119" s="105"/>
      <c r="SUC119" s="105"/>
      <c r="SUD119" s="105"/>
      <c r="SUE119" s="105"/>
      <c r="SUF119" s="105"/>
      <c r="SUG119" s="105"/>
      <c r="SUH119" s="105"/>
      <c r="SUI119" s="105"/>
      <c r="SUJ119" s="105"/>
      <c r="SUK119" s="105"/>
      <c r="SUL119" s="105"/>
      <c r="SUM119" s="105"/>
      <c r="SUN119" s="105"/>
      <c r="SUO119" s="105"/>
      <c r="SUP119" s="105"/>
      <c r="SUQ119" s="105"/>
      <c r="SUR119" s="105"/>
      <c r="SUS119" s="105"/>
      <c r="SUT119" s="105"/>
      <c r="SUU119" s="105"/>
      <c r="SUV119" s="105"/>
      <c r="SUW119" s="105"/>
      <c r="SUX119" s="105"/>
      <c r="SUY119" s="105"/>
      <c r="SUZ119" s="105"/>
      <c r="SVA119" s="105"/>
      <c r="SVB119" s="105"/>
      <c r="SVC119" s="105"/>
      <c r="SVD119" s="105"/>
      <c r="SVE119" s="105"/>
      <c r="SVF119" s="105"/>
      <c r="SVG119" s="105"/>
      <c r="SVH119" s="105"/>
      <c r="SVI119" s="105"/>
      <c r="SVJ119" s="105"/>
      <c r="SVK119" s="105"/>
      <c r="SVL119" s="105"/>
      <c r="SVM119" s="105"/>
      <c r="SVN119" s="105"/>
      <c r="SVO119" s="105"/>
      <c r="SVP119" s="105"/>
      <c r="SVQ119" s="105"/>
      <c r="SVR119" s="105"/>
      <c r="SVS119" s="105"/>
      <c r="SVT119" s="105"/>
      <c r="SVU119" s="105"/>
      <c r="SVV119" s="105"/>
      <c r="SVW119" s="105"/>
      <c r="SVX119" s="105"/>
      <c r="SVY119" s="105"/>
      <c r="SVZ119" s="105"/>
      <c r="SWA119" s="105"/>
      <c r="SWB119" s="105"/>
      <c r="SWC119" s="105"/>
      <c r="SWD119" s="105"/>
      <c r="SWE119" s="105"/>
      <c r="SWF119" s="105"/>
      <c r="SWG119" s="105"/>
      <c r="SWH119" s="105"/>
      <c r="SWI119" s="105"/>
      <c r="SWJ119" s="105"/>
      <c r="SWK119" s="105"/>
      <c r="SWL119" s="105"/>
      <c r="SWM119" s="105"/>
      <c r="SWN119" s="105"/>
      <c r="SWO119" s="105"/>
      <c r="SWP119" s="105"/>
      <c r="SWQ119" s="105"/>
      <c r="SWR119" s="105"/>
      <c r="SWS119" s="105"/>
      <c r="SWT119" s="105"/>
      <c r="SWU119" s="105"/>
      <c r="SWV119" s="105"/>
      <c r="SWW119" s="105"/>
      <c r="SWX119" s="105"/>
      <c r="SWY119" s="105"/>
      <c r="SWZ119" s="105"/>
      <c r="SXA119" s="105"/>
      <c r="SXB119" s="105"/>
      <c r="SXC119" s="105"/>
      <c r="SXD119" s="105"/>
      <c r="SXE119" s="105"/>
      <c r="SXF119" s="105"/>
      <c r="SXG119" s="105"/>
      <c r="SXH119" s="105"/>
      <c r="SXI119" s="105"/>
      <c r="SXJ119" s="105"/>
      <c r="SXK119" s="105"/>
      <c r="SXL119" s="105"/>
      <c r="SXM119" s="105"/>
      <c r="SXN119" s="105"/>
      <c r="SXO119" s="105"/>
      <c r="SXP119" s="105"/>
      <c r="SXQ119" s="105"/>
      <c r="SXR119" s="105"/>
      <c r="SXS119" s="105"/>
      <c r="SXT119" s="105"/>
      <c r="SXU119" s="105"/>
      <c r="SXV119" s="105"/>
      <c r="SXW119" s="105"/>
      <c r="SXX119" s="105"/>
      <c r="SXY119" s="105"/>
      <c r="SXZ119" s="105"/>
      <c r="SYA119" s="105"/>
      <c r="SYB119" s="105"/>
      <c r="SYC119" s="105"/>
      <c r="SYD119" s="105"/>
      <c r="SYE119" s="105"/>
      <c r="SYF119" s="105"/>
      <c r="SYG119" s="105"/>
      <c r="SYH119" s="105"/>
      <c r="SYI119" s="105"/>
      <c r="SYJ119" s="105"/>
      <c r="SYK119" s="105"/>
      <c r="SYL119" s="105"/>
      <c r="SYM119" s="105"/>
      <c r="SYN119" s="105"/>
      <c r="SYO119" s="105"/>
      <c r="SYP119" s="105"/>
      <c r="SYQ119" s="105"/>
      <c r="SYR119" s="105"/>
      <c r="SYS119" s="105"/>
      <c r="SYT119" s="105"/>
      <c r="SYU119" s="105"/>
      <c r="SYV119" s="105"/>
      <c r="SYW119" s="105"/>
      <c r="SYX119" s="105"/>
      <c r="SYY119" s="105"/>
      <c r="SYZ119" s="105"/>
      <c r="SZA119" s="105"/>
      <c r="SZB119" s="105"/>
      <c r="SZC119" s="105"/>
      <c r="SZD119" s="105"/>
      <c r="SZE119" s="105"/>
      <c r="SZF119" s="105"/>
      <c r="SZG119" s="105"/>
      <c r="SZH119" s="105"/>
      <c r="SZI119" s="105"/>
      <c r="SZJ119" s="105"/>
      <c r="SZK119" s="105"/>
      <c r="SZL119" s="105"/>
      <c r="SZM119" s="105"/>
      <c r="SZN119" s="105"/>
      <c r="SZO119" s="105"/>
      <c r="SZP119" s="105"/>
      <c r="SZQ119" s="105"/>
      <c r="SZR119" s="105"/>
      <c r="SZS119" s="105"/>
      <c r="SZT119" s="105"/>
      <c r="SZU119" s="105"/>
      <c r="SZV119" s="105"/>
      <c r="SZW119" s="105"/>
      <c r="SZX119" s="105"/>
      <c r="SZY119" s="105"/>
      <c r="SZZ119" s="105"/>
      <c r="TAA119" s="105"/>
      <c r="TAB119" s="105"/>
      <c r="TAC119" s="105"/>
      <c r="TAD119" s="105"/>
      <c r="TAE119" s="105"/>
      <c r="TAF119" s="105"/>
      <c r="TAG119" s="105"/>
      <c r="TAH119" s="105"/>
      <c r="TAI119" s="105"/>
      <c r="TAJ119" s="105"/>
      <c r="TAK119" s="105"/>
      <c r="TAL119" s="105"/>
      <c r="TAM119" s="105"/>
      <c r="TAN119" s="105"/>
      <c r="TAO119" s="105"/>
      <c r="TAP119" s="105"/>
      <c r="TAQ119" s="105"/>
      <c r="TAR119" s="105"/>
      <c r="TAS119" s="105"/>
      <c r="TAT119" s="105"/>
      <c r="TAU119" s="105"/>
      <c r="TAV119" s="105"/>
      <c r="TAW119" s="105"/>
      <c r="TAX119" s="105"/>
      <c r="TAY119" s="105"/>
      <c r="TAZ119" s="105"/>
      <c r="TBA119" s="105"/>
      <c r="TBB119" s="105"/>
      <c r="TBC119" s="105"/>
      <c r="TBD119" s="105"/>
      <c r="TBE119" s="105"/>
      <c r="TBF119" s="105"/>
      <c r="TBG119" s="105"/>
      <c r="TBH119" s="105"/>
      <c r="TBI119" s="105"/>
      <c r="TBJ119" s="105"/>
      <c r="TBK119" s="105"/>
      <c r="TBL119" s="105"/>
      <c r="TBM119" s="105"/>
      <c r="TBN119" s="105"/>
      <c r="TBO119" s="105"/>
      <c r="TBP119" s="105"/>
      <c r="TBQ119" s="105"/>
      <c r="TBR119" s="105"/>
      <c r="TBS119" s="105"/>
      <c r="TBT119" s="105"/>
      <c r="TBU119" s="105"/>
      <c r="TBV119" s="105"/>
      <c r="TBW119" s="105"/>
      <c r="TBX119" s="105"/>
      <c r="TBY119" s="105"/>
      <c r="TBZ119" s="105"/>
      <c r="TCA119" s="105"/>
      <c r="TCB119" s="105"/>
      <c r="TCC119" s="105"/>
      <c r="TCD119" s="105"/>
      <c r="TCE119" s="105"/>
      <c r="TCF119" s="105"/>
      <c r="TCG119" s="105"/>
      <c r="TCH119" s="105"/>
      <c r="TCI119" s="105"/>
      <c r="TCJ119" s="105"/>
      <c r="TCK119" s="105"/>
      <c r="TCL119" s="105"/>
      <c r="TCM119" s="105"/>
      <c r="TCN119" s="105"/>
      <c r="TCO119" s="105"/>
      <c r="TCP119" s="105"/>
      <c r="TCQ119" s="105"/>
      <c r="TCR119" s="105"/>
      <c r="TCS119" s="105"/>
      <c r="TCT119" s="105"/>
      <c r="TCU119" s="105"/>
      <c r="TCV119" s="105"/>
      <c r="TCW119" s="105"/>
      <c r="TCX119" s="105"/>
      <c r="TCY119" s="105"/>
      <c r="TCZ119" s="105"/>
      <c r="TDA119" s="105"/>
      <c r="TDB119" s="105"/>
      <c r="TDC119" s="105"/>
      <c r="TDD119" s="105"/>
      <c r="TDE119" s="105"/>
      <c r="TDF119" s="105"/>
      <c r="TDG119" s="105"/>
      <c r="TDH119" s="105"/>
      <c r="TDI119" s="105"/>
      <c r="TDJ119" s="105"/>
      <c r="TDK119" s="105"/>
      <c r="TDL119" s="105"/>
      <c r="TDM119" s="105"/>
      <c r="TDN119" s="105"/>
      <c r="TDO119" s="105"/>
      <c r="TDP119" s="105"/>
      <c r="TDQ119" s="105"/>
      <c r="TDR119" s="105"/>
      <c r="TDS119" s="105"/>
      <c r="TDT119" s="105"/>
      <c r="TDU119" s="105"/>
      <c r="TDV119" s="105"/>
      <c r="TDW119" s="105"/>
      <c r="TDX119" s="105"/>
      <c r="TDY119" s="105"/>
      <c r="TDZ119" s="105"/>
      <c r="TEA119" s="105"/>
      <c r="TEB119" s="105"/>
      <c r="TEC119" s="105"/>
      <c r="TED119" s="105"/>
      <c r="TEE119" s="105"/>
      <c r="TEF119" s="105"/>
      <c r="TEG119" s="105"/>
      <c r="TEH119" s="105"/>
      <c r="TEI119" s="105"/>
      <c r="TEJ119" s="105"/>
      <c r="TEK119" s="105"/>
      <c r="TEL119" s="105"/>
      <c r="TEM119" s="105"/>
      <c r="TEN119" s="105"/>
      <c r="TEO119" s="105"/>
      <c r="TEP119" s="105"/>
      <c r="TEQ119" s="105"/>
      <c r="TER119" s="105"/>
      <c r="TES119" s="105"/>
      <c r="TET119" s="105"/>
      <c r="TEU119" s="105"/>
      <c r="TEV119" s="105"/>
      <c r="TEW119" s="105"/>
      <c r="TEX119" s="105"/>
      <c r="TEY119" s="105"/>
      <c r="TEZ119" s="105"/>
      <c r="TFA119" s="105"/>
      <c r="TFB119" s="105"/>
      <c r="TFC119" s="105"/>
      <c r="TFD119" s="105"/>
      <c r="TFE119" s="105"/>
      <c r="TFF119" s="105"/>
      <c r="TFG119" s="105"/>
      <c r="TFH119" s="105"/>
      <c r="TFI119" s="105"/>
      <c r="TFJ119" s="105"/>
      <c r="TFK119" s="105"/>
      <c r="TFL119" s="105"/>
      <c r="TFM119" s="105"/>
      <c r="TFN119" s="105"/>
      <c r="TFO119" s="105"/>
      <c r="TFP119" s="105"/>
      <c r="TFQ119" s="105"/>
      <c r="TFR119" s="105"/>
      <c r="TFS119" s="105"/>
      <c r="TFT119" s="105"/>
      <c r="TFU119" s="105"/>
      <c r="TFV119" s="105"/>
      <c r="TFW119" s="105"/>
      <c r="TFX119" s="105"/>
      <c r="TFY119" s="105"/>
      <c r="TFZ119" s="105"/>
      <c r="TGA119" s="105"/>
      <c r="TGB119" s="105"/>
      <c r="TGC119" s="105"/>
      <c r="TGD119" s="105"/>
      <c r="TGE119" s="105"/>
      <c r="TGF119" s="105"/>
      <c r="TGG119" s="105"/>
      <c r="TGH119" s="105"/>
      <c r="TGI119" s="105"/>
      <c r="TGJ119" s="105"/>
      <c r="TGK119" s="105"/>
      <c r="TGL119" s="105"/>
      <c r="TGM119" s="105"/>
      <c r="TGN119" s="105"/>
      <c r="TGO119" s="105"/>
      <c r="TGP119" s="105"/>
      <c r="TGQ119" s="105"/>
      <c r="TGR119" s="105"/>
      <c r="TGS119" s="105"/>
      <c r="TGT119" s="105"/>
      <c r="TGU119" s="105"/>
      <c r="TGV119" s="105"/>
      <c r="TGW119" s="105"/>
      <c r="TGX119" s="105"/>
      <c r="TGY119" s="105"/>
      <c r="TGZ119" s="105"/>
      <c r="THA119" s="105"/>
      <c r="THB119" s="105"/>
      <c r="THC119" s="105"/>
      <c r="THD119" s="105"/>
      <c r="THE119" s="105"/>
      <c r="THF119" s="105"/>
      <c r="THG119" s="105"/>
      <c r="THH119" s="105"/>
      <c r="THI119" s="105"/>
      <c r="THJ119" s="105"/>
      <c r="THK119" s="105"/>
      <c r="THL119" s="105"/>
      <c r="THM119" s="105"/>
      <c r="THN119" s="105"/>
      <c r="THO119" s="105"/>
      <c r="THP119" s="105"/>
      <c r="THQ119" s="105"/>
      <c r="THR119" s="105"/>
      <c r="THS119" s="105"/>
      <c r="THT119" s="105"/>
      <c r="THU119" s="105"/>
      <c r="THV119" s="105"/>
      <c r="THW119" s="105"/>
      <c r="THX119" s="105"/>
      <c r="THY119" s="105"/>
      <c r="THZ119" s="105"/>
      <c r="TIA119" s="105"/>
      <c r="TIB119" s="105"/>
      <c r="TIC119" s="105"/>
      <c r="TID119" s="105"/>
      <c r="TIE119" s="105"/>
      <c r="TIF119" s="105"/>
      <c r="TIG119" s="105"/>
      <c r="TIH119" s="105"/>
      <c r="TII119" s="105"/>
      <c r="TIJ119" s="105"/>
      <c r="TIK119" s="105"/>
      <c r="TIL119" s="105"/>
      <c r="TIM119" s="105"/>
      <c r="TIN119" s="105"/>
      <c r="TIO119" s="105"/>
      <c r="TIP119" s="105"/>
      <c r="TIQ119" s="105"/>
      <c r="TIR119" s="105"/>
      <c r="TIS119" s="105"/>
      <c r="TIT119" s="105"/>
      <c r="TIU119" s="105"/>
      <c r="TIV119" s="105"/>
      <c r="TIW119" s="105"/>
      <c r="TIX119" s="105"/>
      <c r="TIY119" s="105"/>
      <c r="TIZ119" s="105"/>
      <c r="TJA119" s="105"/>
      <c r="TJB119" s="105"/>
      <c r="TJC119" s="105"/>
      <c r="TJD119" s="105"/>
      <c r="TJE119" s="105"/>
      <c r="TJF119" s="105"/>
      <c r="TJG119" s="105"/>
      <c r="TJH119" s="105"/>
      <c r="TJI119" s="105"/>
      <c r="TJJ119" s="105"/>
      <c r="TJK119" s="105"/>
      <c r="TJL119" s="105"/>
      <c r="TJM119" s="105"/>
      <c r="TJN119" s="105"/>
      <c r="TJO119" s="105"/>
      <c r="TJP119" s="105"/>
      <c r="TJQ119" s="105"/>
      <c r="TJR119" s="105"/>
      <c r="TJS119" s="105"/>
      <c r="TJT119" s="105"/>
      <c r="TJU119" s="105"/>
      <c r="TJV119" s="105"/>
      <c r="TJW119" s="105"/>
      <c r="TJX119" s="105"/>
      <c r="TJY119" s="105"/>
      <c r="TJZ119" s="105"/>
      <c r="TKA119" s="105"/>
      <c r="TKB119" s="105"/>
      <c r="TKC119" s="105"/>
      <c r="TKD119" s="105"/>
      <c r="TKE119" s="105"/>
      <c r="TKF119" s="105"/>
      <c r="TKG119" s="105"/>
      <c r="TKH119" s="105"/>
      <c r="TKI119" s="105"/>
      <c r="TKJ119" s="105"/>
      <c r="TKK119" s="105"/>
      <c r="TKL119" s="105"/>
      <c r="TKM119" s="105"/>
      <c r="TKN119" s="105"/>
      <c r="TKO119" s="105"/>
      <c r="TKP119" s="105"/>
      <c r="TKQ119" s="105"/>
      <c r="TKR119" s="105"/>
      <c r="TKS119" s="105"/>
      <c r="TKT119" s="105"/>
      <c r="TKU119" s="105"/>
      <c r="TKV119" s="105"/>
      <c r="TKW119" s="105"/>
      <c r="TKX119" s="105"/>
      <c r="TKY119" s="105"/>
      <c r="TKZ119" s="105"/>
      <c r="TLA119" s="105"/>
      <c r="TLB119" s="105"/>
      <c r="TLC119" s="105"/>
      <c r="TLD119" s="105"/>
      <c r="TLE119" s="105"/>
      <c r="TLF119" s="105"/>
      <c r="TLG119" s="105"/>
      <c r="TLH119" s="105"/>
      <c r="TLI119" s="105"/>
      <c r="TLJ119" s="105"/>
      <c r="TLK119" s="105"/>
      <c r="TLL119" s="105"/>
      <c r="TLM119" s="105"/>
      <c r="TLN119" s="105"/>
      <c r="TLO119" s="105"/>
      <c r="TLP119" s="105"/>
      <c r="TLQ119" s="105"/>
      <c r="TLR119" s="105"/>
      <c r="TLS119" s="105"/>
      <c r="TLT119" s="105"/>
      <c r="TLU119" s="105"/>
      <c r="TLV119" s="105"/>
      <c r="TLW119" s="105"/>
      <c r="TLX119" s="105"/>
      <c r="TLY119" s="105"/>
      <c r="TLZ119" s="105"/>
      <c r="TMA119" s="105"/>
      <c r="TMB119" s="105"/>
      <c r="TMC119" s="105"/>
      <c r="TMD119" s="105"/>
      <c r="TME119" s="105"/>
      <c r="TMF119" s="105"/>
      <c r="TMG119" s="105"/>
      <c r="TMH119" s="105"/>
      <c r="TMI119" s="105"/>
      <c r="TMJ119" s="105"/>
      <c r="TMK119" s="105"/>
      <c r="TML119" s="105"/>
      <c r="TMM119" s="105"/>
      <c r="TMN119" s="105"/>
      <c r="TMO119" s="105"/>
      <c r="TMP119" s="105"/>
      <c r="TMQ119" s="105"/>
      <c r="TMR119" s="105"/>
      <c r="TMS119" s="105"/>
      <c r="TMT119" s="105"/>
      <c r="TMU119" s="105"/>
      <c r="TMV119" s="105"/>
      <c r="TMW119" s="105"/>
      <c r="TMX119" s="105"/>
      <c r="TMY119" s="105"/>
      <c r="TMZ119" s="105"/>
      <c r="TNA119" s="105"/>
      <c r="TNB119" s="105"/>
      <c r="TNC119" s="105"/>
      <c r="TND119" s="105"/>
      <c r="TNE119" s="105"/>
      <c r="TNF119" s="105"/>
      <c r="TNG119" s="105"/>
      <c r="TNH119" s="105"/>
      <c r="TNI119" s="105"/>
      <c r="TNJ119" s="105"/>
      <c r="TNK119" s="105"/>
      <c r="TNL119" s="105"/>
      <c r="TNM119" s="105"/>
      <c r="TNN119" s="105"/>
      <c r="TNO119" s="105"/>
      <c r="TNP119" s="105"/>
      <c r="TNQ119" s="105"/>
      <c r="TNR119" s="105"/>
      <c r="TNS119" s="105"/>
      <c r="TNT119" s="105"/>
      <c r="TNU119" s="105"/>
      <c r="TNV119" s="105"/>
      <c r="TNW119" s="105"/>
      <c r="TNX119" s="105"/>
      <c r="TNY119" s="105"/>
      <c r="TNZ119" s="105"/>
      <c r="TOA119" s="105"/>
      <c r="TOB119" s="105"/>
      <c r="TOC119" s="105"/>
      <c r="TOD119" s="105"/>
      <c r="TOE119" s="105"/>
      <c r="TOF119" s="105"/>
      <c r="TOG119" s="105"/>
      <c r="TOH119" s="105"/>
      <c r="TOI119" s="105"/>
      <c r="TOJ119" s="105"/>
      <c r="TOK119" s="105"/>
      <c r="TOL119" s="105"/>
      <c r="TOM119" s="105"/>
      <c r="TON119" s="105"/>
      <c r="TOO119" s="105"/>
      <c r="TOP119" s="105"/>
      <c r="TOQ119" s="105"/>
      <c r="TOR119" s="105"/>
      <c r="TOS119" s="105"/>
      <c r="TOT119" s="105"/>
      <c r="TOU119" s="105"/>
      <c r="TOV119" s="105"/>
      <c r="TOW119" s="105"/>
      <c r="TOX119" s="105"/>
      <c r="TOY119" s="105"/>
      <c r="TOZ119" s="105"/>
      <c r="TPA119" s="105"/>
      <c r="TPB119" s="105"/>
      <c r="TPC119" s="105"/>
      <c r="TPD119" s="105"/>
      <c r="TPE119" s="105"/>
      <c r="TPF119" s="105"/>
      <c r="TPG119" s="105"/>
      <c r="TPH119" s="105"/>
      <c r="TPI119" s="105"/>
      <c r="TPJ119" s="105"/>
      <c r="TPK119" s="105"/>
      <c r="TPL119" s="105"/>
      <c r="TPM119" s="105"/>
      <c r="TPN119" s="105"/>
      <c r="TPO119" s="105"/>
      <c r="TPP119" s="105"/>
      <c r="TPQ119" s="105"/>
      <c r="TPR119" s="105"/>
      <c r="TPS119" s="105"/>
      <c r="TPT119" s="105"/>
      <c r="TPU119" s="105"/>
      <c r="TPV119" s="105"/>
      <c r="TPW119" s="105"/>
      <c r="TPX119" s="105"/>
      <c r="TPY119" s="105"/>
      <c r="TPZ119" s="105"/>
      <c r="TQA119" s="105"/>
      <c r="TQB119" s="105"/>
      <c r="TQC119" s="105"/>
      <c r="TQD119" s="105"/>
      <c r="TQE119" s="105"/>
      <c r="TQF119" s="105"/>
      <c r="TQG119" s="105"/>
      <c r="TQH119" s="105"/>
      <c r="TQI119" s="105"/>
      <c r="TQJ119" s="105"/>
      <c r="TQK119" s="105"/>
      <c r="TQL119" s="105"/>
      <c r="TQM119" s="105"/>
      <c r="TQN119" s="105"/>
      <c r="TQO119" s="105"/>
      <c r="TQP119" s="105"/>
      <c r="TQQ119" s="105"/>
      <c r="TQR119" s="105"/>
      <c r="TQS119" s="105"/>
      <c r="TQT119" s="105"/>
      <c r="TQU119" s="105"/>
      <c r="TQV119" s="105"/>
      <c r="TQW119" s="105"/>
      <c r="TQX119" s="105"/>
      <c r="TQY119" s="105"/>
      <c r="TQZ119" s="105"/>
      <c r="TRA119" s="105"/>
      <c r="TRB119" s="105"/>
      <c r="TRC119" s="105"/>
      <c r="TRD119" s="105"/>
      <c r="TRE119" s="105"/>
      <c r="TRF119" s="105"/>
      <c r="TRG119" s="105"/>
      <c r="TRH119" s="105"/>
      <c r="TRI119" s="105"/>
      <c r="TRJ119" s="105"/>
      <c r="TRK119" s="105"/>
      <c r="TRL119" s="105"/>
      <c r="TRM119" s="105"/>
      <c r="TRN119" s="105"/>
      <c r="TRO119" s="105"/>
      <c r="TRP119" s="105"/>
      <c r="TRQ119" s="105"/>
      <c r="TRR119" s="105"/>
      <c r="TRS119" s="105"/>
      <c r="TRT119" s="105"/>
      <c r="TRU119" s="105"/>
      <c r="TRV119" s="105"/>
      <c r="TRW119" s="105"/>
      <c r="TRX119" s="105"/>
      <c r="TRY119" s="105"/>
      <c r="TRZ119" s="105"/>
      <c r="TSA119" s="105"/>
      <c r="TSB119" s="105"/>
      <c r="TSC119" s="105"/>
      <c r="TSD119" s="105"/>
      <c r="TSE119" s="105"/>
      <c r="TSF119" s="105"/>
      <c r="TSG119" s="105"/>
      <c r="TSH119" s="105"/>
      <c r="TSI119" s="105"/>
      <c r="TSJ119" s="105"/>
      <c r="TSK119" s="105"/>
      <c r="TSL119" s="105"/>
      <c r="TSM119" s="105"/>
      <c r="TSN119" s="105"/>
      <c r="TSO119" s="105"/>
      <c r="TSP119" s="105"/>
      <c r="TSQ119" s="105"/>
      <c r="TSR119" s="105"/>
      <c r="TSS119" s="105"/>
      <c r="TST119" s="105"/>
      <c r="TSU119" s="105"/>
      <c r="TSV119" s="105"/>
      <c r="TSW119" s="105"/>
      <c r="TSX119" s="105"/>
      <c r="TSY119" s="105"/>
      <c r="TSZ119" s="105"/>
      <c r="TTA119" s="105"/>
      <c r="TTB119" s="105"/>
      <c r="TTC119" s="105"/>
      <c r="TTD119" s="105"/>
      <c r="TTE119" s="105"/>
      <c r="TTF119" s="105"/>
      <c r="TTG119" s="105"/>
      <c r="TTH119" s="105"/>
      <c r="TTI119" s="105"/>
      <c r="TTJ119" s="105"/>
      <c r="TTK119" s="105"/>
      <c r="TTL119" s="105"/>
      <c r="TTM119" s="105"/>
      <c r="TTN119" s="105"/>
      <c r="TTO119" s="105"/>
      <c r="TTP119" s="105"/>
      <c r="TTQ119" s="105"/>
      <c r="TTR119" s="105"/>
      <c r="TTS119" s="105"/>
      <c r="TTT119" s="105"/>
      <c r="TTU119" s="105"/>
      <c r="TTV119" s="105"/>
      <c r="TTW119" s="105"/>
      <c r="TTX119" s="105"/>
      <c r="TTY119" s="105"/>
      <c r="TTZ119" s="105"/>
      <c r="TUA119" s="105"/>
      <c r="TUB119" s="105"/>
      <c r="TUC119" s="105"/>
      <c r="TUD119" s="105"/>
      <c r="TUE119" s="105"/>
      <c r="TUF119" s="105"/>
      <c r="TUG119" s="105"/>
      <c r="TUH119" s="105"/>
      <c r="TUI119" s="105"/>
      <c r="TUJ119" s="105"/>
      <c r="TUK119" s="105"/>
      <c r="TUL119" s="105"/>
      <c r="TUM119" s="105"/>
      <c r="TUN119" s="105"/>
      <c r="TUO119" s="105"/>
      <c r="TUP119" s="105"/>
      <c r="TUQ119" s="105"/>
      <c r="TUR119" s="105"/>
      <c r="TUS119" s="105"/>
      <c r="TUT119" s="105"/>
      <c r="TUU119" s="105"/>
      <c r="TUV119" s="105"/>
      <c r="TUW119" s="105"/>
      <c r="TUX119" s="105"/>
      <c r="TUY119" s="105"/>
      <c r="TUZ119" s="105"/>
      <c r="TVA119" s="105"/>
      <c r="TVB119" s="105"/>
      <c r="TVC119" s="105"/>
      <c r="TVD119" s="105"/>
      <c r="TVE119" s="105"/>
      <c r="TVF119" s="105"/>
      <c r="TVG119" s="105"/>
      <c r="TVH119" s="105"/>
      <c r="TVI119" s="105"/>
      <c r="TVJ119" s="105"/>
      <c r="TVK119" s="105"/>
      <c r="TVL119" s="105"/>
      <c r="TVM119" s="105"/>
      <c r="TVN119" s="105"/>
      <c r="TVO119" s="105"/>
      <c r="TVP119" s="105"/>
      <c r="TVQ119" s="105"/>
      <c r="TVR119" s="105"/>
      <c r="TVS119" s="105"/>
      <c r="TVT119" s="105"/>
      <c r="TVU119" s="105"/>
      <c r="TVV119" s="105"/>
      <c r="TVW119" s="105"/>
      <c r="TVX119" s="105"/>
      <c r="TVY119" s="105"/>
      <c r="TVZ119" s="105"/>
      <c r="TWA119" s="105"/>
      <c r="TWB119" s="105"/>
      <c r="TWC119" s="105"/>
      <c r="TWD119" s="105"/>
      <c r="TWE119" s="105"/>
      <c r="TWF119" s="105"/>
      <c r="TWG119" s="105"/>
      <c r="TWH119" s="105"/>
      <c r="TWI119" s="105"/>
      <c r="TWJ119" s="105"/>
      <c r="TWK119" s="105"/>
      <c r="TWL119" s="105"/>
      <c r="TWM119" s="105"/>
      <c r="TWN119" s="105"/>
      <c r="TWO119" s="105"/>
      <c r="TWP119" s="105"/>
      <c r="TWQ119" s="105"/>
      <c r="TWR119" s="105"/>
      <c r="TWS119" s="105"/>
      <c r="TWT119" s="105"/>
      <c r="TWU119" s="105"/>
      <c r="TWV119" s="105"/>
      <c r="TWW119" s="105"/>
      <c r="TWX119" s="105"/>
      <c r="TWY119" s="105"/>
      <c r="TWZ119" s="105"/>
      <c r="TXA119" s="105"/>
      <c r="TXB119" s="105"/>
      <c r="TXC119" s="105"/>
      <c r="TXD119" s="105"/>
      <c r="TXE119" s="105"/>
      <c r="TXF119" s="105"/>
      <c r="TXG119" s="105"/>
      <c r="TXH119" s="105"/>
      <c r="TXI119" s="105"/>
      <c r="TXJ119" s="105"/>
      <c r="TXK119" s="105"/>
      <c r="TXL119" s="105"/>
      <c r="TXM119" s="105"/>
      <c r="TXN119" s="105"/>
      <c r="TXO119" s="105"/>
      <c r="TXP119" s="105"/>
      <c r="TXQ119" s="105"/>
      <c r="TXR119" s="105"/>
      <c r="TXS119" s="105"/>
      <c r="TXT119" s="105"/>
      <c r="TXU119" s="105"/>
      <c r="TXV119" s="105"/>
      <c r="TXW119" s="105"/>
      <c r="TXX119" s="105"/>
      <c r="TXY119" s="105"/>
      <c r="TXZ119" s="105"/>
      <c r="TYA119" s="105"/>
      <c r="TYB119" s="105"/>
      <c r="TYC119" s="105"/>
      <c r="TYD119" s="105"/>
      <c r="TYE119" s="105"/>
      <c r="TYF119" s="105"/>
      <c r="TYG119" s="105"/>
      <c r="TYH119" s="105"/>
      <c r="TYI119" s="105"/>
      <c r="TYJ119" s="105"/>
      <c r="TYK119" s="105"/>
      <c r="TYL119" s="105"/>
      <c r="TYM119" s="105"/>
      <c r="TYN119" s="105"/>
      <c r="TYO119" s="105"/>
      <c r="TYP119" s="105"/>
      <c r="TYQ119" s="105"/>
      <c r="TYR119" s="105"/>
      <c r="TYS119" s="105"/>
      <c r="TYT119" s="105"/>
      <c r="TYU119" s="105"/>
      <c r="TYV119" s="105"/>
      <c r="TYW119" s="105"/>
      <c r="TYX119" s="105"/>
      <c r="TYY119" s="105"/>
      <c r="TYZ119" s="105"/>
      <c r="TZA119" s="105"/>
      <c r="TZB119" s="105"/>
      <c r="TZC119" s="105"/>
      <c r="TZD119" s="105"/>
      <c r="TZE119" s="105"/>
      <c r="TZF119" s="105"/>
      <c r="TZG119" s="105"/>
      <c r="TZH119" s="105"/>
      <c r="TZI119" s="105"/>
      <c r="TZJ119" s="105"/>
      <c r="TZK119" s="105"/>
      <c r="TZL119" s="105"/>
      <c r="TZM119" s="105"/>
      <c r="TZN119" s="105"/>
      <c r="TZO119" s="105"/>
      <c r="TZP119" s="105"/>
      <c r="TZQ119" s="105"/>
      <c r="TZR119" s="105"/>
      <c r="TZS119" s="105"/>
      <c r="TZT119" s="105"/>
      <c r="TZU119" s="105"/>
      <c r="TZV119" s="105"/>
      <c r="TZW119" s="105"/>
      <c r="TZX119" s="105"/>
      <c r="TZY119" s="105"/>
      <c r="TZZ119" s="105"/>
      <c r="UAA119" s="105"/>
      <c r="UAB119" s="105"/>
      <c r="UAC119" s="105"/>
      <c r="UAD119" s="105"/>
      <c r="UAE119" s="105"/>
      <c r="UAF119" s="105"/>
      <c r="UAG119" s="105"/>
      <c r="UAH119" s="105"/>
      <c r="UAI119" s="105"/>
      <c r="UAJ119" s="105"/>
      <c r="UAK119" s="105"/>
      <c r="UAL119" s="105"/>
      <c r="UAM119" s="105"/>
      <c r="UAN119" s="105"/>
      <c r="UAO119" s="105"/>
      <c r="UAP119" s="105"/>
      <c r="UAQ119" s="105"/>
      <c r="UAR119" s="105"/>
      <c r="UAS119" s="105"/>
      <c r="UAT119" s="105"/>
      <c r="UAU119" s="105"/>
      <c r="UAV119" s="105"/>
      <c r="UAW119" s="105"/>
      <c r="UAX119" s="105"/>
      <c r="UAY119" s="105"/>
      <c r="UAZ119" s="105"/>
      <c r="UBA119" s="105"/>
      <c r="UBB119" s="105"/>
      <c r="UBC119" s="105"/>
      <c r="UBD119" s="105"/>
      <c r="UBE119" s="105"/>
      <c r="UBF119" s="105"/>
      <c r="UBG119" s="105"/>
      <c r="UBH119" s="105"/>
      <c r="UBI119" s="105"/>
      <c r="UBJ119" s="105"/>
      <c r="UBK119" s="105"/>
      <c r="UBL119" s="105"/>
      <c r="UBM119" s="105"/>
      <c r="UBN119" s="105"/>
      <c r="UBO119" s="105"/>
      <c r="UBP119" s="105"/>
      <c r="UBQ119" s="105"/>
      <c r="UBR119" s="105"/>
      <c r="UBS119" s="105"/>
      <c r="UBT119" s="105"/>
      <c r="UBU119" s="105"/>
      <c r="UBV119" s="105"/>
      <c r="UBW119" s="105"/>
      <c r="UBX119" s="105"/>
      <c r="UBY119" s="105"/>
      <c r="UBZ119" s="105"/>
      <c r="UCA119" s="105"/>
      <c r="UCB119" s="105"/>
      <c r="UCC119" s="105"/>
      <c r="UCD119" s="105"/>
      <c r="UCE119" s="105"/>
      <c r="UCF119" s="105"/>
      <c r="UCG119" s="105"/>
      <c r="UCH119" s="105"/>
      <c r="UCI119" s="105"/>
      <c r="UCJ119" s="105"/>
      <c r="UCK119" s="105"/>
      <c r="UCL119" s="105"/>
      <c r="UCM119" s="105"/>
      <c r="UCN119" s="105"/>
      <c r="UCO119" s="105"/>
      <c r="UCP119" s="105"/>
      <c r="UCQ119" s="105"/>
      <c r="UCR119" s="105"/>
      <c r="UCS119" s="105"/>
      <c r="UCT119" s="105"/>
      <c r="UCU119" s="105"/>
      <c r="UCV119" s="105"/>
      <c r="UCW119" s="105"/>
      <c r="UCX119" s="105"/>
      <c r="UCY119" s="105"/>
      <c r="UCZ119" s="105"/>
      <c r="UDA119" s="105"/>
      <c r="UDB119" s="105"/>
      <c r="UDC119" s="105"/>
      <c r="UDD119" s="105"/>
      <c r="UDE119" s="105"/>
      <c r="UDF119" s="105"/>
      <c r="UDG119" s="105"/>
      <c r="UDH119" s="105"/>
      <c r="UDI119" s="105"/>
      <c r="UDJ119" s="105"/>
      <c r="UDK119" s="105"/>
      <c r="UDL119" s="105"/>
      <c r="UDM119" s="105"/>
      <c r="UDN119" s="105"/>
      <c r="UDO119" s="105"/>
      <c r="UDP119" s="105"/>
      <c r="UDQ119" s="105"/>
      <c r="UDR119" s="105"/>
      <c r="UDS119" s="105"/>
      <c r="UDT119" s="105"/>
      <c r="UDU119" s="105"/>
      <c r="UDV119" s="105"/>
      <c r="UDW119" s="105"/>
      <c r="UDX119" s="105"/>
      <c r="UDY119" s="105"/>
      <c r="UDZ119" s="105"/>
      <c r="UEA119" s="105"/>
      <c r="UEB119" s="105"/>
      <c r="UEC119" s="105"/>
      <c r="UED119" s="105"/>
      <c r="UEE119" s="105"/>
      <c r="UEF119" s="105"/>
      <c r="UEG119" s="105"/>
      <c r="UEH119" s="105"/>
      <c r="UEI119" s="105"/>
      <c r="UEJ119" s="105"/>
      <c r="UEK119" s="105"/>
      <c r="UEL119" s="105"/>
      <c r="UEM119" s="105"/>
      <c r="UEN119" s="105"/>
      <c r="UEO119" s="105"/>
      <c r="UEP119" s="105"/>
      <c r="UEQ119" s="105"/>
      <c r="UER119" s="105"/>
      <c r="UES119" s="105"/>
      <c r="UET119" s="105"/>
      <c r="UEU119" s="105"/>
      <c r="UEV119" s="105"/>
      <c r="UEW119" s="105"/>
      <c r="UEX119" s="105"/>
      <c r="UEY119" s="105"/>
      <c r="UEZ119" s="105"/>
      <c r="UFA119" s="105"/>
      <c r="UFB119" s="105"/>
      <c r="UFC119" s="105"/>
      <c r="UFD119" s="105"/>
      <c r="UFE119" s="105"/>
      <c r="UFF119" s="105"/>
      <c r="UFG119" s="105"/>
      <c r="UFH119" s="105"/>
      <c r="UFI119" s="105"/>
      <c r="UFJ119" s="105"/>
      <c r="UFK119" s="105"/>
      <c r="UFL119" s="105"/>
      <c r="UFM119" s="105"/>
      <c r="UFN119" s="105"/>
      <c r="UFO119" s="105"/>
      <c r="UFP119" s="105"/>
      <c r="UFQ119" s="105"/>
      <c r="UFR119" s="105"/>
      <c r="UFS119" s="105"/>
      <c r="UFT119" s="105"/>
      <c r="UFU119" s="105"/>
      <c r="UFV119" s="105"/>
      <c r="UFW119" s="105"/>
      <c r="UFX119" s="105"/>
      <c r="UFY119" s="105"/>
      <c r="UFZ119" s="105"/>
      <c r="UGA119" s="105"/>
      <c r="UGB119" s="105"/>
      <c r="UGC119" s="105"/>
      <c r="UGD119" s="105"/>
      <c r="UGE119" s="105"/>
      <c r="UGF119" s="105"/>
      <c r="UGG119" s="105"/>
      <c r="UGH119" s="105"/>
      <c r="UGI119" s="105"/>
      <c r="UGJ119" s="105"/>
      <c r="UGK119" s="105"/>
      <c r="UGL119" s="105"/>
      <c r="UGM119" s="105"/>
      <c r="UGN119" s="105"/>
      <c r="UGO119" s="105"/>
      <c r="UGP119" s="105"/>
      <c r="UGQ119" s="105"/>
      <c r="UGR119" s="105"/>
      <c r="UGS119" s="105"/>
      <c r="UGT119" s="105"/>
      <c r="UGU119" s="105"/>
      <c r="UGV119" s="105"/>
      <c r="UGW119" s="105"/>
      <c r="UGX119" s="105"/>
      <c r="UGY119" s="105"/>
      <c r="UGZ119" s="105"/>
      <c r="UHA119" s="105"/>
      <c r="UHB119" s="105"/>
      <c r="UHC119" s="105"/>
      <c r="UHD119" s="105"/>
      <c r="UHE119" s="105"/>
      <c r="UHF119" s="105"/>
      <c r="UHG119" s="105"/>
      <c r="UHH119" s="105"/>
      <c r="UHI119" s="105"/>
      <c r="UHJ119" s="105"/>
      <c r="UHK119" s="105"/>
      <c r="UHL119" s="105"/>
      <c r="UHM119" s="105"/>
      <c r="UHN119" s="105"/>
      <c r="UHO119" s="105"/>
      <c r="UHP119" s="105"/>
      <c r="UHQ119" s="105"/>
      <c r="UHR119" s="105"/>
      <c r="UHS119" s="105"/>
      <c r="UHT119" s="105"/>
      <c r="UHU119" s="105"/>
      <c r="UHV119" s="105"/>
      <c r="UHW119" s="105"/>
      <c r="UHX119" s="105"/>
      <c r="UHY119" s="105"/>
      <c r="UHZ119" s="105"/>
      <c r="UIA119" s="105"/>
      <c r="UIB119" s="105"/>
      <c r="UIC119" s="105"/>
      <c r="UID119" s="105"/>
      <c r="UIE119" s="105"/>
      <c r="UIF119" s="105"/>
      <c r="UIG119" s="105"/>
      <c r="UIH119" s="105"/>
      <c r="UII119" s="105"/>
      <c r="UIJ119" s="105"/>
      <c r="UIK119" s="105"/>
      <c r="UIL119" s="105"/>
      <c r="UIM119" s="105"/>
      <c r="UIN119" s="105"/>
      <c r="UIO119" s="105"/>
      <c r="UIP119" s="105"/>
      <c r="UIQ119" s="105"/>
      <c r="UIR119" s="105"/>
      <c r="UIS119" s="105"/>
      <c r="UIT119" s="105"/>
      <c r="UIU119" s="105"/>
      <c r="UIV119" s="105"/>
      <c r="UIW119" s="105"/>
      <c r="UIX119" s="105"/>
      <c r="UIY119" s="105"/>
      <c r="UIZ119" s="105"/>
      <c r="UJA119" s="105"/>
      <c r="UJB119" s="105"/>
      <c r="UJC119" s="105"/>
      <c r="UJD119" s="105"/>
      <c r="UJE119" s="105"/>
      <c r="UJF119" s="105"/>
      <c r="UJG119" s="105"/>
      <c r="UJH119" s="105"/>
      <c r="UJI119" s="105"/>
      <c r="UJJ119" s="105"/>
      <c r="UJK119" s="105"/>
      <c r="UJL119" s="105"/>
      <c r="UJM119" s="105"/>
      <c r="UJN119" s="105"/>
      <c r="UJO119" s="105"/>
      <c r="UJP119" s="105"/>
      <c r="UJQ119" s="105"/>
      <c r="UJR119" s="105"/>
      <c r="UJS119" s="105"/>
      <c r="UJT119" s="105"/>
      <c r="UJU119" s="105"/>
      <c r="UJV119" s="105"/>
      <c r="UJW119" s="105"/>
      <c r="UJX119" s="105"/>
      <c r="UJY119" s="105"/>
      <c r="UJZ119" s="105"/>
      <c r="UKA119" s="105"/>
      <c r="UKB119" s="105"/>
      <c r="UKC119" s="105"/>
      <c r="UKD119" s="105"/>
      <c r="UKE119" s="105"/>
      <c r="UKF119" s="105"/>
      <c r="UKG119" s="105"/>
      <c r="UKH119" s="105"/>
      <c r="UKI119" s="105"/>
      <c r="UKJ119" s="105"/>
      <c r="UKK119" s="105"/>
      <c r="UKL119" s="105"/>
      <c r="UKM119" s="105"/>
      <c r="UKN119" s="105"/>
      <c r="UKO119" s="105"/>
      <c r="UKP119" s="105"/>
      <c r="UKQ119" s="105"/>
      <c r="UKR119" s="105"/>
      <c r="UKS119" s="105"/>
      <c r="UKT119" s="105"/>
      <c r="UKU119" s="105"/>
      <c r="UKV119" s="105"/>
      <c r="UKW119" s="105"/>
      <c r="UKX119" s="105"/>
      <c r="UKY119" s="105"/>
      <c r="UKZ119" s="105"/>
      <c r="ULA119" s="105"/>
      <c r="ULB119" s="105"/>
      <c r="ULC119" s="105"/>
      <c r="ULD119" s="105"/>
      <c r="ULE119" s="105"/>
      <c r="ULF119" s="105"/>
      <c r="ULG119" s="105"/>
      <c r="ULH119" s="105"/>
      <c r="ULI119" s="105"/>
      <c r="ULJ119" s="105"/>
      <c r="ULK119" s="105"/>
      <c r="ULL119" s="105"/>
      <c r="ULM119" s="105"/>
      <c r="ULN119" s="105"/>
      <c r="ULO119" s="105"/>
      <c r="ULP119" s="105"/>
      <c r="ULQ119" s="105"/>
      <c r="ULR119" s="105"/>
      <c r="ULS119" s="105"/>
      <c r="ULT119" s="105"/>
      <c r="ULU119" s="105"/>
      <c r="ULV119" s="105"/>
      <c r="ULW119" s="105"/>
      <c r="ULX119" s="105"/>
      <c r="ULY119" s="105"/>
      <c r="ULZ119" s="105"/>
      <c r="UMA119" s="105"/>
      <c r="UMB119" s="105"/>
      <c r="UMC119" s="105"/>
      <c r="UMD119" s="105"/>
      <c r="UME119" s="105"/>
      <c r="UMF119" s="105"/>
      <c r="UMG119" s="105"/>
      <c r="UMH119" s="105"/>
      <c r="UMI119" s="105"/>
      <c r="UMJ119" s="105"/>
      <c r="UMK119" s="105"/>
      <c r="UML119" s="105"/>
      <c r="UMM119" s="105"/>
      <c r="UMN119" s="105"/>
      <c r="UMO119" s="105"/>
      <c r="UMP119" s="105"/>
      <c r="UMQ119" s="105"/>
      <c r="UMR119" s="105"/>
      <c r="UMS119" s="105"/>
      <c r="UMT119" s="105"/>
      <c r="UMU119" s="105"/>
      <c r="UMV119" s="105"/>
      <c r="UMW119" s="105"/>
      <c r="UMX119" s="105"/>
      <c r="UMY119" s="105"/>
      <c r="UMZ119" s="105"/>
      <c r="UNA119" s="105"/>
      <c r="UNB119" s="105"/>
      <c r="UNC119" s="105"/>
      <c r="UND119" s="105"/>
      <c r="UNE119" s="105"/>
      <c r="UNF119" s="105"/>
      <c r="UNG119" s="105"/>
      <c r="UNH119" s="105"/>
      <c r="UNI119" s="105"/>
      <c r="UNJ119" s="105"/>
      <c r="UNK119" s="105"/>
      <c r="UNL119" s="105"/>
      <c r="UNM119" s="105"/>
      <c r="UNN119" s="105"/>
      <c r="UNO119" s="105"/>
      <c r="UNP119" s="105"/>
      <c r="UNQ119" s="105"/>
      <c r="UNR119" s="105"/>
      <c r="UNS119" s="105"/>
      <c r="UNT119" s="105"/>
      <c r="UNU119" s="105"/>
      <c r="UNV119" s="105"/>
      <c r="UNW119" s="105"/>
      <c r="UNX119" s="105"/>
      <c r="UNY119" s="105"/>
      <c r="UNZ119" s="105"/>
      <c r="UOA119" s="105"/>
      <c r="UOB119" s="105"/>
      <c r="UOC119" s="105"/>
      <c r="UOD119" s="105"/>
      <c r="UOE119" s="105"/>
      <c r="UOF119" s="105"/>
      <c r="UOG119" s="105"/>
      <c r="UOH119" s="105"/>
      <c r="UOI119" s="105"/>
      <c r="UOJ119" s="105"/>
      <c r="UOK119" s="105"/>
      <c r="UOL119" s="105"/>
      <c r="UOM119" s="105"/>
      <c r="UON119" s="105"/>
      <c r="UOO119" s="105"/>
      <c r="UOP119" s="105"/>
      <c r="UOQ119" s="105"/>
      <c r="UOR119" s="105"/>
      <c r="UOS119" s="105"/>
      <c r="UOT119" s="105"/>
      <c r="UOU119" s="105"/>
      <c r="UOV119" s="105"/>
      <c r="UOW119" s="105"/>
      <c r="UOX119" s="105"/>
      <c r="UOY119" s="105"/>
      <c r="UOZ119" s="105"/>
      <c r="UPA119" s="105"/>
      <c r="UPB119" s="105"/>
      <c r="UPC119" s="105"/>
      <c r="UPD119" s="105"/>
      <c r="UPE119" s="105"/>
      <c r="UPF119" s="105"/>
      <c r="UPG119" s="105"/>
      <c r="UPH119" s="105"/>
      <c r="UPI119" s="105"/>
      <c r="UPJ119" s="105"/>
      <c r="UPK119" s="105"/>
      <c r="UPL119" s="105"/>
      <c r="UPM119" s="105"/>
      <c r="UPN119" s="105"/>
      <c r="UPO119" s="105"/>
      <c r="UPP119" s="105"/>
      <c r="UPQ119" s="105"/>
      <c r="UPR119" s="105"/>
      <c r="UPS119" s="105"/>
      <c r="UPT119" s="105"/>
      <c r="UPU119" s="105"/>
      <c r="UPV119" s="105"/>
      <c r="UPW119" s="105"/>
      <c r="UPX119" s="105"/>
      <c r="UPY119" s="105"/>
      <c r="UPZ119" s="105"/>
      <c r="UQA119" s="105"/>
      <c r="UQB119" s="105"/>
      <c r="UQC119" s="105"/>
      <c r="UQD119" s="105"/>
      <c r="UQE119" s="105"/>
      <c r="UQF119" s="105"/>
      <c r="UQG119" s="105"/>
      <c r="UQH119" s="105"/>
      <c r="UQI119" s="105"/>
      <c r="UQJ119" s="105"/>
      <c r="UQK119" s="105"/>
      <c r="UQL119" s="105"/>
      <c r="UQM119" s="105"/>
      <c r="UQN119" s="105"/>
      <c r="UQO119" s="105"/>
      <c r="UQP119" s="105"/>
      <c r="UQQ119" s="105"/>
      <c r="UQR119" s="105"/>
      <c r="UQS119" s="105"/>
      <c r="UQT119" s="105"/>
      <c r="UQU119" s="105"/>
      <c r="UQV119" s="105"/>
      <c r="UQW119" s="105"/>
      <c r="UQX119" s="105"/>
      <c r="UQY119" s="105"/>
      <c r="UQZ119" s="105"/>
      <c r="URA119" s="105"/>
      <c r="URB119" s="105"/>
      <c r="URC119" s="105"/>
      <c r="URD119" s="105"/>
      <c r="URE119" s="105"/>
      <c r="URF119" s="105"/>
      <c r="URG119" s="105"/>
      <c r="URH119" s="105"/>
      <c r="URI119" s="105"/>
      <c r="URJ119" s="105"/>
      <c r="URK119" s="105"/>
      <c r="URL119" s="105"/>
      <c r="URM119" s="105"/>
      <c r="URN119" s="105"/>
      <c r="URO119" s="105"/>
      <c r="URP119" s="105"/>
      <c r="URQ119" s="105"/>
      <c r="URR119" s="105"/>
      <c r="URS119" s="105"/>
      <c r="URT119" s="105"/>
      <c r="URU119" s="105"/>
      <c r="URV119" s="105"/>
      <c r="URW119" s="105"/>
      <c r="URX119" s="105"/>
      <c r="URY119" s="105"/>
      <c r="URZ119" s="105"/>
      <c r="USA119" s="105"/>
      <c r="USB119" s="105"/>
      <c r="USC119" s="105"/>
      <c r="USD119" s="105"/>
      <c r="USE119" s="105"/>
      <c r="USF119" s="105"/>
      <c r="USG119" s="105"/>
      <c r="USH119" s="105"/>
      <c r="USI119" s="105"/>
      <c r="USJ119" s="105"/>
      <c r="USK119" s="105"/>
      <c r="USL119" s="105"/>
      <c r="USM119" s="105"/>
      <c r="USN119" s="105"/>
      <c r="USO119" s="105"/>
      <c r="USP119" s="105"/>
      <c r="USQ119" s="105"/>
      <c r="USR119" s="105"/>
      <c r="USS119" s="105"/>
      <c r="UST119" s="105"/>
      <c r="USU119" s="105"/>
      <c r="USV119" s="105"/>
      <c r="USW119" s="105"/>
      <c r="USX119" s="105"/>
      <c r="USY119" s="105"/>
      <c r="USZ119" s="105"/>
      <c r="UTA119" s="105"/>
      <c r="UTB119" s="105"/>
      <c r="UTC119" s="105"/>
      <c r="UTD119" s="105"/>
      <c r="UTE119" s="105"/>
      <c r="UTF119" s="105"/>
      <c r="UTG119" s="105"/>
      <c r="UTH119" s="105"/>
      <c r="UTI119" s="105"/>
      <c r="UTJ119" s="105"/>
      <c r="UTK119" s="105"/>
      <c r="UTL119" s="105"/>
      <c r="UTM119" s="105"/>
      <c r="UTN119" s="105"/>
      <c r="UTO119" s="105"/>
      <c r="UTP119" s="105"/>
      <c r="UTQ119" s="105"/>
      <c r="UTR119" s="105"/>
      <c r="UTS119" s="105"/>
      <c r="UTT119" s="105"/>
      <c r="UTU119" s="105"/>
      <c r="UTV119" s="105"/>
      <c r="UTW119" s="105"/>
      <c r="UTX119" s="105"/>
      <c r="UTY119" s="105"/>
      <c r="UTZ119" s="105"/>
      <c r="UUA119" s="105"/>
      <c r="UUB119" s="105"/>
      <c r="UUC119" s="105"/>
      <c r="UUD119" s="105"/>
      <c r="UUE119" s="105"/>
      <c r="UUF119" s="105"/>
      <c r="UUG119" s="105"/>
      <c r="UUH119" s="105"/>
      <c r="UUI119" s="105"/>
      <c r="UUJ119" s="105"/>
      <c r="UUK119" s="105"/>
      <c r="UUL119" s="105"/>
      <c r="UUM119" s="105"/>
      <c r="UUN119" s="105"/>
      <c r="UUO119" s="105"/>
      <c r="UUP119" s="105"/>
      <c r="UUQ119" s="105"/>
      <c r="UUR119" s="105"/>
      <c r="UUS119" s="105"/>
      <c r="UUT119" s="105"/>
      <c r="UUU119" s="105"/>
      <c r="UUV119" s="105"/>
      <c r="UUW119" s="105"/>
      <c r="UUX119" s="105"/>
      <c r="UUY119" s="105"/>
      <c r="UUZ119" s="105"/>
      <c r="UVA119" s="105"/>
      <c r="UVB119" s="105"/>
      <c r="UVC119" s="105"/>
      <c r="UVD119" s="105"/>
      <c r="UVE119" s="105"/>
      <c r="UVF119" s="105"/>
      <c r="UVG119" s="105"/>
      <c r="UVH119" s="105"/>
      <c r="UVI119" s="105"/>
      <c r="UVJ119" s="105"/>
      <c r="UVK119" s="105"/>
      <c r="UVL119" s="105"/>
      <c r="UVM119" s="105"/>
      <c r="UVN119" s="105"/>
      <c r="UVO119" s="105"/>
      <c r="UVP119" s="105"/>
      <c r="UVQ119" s="105"/>
      <c r="UVR119" s="105"/>
      <c r="UVS119" s="105"/>
      <c r="UVT119" s="105"/>
      <c r="UVU119" s="105"/>
      <c r="UVV119" s="105"/>
      <c r="UVW119" s="105"/>
      <c r="UVX119" s="105"/>
      <c r="UVY119" s="105"/>
      <c r="UVZ119" s="105"/>
      <c r="UWA119" s="105"/>
      <c r="UWB119" s="105"/>
      <c r="UWC119" s="105"/>
      <c r="UWD119" s="105"/>
      <c r="UWE119" s="105"/>
      <c r="UWF119" s="105"/>
      <c r="UWG119" s="105"/>
      <c r="UWH119" s="105"/>
      <c r="UWI119" s="105"/>
      <c r="UWJ119" s="105"/>
      <c r="UWK119" s="105"/>
      <c r="UWL119" s="105"/>
      <c r="UWM119" s="105"/>
      <c r="UWN119" s="105"/>
      <c r="UWO119" s="105"/>
      <c r="UWP119" s="105"/>
      <c r="UWQ119" s="105"/>
      <c r="UWR119" s="105"/>
      <c r="UWS119" s="105"/>
      <c r="UWT119" s="105"/>
      <c r="UWU119" s="105"/>
      <c r="UWV119" s="105"/>
      <c r="UWW119" s="105"/>
      <c r="UWX119" s="105"/>
      <c r="UWY119" s="105"/>
      <c r="UWZ119" s="105"/>
      <c r="UXA119" s="105"/>
      <c r="UXB119" s="105"/>
      <c r="UXC119" s="105"/>
      <c r="UXD119" s="105"/>
      <c r="UXE119" s="105"/>
      <c r="UXF119" s="105"/>
      <c r="UXG119" s="105"/>
      <c r="UXH119" s="105"/>
      <c r="UXI119" s="105"/>
      <c r="UXJ119" s="105"/>
      <c r="UXK119" s="105"/>
      <c r="UXL119" s="105"/>
      <c r="UXM119" s="105"/>
      <c r="UXN119" s="105"/>
      <c r="UXO119" s="105"/>
      <c r="UXP119" s="105"/>
      <c r="UXQ119" s="105"/>
      <c r="UXR119" s="105"/>
      <c r="UXS119" s="105"/>
      <c r="UXT119" s="105"/>
      <c r="UXU119" s="105"/>
      <c r="UXV119" s="105"/>
      <c r="UXW119" s="105"/>
      <c r="UXX119" s="105"/>
      <c r="UXY119" s="105"/>
      <c r="UXZ119" s="105"/>
      <c r="UYA119" s="105"/>
      <c r="UYB119" s="105"/>
      <c r="UYC119" s="105"/>
      <c r="UYD119" s="105"/>
      <c r="UYE119" s="105"/>
      <c r="UYF119" s="105"/>
      <c r="UYG119" s="105"/>
      <c r="UYH119" s="105"/>
      <c r="UYI119" s="105"/>
      <c r="UYJ119" s="105"/>
      <c r="UYK119" s="105"/>
      <c r="UYL119" s="105"/>
      <c r="UYM119" s="105"/>
      <c r="UYN119" s="105"/>
      <c r="UYO119" s="105"/>
      <c r="UYP119" s="105"/>
      <c r="UYQ119" s="105"/>
      <c r="UYR119" s="105"/>
      <c r="UYS119" s="105"/>
      <c r="UYT119" s="105"/>
      <c r="UYU119" s="105"/>
      <c r="UYV119" s="105"/>
      <c r="UYW119" s="105"/>
      <c r="UYX119" s="105"/>
      <c r="UYY119" s="105"/>
      <c r="UYZ119" s="105"/>
      <c r="UZA119" s="105"/>
      <c r="UZB119" s="105"/>
      <c r="UZC119" s="105"/>
      <c r="UZD119" s="105"/>
      <c r="UZE119" s="105"/>
      <c r="UZF119" s="105"/>
      <c r="UZG119" s="105"/>
      <c r="UZH119" s="105"/>
      <c r="UZI119" s="105"/>
      <c r="UZJ119" s="105"/>
      <c r="UZK119" s="105"/>
      <c r="UZL119" s="105"/>
      <c r="UZM119" s="105"/>
      <c r="UZN119" s="105"/>
      <c r="UZO119" s="105"/>
      <c r="UZP119" s="105"/>
      <c r="UZQ119" s="105"/>
      <c r="UZR119" s="105"/>
      <c r="UZS119" s="105"/>
      <c r="UZT119" s="105"/>
      <c r="UZU119" s="105"/>
      <c r="UZV119" s="105"/>
      <c r="UZW119" s="105"/>
      <c r="UZX119" s="105"/>
      <c r="UZY119" s="105"/>
      <c r="UZZ119" s="105"/>
      <c r="VAA119" s="105"/>
      <c r="VAB119" s="105"/>
      <c r="VAC119" s="105"/>
      <c r="VAD119" s="105"/>
      <c r="VAE119" s="105"/>
      <c r="VAF119" s="105"/>
      <c r="VAG119" s="105"/>
      <c r="VAH119" s="105"/>
      <c r="VAI119" s="105"/>
      <c r="VAJ119" s="105"/>
      <c r="VAK119" s="105"/>
      <c r="VAL119" s="105"/>
      <c r="VAM119" s="105"/>
      <c r="VAN119" s="105"/>
      <c r="VAO119" s="105"/>
      <c r="VAP119" s="105"/>
      <c r="VAQ119" s="105"/>
      <c r="VAR119" s="105"/>
      <c r="VAS119" s="105"/>
      <c r="VAT119" s="105"/>
      <c r="VAU119" s="105"/>
      <c r="VAV119" s="105"/>
      <c r="VAW119" s="105"/>
      <c r="VAX119" s="105"/>
      <c r="VAY119" s="105"/>
      <c r="VAZ119" s="105"/>
      <c r="VBA119" s="105"/>
      <c r="VBB119" s="105"/>
      <c r="VBC119" s="105"/>
      <c r="VBD119" s="105"/>
      <c r="VBE119" s="105"/>
      <c r="VBF119" s="105"/>
      <c r="VBG119" s="105"/>
      <c r="VBH119" s="105"/>
      <c r="VBI119" s="105"/>
      <c r="VBJ119" s="105"/>
      <c r="VBK119" s="105"/>
      <c r="VBL119" s="105"/>
      <c r="VBM119" s="105"/>
      <c r="VBN119" s="105"/>
      <c r="VBO119" s="105"/>
      <c r="VBP119" s="105"/>
      <c r="VBQ119" s="105"/>
      <c r="VBR119" s="105"/>
      <c r="VBS119" s="105"/>
      <c r="VBT119" s="105"/>
      <c r="VBU119" s="105"/>
      <c r="VBV119" s="105"/>
      <c r="VBW119" s="105"/>
      <c r="VBX119" s="105"/>
      <c r="VBY119" s="105"/>
      <c r="VBZ119" s="105"/>
      <c r="VCA119" s="105"/>
      <c r="VCB119" s="105"/>
      <c r="VCC119" s="105"/>
      <c r="VCD119" s="105"/>
      <c r="VCE119" s="105"/>
      <c r="VCF119" s="105"/>
      <c r="VCG119" s="105"/>
      <c r="VCH119" s="105"/>
      <c r="VCI119" s="105"/>
      <c r="VCJ119" s="105"/>
      <c r="VCK119" s="105"/>
      <c r="VCL119" s="105"/>
      <c r="VCM119" s="105"/>
      <c r="VCN119" s="105"/>
      <c r="VCO119" s="105"/>
      <c r="VCP119" s="105"/>
      <c r="VCQ119" s="105"/>
      <c r="VCR119" s="105"/>
      <c r="VCS119" s="105"/>
      <c r="VCT119" s="105"/>
      <c r="VCU119" s="105"/>
      <c r="VCV119" s="105"/>
      <c r="VCW119" s="105"/>
      <c r="VCX119" s="105"/>
      <c r="VCY119" s="105"/>
      <c r="VCZ119" s="105"/>
      <c r="VDA119" s="105"/>
      <c r="VDB119" s="105"/>
      <c r="VDC119" s="105"/>
      <c r="VDD119" s="105"/>
      <c r="VDE119" s="105"/>
      <c r="VDF119" s="105"/>
      <c r="VDG119" s="105"/>
      <c r="VDH119" s="105"/>
      <c r="VDI119" s="105"/>
      <c r="VDJ119" s="105"/>
      <c r="VDK119" s="105"/>
      <c r="VDL119" s="105"/>
      <c r="VDM119" s="105"/>
      <c r="VDN119" s="105"/>
      <c r="VDO119" s="105"/>
      <c r="VDP119" s="105"/>
      <c r="VDQ119" s="105"/>
      <c r="VDR119" s="105"/>
      <c r="VDS119" s="105"/>
      <c r="VDT119" s="105"/>
      <c r="VDU119" s="105"/>
      <c r="VDV119" s="105"/>
      <c r="VDW119" s="105"/>
      <c r="VDX119" s="105"/>
      <c r="VDY119" s="105"/>
      <c r="VDZ119" s="105"/>
      <c r="VEA119" s="105"/>
      <c r="VEB119" s="105"/>
      <c r="VEC119" s="105"/>
      <c r="VED119" s="105"/>
      <c r="VEE119" s="105"/>
      <c r="VEF119" s="105"/>
      <c r="VEG119" s="105"/>
      <c r="VEH119" s="105"/>
      <c r="VEI119" s="105"/>
      <c r="VEJ119" s="105"/>
      <c r="VEK119" s="105"/>
      <c r="VEL119" s="105"/>
      <c r="VEM119" s="105"/>
      <c r="VEN119" s="105"/>
      <c r="VEO119" s="105"/>
      <c r="VEP119" s="105"/>
      <c r="VEQ119" s="105"/>
      <c r="VER119" s="105"/>
      <c r="VES119" s="105"/>
      <c r="VET119" s="105"/>
      <c r="VEU119" s="105"/>
      <c r="VEV119" s="105"/>
      <c r="VEW119" s="105"/>
      <c r="VEX119" s="105"/>
      <c r="VEY119" s="105"/>
      <c r="VEZ119" s="105"/>
      <c r="VFA119" s="105"/>
      <c r="VFB119" s="105"/>
      <c r="VFC119" s="105"/>
      <c r="VFD119" s="105"/>
      <c r="VFE119" s="105"/>
      <c r="VFF119" s="105"/>
      <c r="VFG119" s="105"/>
      <c r="VFH119" s="105"/>
      <c r="VFI119" s="105"/>
      <c r="VFJ119" s="105"/>
      <c r="VFK119" s="105"/>
      <c r="VFL119" s="105"/>
      <c r="VFM119" s="105"/>
      <c r="VFN119" s="105"/>
      <c r="VFO119" s="105"/>
      <c r="VFP119" s="105"/>
      <c r="VFQ119" s="105"/>
      <c r="VFR119" s="105"/>
      <c r="VFS119" s="105"/>
      <c r="VFT119" s="105"/>
      <c r="VFU119" s="105"/>
      <c r="VFV119" s="105"/>
      <c r="VFW119" s="105"/>
      <c r="VFX119" s="105"/>
      <c r="VFY119" s="105"/>
      <c r="VFZ119" s="105"/>
      <c r="VGA119" s="105"/>
      <c r="VGB119" s="105"/>
      <c r="VGC119" s="105"/>
      <c r="VGD119" s="105"/>
      <c r="VGE119" s="105"/>
      <c r="VGF119" s="105"/>
      <c r="VGG119" s="105"/>
      <c r="VGH119" s="105"/>
      <c r="VGI119" s="105"/>
      <c r="VGJ119" s="105"/>
      <c r="VGK119" s="105"/>
      <c r="VGL119" s="105"/>
      <c r="VGM119" s="105"/>
      <c r="VGN119" s="105"/>
      <c r="VGO119" s="105"/>
      <c r="VGP119" s="105"/>
      <c r="VGQ119" s="105"/>
      <c r="VGR119" s="105"/>
      <c r="VGS119" s="105"/>
      <c r="VGT119" s="105"/>
      <c r="VGU119" s="105"/>
      <c r="VGV119" s="105"/>
      <c r="VGW119" s="105"/>
      <c r="VGX119" s="105"/>
      <c r="VGY119" s="105"/>
      <c r="VGZ119" s="105"/>
      <c r="VHA119" s="105"/>
      <c r="VHB119" s="105"/>
      <c r="VHC119" s="105"/>
      <c r="VHD119" s="105"/>
      <c r="VHE119" s="105"/>
      <c r="VHF119" s="105"/>
      <c r="VHG119" s="105"/>
      <c r="VHH119" s="105"/>
      <c r="VHI119" s="105"/>
      <c r="VHJ119" s="105"/>
      <c r="VHK119" s="105"/>
      <c r="VHL119" s="105"/>
      <c r="VHM119" s="105"/>
      <c r="VHN119" s="105"/>
      <c r="VHO119" s="105"/>
      <c r="VHP119" s="105"/>
      <c r="VHQ119" s="105"/>
      <c r="VHR119" s="105"/>
      <c r="VHS119" s="105"/>
      <c r="VHT119" s="105"/>
      <c r="VHU119" s="105"/>
      <c r="VHV119" s="105"/>
      <c r="VHW119" s="105"/>
      <c r="VHX119" s="105"/>
      <c r="VHY119" s="105"/>
      <c r="VHZ119" s="105"/>
      <c r="VIA119" s="105"/>
      <c r="VIB119" s="105"/>
      <c r="VIC119" s="105"/>
      <c r="VID119" s="105"/>
      <c r="VIE119" s="105"/>
      <c r="VIF119" s="105"/>
      <c r="VIG119" s="105"/>
      <c r="VIH119" s="105"/>
      <c r="VII119" s="105"/>
      <c r="VIJ119" s="105"/>
      <c r="VIK119" s="105"/>
      <c r="VIL119" s="105"/>
      <c r="VIM119" s="105"/>
      <c r="VIN119" s="105"/>
      <c r="VIO119" s="105"/>
      <c r="VIP119" s="105"/>
      <c r="VIQ119" s="105"/>
      <c r="VIR119" s="105"/>
      <c r="VIS119" s="105"/>
      <c r="VIT119" s="105"/>
      <c r="VIU119" s="105"/>
      <c r="VIV119" s="105"/>
      <c r="VIW119" s="105"/>
      <c r="VIX119" s="105"/>
      <c r="VIY119" s="105"/>
      <c r="VIZ119" s="105"/>
      <c r="VJA119" s="105"/>
      <c r="VJB119" s="105"/>
      <c r="VJC119" s="105"/>
      <c r="VJD119" s="105"/>
      <c r="VJE119" s="105"/>
      <c r="VJF119" s="105"/>
      <c r="VJG119" s="105"/>
      <c r="VJH119" s="105"/>
      <c r="VJI119" s="105"/>
      <c r="VJJ119" s="105"/>
      <c r="VJK119" s="105"/>
      <c r="VJL119" s="105"/>
      <c r="VJM119" s="105"/>
      <c r="VJN119" s="105"/>
      <c r="VJO119" s="105"/>
      <c r="VJP119" s="105"/>
      <c r="VJQ119" s="105"/>
      <c r="VJR119" s="105"/>
      <c r="VJS119" s="105"/>
      <c r="VJT119" s="105"/>
      <c r="VJU119" s="105"/>
      <c r="VJV119" s="105"/>
      <c r="VJW119" s="105"/>
      <c r="VJX119" s="105"/>
      <c r="VJY119" s="105"/>
      <c r="VJZ119" s="105"/>
      <c r="VKA119" s="105"/>
      <c r="VKB119" s="105"/>
      <c r="VKC119" s="105"/>
      <c r="VKD119" s="105"/>
      <c r="VKE119" s="105"/>
      <c r="VKF119" s="105"/>
      <c r="VKG119" s="105"/>
      <c r="VKH119" s="105"/>
      <c r="VKI119" s="105"/>
      <c r="VKJ119" s="105"/>
      <c r="VKK119" s="105"/>
      <c r="VKL119" s="105"/>
      <c r="VKM119" s="105"/>
      <c r="VKN119" s="105"/>
      <c r="VKO119" s="105"/>
      <c r="VKP119" s="105"/>
      <c r="VKQ119" s="105"/>
      <c r="VKR119" s="105"/>
      <c r="VKS119" s="105"/>
      <c r="VKT119" s="105"/>
      <c r="VKU119" s="105"/>
      <c r="VKV119" s="105"/>
      <c r="VKW119" s="105"/>
      <c r="VKX119" s="105"/>
      <c r="VKY119" s="105"/>
      <c r="VKZ119" s="105"/>
      <c r="VLA119" s="105"/>
      <c r="VLB119" s="105"/>
      <c r="VLC119" s="105"/>
      <c r="VLD119" s="105"/>
      <c r="VLE119" s="105"/>
      <c r="VLF119" s="105"/>
      <c r="VLG119" s="105"/>
      <c r="VLH119" s="105"/>
      <c r="VLI119" s="105"/>
      <c r="VLJ119" s="105"/>
      <c r="VLK119" s="105"/>
      <c r="VLL119" s="105"/>
      <c r="VLM119" s="105"/>
      <c r="VLN119" s="105"/>
      <c r="VLO119" s="105"/>
      <c r="VLP119" s="105"/>
      <c r="VLQ119" s="105"/>
      <c r="VLR119" s="105"/>
      <c r="VLS119" s="105"/>
      <c r="VLT119" s="105"/>
      <c r="VLU119" s="105"/>
      <c r="VLV119" s="105"/>
      <c r="VLW119" s="105"/>
      <c r="VLX119" s="105"/>
      <c r="VLY119" s="105"/>
      <c r="VLZ119" s="105"/>
      <c r="VMA119" s="105"/>
      <c r="VMB119" s="105"/>
      <c r="VMC119" s="105"/>
      <c r="VMD119" s="105"/>
      <c r="VME119" s="105"/>
      <c r="VMF119" s="105"/>
      <c r="VMG119" s="105"/>
      <c r="VMH119" s="105"/>
      <c r="VMI119" s="105"/>
      <c r="VMJ119" s="105"/>
      <c r="VMK119" s="105"/>
      <c r="VML119" s="105"/>
      <c r="VMM119" s="105"/>
      <c r="VMN119" s="105"/>
      <c r="VMO119" s="105"/>
      <c r="VMP119" s="105"/>
      <c r="VMQ119" s="105"/>
      <c r="VMR119" s="105"/>
      <c r="VMS119" s="105"/>
      <c r="VMT119" s="105"/>
      <c r="VMU119" s="105"/>
      <c r="VMV119" s="105"/>
      <c r="VMW119" s="105"/>
      <c r="VMX119" s="105"/>
      <c r="VMY119" s="105"/>
      <c r="VMZ119" s="105"/>
      <c r="VNA119" s="105"/>
      <c r="VNB119" s="105"/>
      <c r="VNC119" s="105"/>
      <c r="VND119" s="105"/>
      <c r="VNE119" s="105"/>
      <c r="VNF119" s="105"/>
      <c r="VNG119" s="105"/>
      <c r="VNH119" s="105"/>
      <c r="VNI119" s="105"/>
      <c r="VNJ119" s="105"/>
      <c r="VNK119" s="105"/>
      <c r="VNL119" s="105"/>
      <c r="VNM119" s="105"/>
      <c r="VNN119" s="105"/>
      <c r="VNO119" s="105"/>
      <c r="VNP119" s="105"/>
      <c r="VNQ119" s="105"/>
      <c r="VNR119" s="105"/>
      <c r="VNS119" s="105"/>
      <c r="VNT119" s="105"/>
      <c r="VNU119" s="105"/>
      <c r="VNV119" s="105"/>
      <c r="VNW119" s="105"/>
      <c r="VNX119" s="105"/>
      <c r="VNY119" s="105"/>
      <c r="VNZ119" s="105"/>
      <c r="VOA119" s="105"/>
      <c r="VOB119" s="105"/>
      <c r="VOC119" s="105"/>
      <c r="VOD119" s="105"/>
      <c r="VOE119" s="105"/>
      <c r="VOF119" s="105"/>
      <c r="VOG119" s="105"/>
      <c r="VOH119" s="105"/>
      <c r="VOI119" s="105"/>
      <c r="VOJ119" s="105"/>
      <c r="VOK119" s="105"/>
      <c r="VOL119" s="105"/>
      <c r="VOM119" s="105"/>
      <c r="VON119" s="105"/>
      <c r="VOO119" s="105"/>
      <c r="VOP119" s="105"/>
      <c r="VOQ119" s="105"/>
      <c r="VOR119" s="105"/>
      <c r="VOS119" s="105"/>
      <c r="VOT119" s="105"/>
      <c r="VOU119" s="105"/>
      <c r="VOV119" s="105"/>
      <c r="VOW119" s="105"/>
      <c r="VOX119" s="105"/>
      <c r="VOY119" s="105"/>
      <c r="VOZ119" s="105"/>
      <c r="VPA119" s="105"/>
      <c r="VPB119" s="105"/>
      <c r="VPC119" s="105"/>
      <c r="VPD119" s="105"/>
      <c r="VPE119" s="105"/>
      <c r="VPF119" s="105"/>
      <c r="VPG119" s="105"/>
      <c r="VPH119" s="105"/>
      <c r="VPI119" s="105"/>
      <c r="VPJ119" s="105"/>
      <c r="VPK119" s="105"/>
      <c r="VPL119" s="105"/>
      <c r="VPM119" s="105"/>
      <c r="VPN119" s="105"/>
      <c r="VPO119" s="105"/>
      <c r="VPP119" s="105"/>
      <c r="VPQ119" s="105"/>
      <c r="VPR119" s="105"/>
      <c r="VPS119" s="105"/>
      <c r="VPT119" s="105"/>
      <c r="VPU119" s="105"/>
      <c r="VPV119" s="105"/>
      <c r="VPW119" s="105"/>
      <c r="VPX119" s="105"/>
      <c r="VPY119" s="105"/>
      <c r="VPZ119" s="105"/>
      <c r="VQA119" s="105"/>
      <c r="VQB119" s="105"/>
      <c r="VQC119" s="105"/>
      <c r="VQD119" s="105"/>
      <c r="VQE119" s="105"/>
      <c r="VQF119" s="105"/>
      <c r="VQG119" s="105"/>
      <c r="VQH119" s="105"/>
      <c r="VQI119" s="105"/>
      <c r="VQJ119" s="105"/>
      <c r="VQK119" s="105"/>
      <c r="VQL119" s="105"/>
      <c r="VQM119" s="105"/>
      <c r="VQN119" s="105"/>
      <c r="VQO119" s="105"/>
      <c r="VQP119" s="105"/>
      <c r="VQQ119" s="105"/>
      <c r="VQR119" s="105"/>
      <c r="VQS119" s="105"/>
      <c r="VQT119" s="105"/>
      <c r="VQU119" s="105"/>
      <c r="VQV119" s="105"/>
      <c r="VQW119" s="105"/>
      <c r="VQX119" s="105"/>
      <c r="VQY119" s="105"/>
      <c r="VQZ119" s="105"/>
      <c r="VRA119" s="105"/>
      <c r="VRB119" s="105"/>
      <c r="VRC119" s="105"/>
      <c r="VRD119" s="105"/>
      <c r="VRE119" s="105"/>
      <c r="VRF119" s="105"/>
      <c r="VRG119" s="105"/>
      <c r="VRH119" s="105"/>
      <c r="VRI119" s="105"/>
      <c r="VRJ119" s="105"/>
      <c r="VRK119" s="105"/>
      <c r="VRL119" s="105"/>
      <c r="VRM119" s="105"/>
      <c r="VRN119" s="105"/>
      <c r="VRO119" s="105"/>
      <c r="VRP119" s="105"/>
      <c r="VRQ119" s="105"/>
      <c r="VRR119" s="105"/>
      <c r="VRS119" s="105"/>
      <c r="VRT119" s="105"/>
      <c r="VRU119" s="105"/>
      <c r="VRV119" s="105"/>
      <c r="VRW119" s="105"/>
      <c r="VRX119" s="105"/>
      <c r="VRY119" s="105"/>
      <c r="VRZ119" s="105"/>
      <c r="VSA119" s="105"/>
      <c r="VSB119" s="105"/>
      <c r="VSC119" s="105"/>
      <c r="VSD119" s="105"/>
      <c r="VSE119" s="105"/>
      <c r="VSF119" s="105"/>
      <c r="VSG119" s="105"/>
      <c r="VSH119" s="105"/>
      <c r="VSI119" s="105"/>
      <c r="VSJ119" s="105"/>
      <c r="VSK119" s="105"/>
      <c r="VSL119" s="105"/>
      <c r="VSM119" s="105"/>
      <c r="VSN119" s="105"/>
      <c r="VSO119" s="105"/>
      <c r="VSP119" s="105"/>
      <c r="VSQ119" s="105"/>
      <c r="VSR119" s="105"/>
      <c r="VSS119" s="105"/>
      <c r="VST119" s="105"/>
      <c r="VSU119" s="105"/>
      <c r="VSV119" s="105"/>
      <c r="VSW119" s="105"/>
      <c r="VSX119" s="105"/>
      <c r="VSY119" s="105"/>
      <c r="VSZ119" s="105"/>
      <c r="VTA119" s="105"/>
      <c r="VTB119" s="105"/>
      <c r="VTC119" s="105"/>
      <c r="VTD119" s="105"/>
      <c r="VTE119" s="105"/>
      <c r="VTF119" s="105"/>
      <c r="VTG119" s="105"/>
      <c r="VTH119" s="105"/>
      <c r="VTI119" s="105"/>
      <c r="VTJ119" s="105"/>
      <c r="VTK119" s="105"/>
      <c r="VTL119" s="105"/>
      <c r="VTM119" s="105"/>
      <c r="VTN119" s="105"/>
      <c r="VTO119" s="105"/>
      <c r="VTP119" s="105"/>
      <c r="VTQ119" s="105"/>
      <c r="VTR119" s="105"/>
      <c r="VTS119" s="105"/>
      <c r="VTT119" s="105"/>
      <c r="VTU119" s="105"/>
      <c r="VTV119" s="105"/>
      <c r="VTW119" s="105"/>
      <c r="VTX119" s="105"/>
      <c r="VTY119" s="105"/>
      <c r="VTZ119" s="105"/>
      <c r="VUA119" s="105"/>
      <c r="VUB119" s="105"/>
      <c r="VUC119" s="105"/>
      <c r="VUD119" s="105"/>
      <c r="VUE119" s="105"/>
      <c r="VUF119" s="105"/>
      <c r="VUG119" s="105"/>
      <c r="VUH119" s="105"/>
      <c r="VUI119" s="105"/>
      <c r="VUJ119" s="105"/>
      <c r="VUK119" s="105"/>
      <c r="VUL119" s="105"/>
      <c r="VUM119" s="105"/>
      <c r="VUN119" s="105"/>
      <c r="VUO119" s="105"/>
      <c r="VUP119" s="105"/>
      <c r="VUQ119" s="105"/>
      <c r="VUR119" s="105"/>
      <c r="VUS119" s="105"/>
      <c r="VUT119" s="105"/>
      <c r="VUU119" s="105"/>
      <c r="VUV119" s="105"/>
      <c r="VUW119" s="105"/>
      <c r="VUX119" s="105"/>
      <c r="VUY119" s="105"/>
      <c r="VUZ119" s="105"/>
      <c r="VVA119" s="105"/>
      <c r="VVB119" s="105"/>
      <c r="VVC119" s="105"/>
      <c r="VVD119" s="105"/>
      <c r="VVE119" s="105"/>
      <c r="VVF119" s="105"/>
      <c r="VVG119" s="105"/>
      <c r="VVH119" s="105"/>
      <c r="VVI119" s="105"/>
      <c r="VVJ119" s="105"/>
      <c r="VVK119" s="105"/>
      <c r="VVL119" s="105"/>
      <c r="VVM119" s="105"/>
      <c r="VVN119" s="105"/>
      <c r="VVO119" s="105"/>
      <c r="VVP119" s="105"/>
      <c r="VVQ119" s="105"/>
      <c r="VVR119" s="105"/>
      <c r="VVS119" s="105"/>
      <c r="VVT119" s="105"/>
      <c r="VVU119" s="105"/>
      <c r="VVV119" s="105"/>
      <c r="VVW119" s="105"/>
      <c r="VVX119" s="105"/>
      <c r="VVY119" s="105"/>
      <c r="VVZ119" s="105"/>
      <c r="VWA119" s="105"/>
      <c r="VWB119" s="105"/>
      <c r="VWC119" s="105"/>
      <c r="VWD119" s="105"/>
      <c r="VWE119" s="105"/>
      <c r="VWF119" s="105"/>
      <c r="VWG119" s="105"/>
      <c r="VWH119" s="105"/>
      <c r="VWI119" s="105"/>
      <c r="VWJ119" s="105"/>
      <c r="VWK119" s="105"/>
      <c r="VWL119" s="105"/>
      <c r="VWM119" s="105"/>
      <c r="VWN119" s="105"/>
      <c r="VWO119" s="105"/>
      <c r="VWP119" s="105"/>
      <c r="VWQ119" s="105"/>
      <c r="VWR119" s="105"/>
      <c r="VWS119" s="105"/>
      <c r="VWT119" s="105"/>
      <c r="VWU119" s="105"/>
      <c r="VWV119" s="105"/>
      <c r="VWW119" s="105"/>
      <c r="VWX119" s="105"/>
      <c r="VWY119" s="105"/>
      <c r="VWZ119" s="105"/>
      <c r="VXA119" s="105"/>
      <c r="VXB119" s="105"/>
      <c r="VXC119" s="105"/>
      <c r="VXD119" s="105"/>
      <c r="VXE119" s="105"/>
      <c r="VXF119" s="105"/>
      <c r="VXG119" s="105"/>
      <c r="VXH119" s="105"/>
      <c r="VXI119" s="105"/>
      <c r="VXJ119" s="105"/>
      <c r="VXK119" s="105"/>
      <c r="VXL119" s="105"/>
      <c r="VXM119" s="105"/>
      <c r="VXN119" s="105"/>
      <c r="VXO119" s="105"/>
      <c r="VXP119" s="105"/>
      <c r="VXQ119" s="105"/>
      <c r="VXR119" s="105"/>
      <c r="VXS119" s="105"/>
      <c r="VXT119" s="105"/>
      <c r="VXU119" s="105"/>
      <c r="VXV119" s="105"/>
      <c r="VXW119" s="105"/>
      <c r="VXX119" s="105"/>
      <c r="VXY119" s="105"/>
      <c r="VXZ119" s="105"/>
      <c r="VYA119" s="105"/>
      <c r="VYB119" s="105"/>
      <c r="VYC119" s="105"/>
      <c r="VYD119" s="105"/>
      <c r="VYE119" s="105"/>
      <c r="VYF119" s="105"/>
      <c r="VYG119" s="105"/>
      <c r="VYH119" s="105"/>
      <c r="VYI119" s="105"/>
      <c r="VYJ119" s="105"/>
      <c r="VYK119" s="105"/>
      <c r="VYL119" s="105"/>
      <c r="VYM119" s="105"/>
      <c r="VYN119" s="105"/>
      <c r="VYO119" s="105"/>
      <c r="VYP119" s="105"/>
      <c r="VYQ119" s="105"/>
      <c r="VYR119" s="105"/>
      <c r="VYS119" s="105"/>
      <c r="VYT119" s="105"/>
      <c r="VYU119" s="105"/>
      <c r="VYV119" s="105"/>
      <c r="VYW119" s="105"/>
      <c r="VYX119" s="105"/>
      <c r="VYY119" s="105"/>
      <c r="VYZ119" s="105"/>
      <c r="VZA119" s="105"/>
      <c r="VZB119" s="105"/>
      <c r="VZC119" s="105"/>
      <c r="VZD119" s="105"/>
      <c r="VZE119" s="105"/>
      <c r="VZF119" s="105"/>
      <c r="VZG119" s="105"/>
      <c r="VZH119" s="105"/>
      <c r="VZI119" s="105"/>
      <c r="VZJ119" s="105"/>
      <c r="VZK119" s="105"/>
      <c r="VZL119" s="105"/>
      <c r="VZM119" s="105"/>
      <c r="VZN119" s="105"/>
      <c r="VZO119" s="105"/>
      <c r="VZP119" s="105"/>
      <c r="VZQ119" s="105"/>
      <c r="VZR119" s="105"/>
      <c r="VZS119" s="105"/>
      <c r="VZT119" s="105"/>
      <c r="VZU119" s="105"/>
      <c r="VZV119" s="105"/>
      <c r="VZW119" s="105"/>
      <c r="VZX119" s="105"/>
      <c r="VZY119" s="105"/>
      <c r="VZZ119" s="105"/>
      <c r="WAA119" s="105"/>
      <c r="WAB119" s="105"/>
      <c r="WAC119" s="105"/>
      <c r="WAD119" s="105"/>
      <c r="WAE119" s="105"/>
      <c r="WAF119" s="105"/>
      <c r="WAG119" s="105"/>
      <c r="WAH119" s="105"/>
      <c r="WAI119" s="105"/>
      <c r="WAJ119" s="105"/>
      <c r="WAK119" s="105"/>
      <c r="WAL119" s="105"/>
      <c r="WAM119" s="105"/>
      <c r="WAN119" s="105"/>
      <c r="WAO119" s="105"/>
      <c r="WAP119" s="105"/>
      <c r="WAQ119" s="105"/>
      <c r="WAR119" s="105"/>
      <c r="WAS119" s="105"/>
      <c r="WAT119" s="105"/>
      <c r="WAU119" s="105"/>
      <c r="WAV119" s="105"/>
      <c r="WAW119" s="105"/>
      <c r="WAX119" s="105"/>
      <c r="WAY119" s="105"/>
      <c r="WAZ119" s="105"/>
      <c r="WBA119" s="105"/>
      <c r="WBB119" s="105"/>
      <c r="WBC119" s="105"/>
      <c r="WBD119" s="105"/>
      <c r="WBE119" s="105"/>
      <c r="WBF119" s="105"/>
      <c r="WBG119" s="105"/>
      <c r="WBH119" s="105"/>
      <c r="WBI119" s="105"/>
      <c r="WBJ119" s="105"/>
      <c r="WBK119" s="105"/>
      <c r="WBL119" s="105"/>
      <c r="WBM119" s="105"/>
      <c r="WBN119" s="105"/>
      <c r="WBO119" s="105"/>
      <c r="WBP119" s="105"/>
      <c r="WBQ119" s="105"/>
      <c r="WBR119" s="105"/>
      <c r="WBS119" s="105"/>
      <c r="WBT119" s="105"/>
      <c r="WBU119" s="105"/>
      <c r="WBV119" s="105"/>
      <c r="WBW119" s="105"/>
      <c r="WBX119" s="105"/>
      <c r="WBY119" s="105"/>
      <c r="WBZ119" s="105"/>
      <c r="WCA119" s="105"/>
      <c r="WCB119" s="105"/>
      <c r="WCC119" s="105"/>
      <c r="WCD119" s="105"/>
      <c r="WCE119" s="105"/>
      <c r="WCF119" s="105"/>
      <c r="WCG119" s="105"/>
      <c r="WCH119" s="105"/>
      <c r="WCI119" s="105"/>
      <c r="WCJ119" s="105"/>
      <c r="WCK119" s="105"/>
      <c r="WCL119" s="105"/>
      <c r="WCM119" s="105"/>
      <c r="WCN119" s="105"/>
      <c r="WCO119" s="105"/>
      <c r="WCP119" s="105"/>
      <c r="WCQ119" s="105"/>
      <c r="WCR119" s="105"/>
      <c r="WCS119" s="105"/>
      <c r="WCT119" s="105"/>
      <c r="WCU119" s="105"/>
      <c r="WCV119" s="105"/>
      <c r="WCW119" s="105"/>
      <c r="WCX119" s="105"/>
      <c r="WCY119" s="105"/>
      <c r="WCZ119" s="105"/>
      <c r="WDA119" s="105"/>
      <c r="WDB119" s="105"/>
      <c r="WDC119" s="105"/>
      <c r="WDD119" s="105"/>
      <c r="WDE119" s="105"/>
      <c r="WDF119" s="105"/>
      <c r="WDG119" s="105"/>
      <c r="WDH119" s="105"/>
      <c r="WDI119" s="105"/>
      <c r="WDJ119" s="105"/>
      <c r="WDK119" s="105"/>
      <c r="WDL119" s="105"/>
      <c r="WDM119" s="105"/>
      <c r="WDN119" s="105"/>
      <c r="WDO119" s="105"/>
      <c r="WDP119" s="105"/>
      <c r="WDQ119" s="105"/>
      <c r="WDR119" s="105"/>
      <c r="WDS119" s="105"/>
      <c r="WDT119" s="105"/>
      <c r="WDU119" s="105"/>
      <c r="WDV119" s="105"/>
      <c r="WDW119" s="105"/>
      <c r="WDX119" s="105"/>
      <c r="WDY119" s="105"/>
      <c r="WDZ119" s="105"/>
      <c r="WEA119" s="105"/>
      <c r="WEB119" s="105"/>
      <c r="WEC119" s="105"/>
      <c r="WED119" s="105"/>
      <c r="WEE119" s="105"/>
      <c r="WEF119" s="105"/>
      <c r="WEG119" s="105"/>
      <c r="WEH119" s="105"/>
      <c r="WEI119" s="105"/>
      <c r="WEJ119" s="105"/>
      <c r="WEK119" s="105"/>
      <c r="WEL119" s="105"/>
      <c r="WEM119" s="105"/>
      <c r="WEN119" s="105"/>
      <c r="WEO119" s="105"/>
      <c r="WEP119" s="105"/>
      <c r="WEQ119" s="105"/>
      <c r="WER119" s="105"/>
      <c r="WES119" s="105"/>
      <c r="WET119" s="105"/>
      <c r="WEU119" s="105"/>
      <c r="WEV119" s="105"/>
      <c r="WEW119" s="105"/>
      <c r="WEX119" s="105"/>
      <c r="WEY119" s="105"/>
      <c r="WEZ119" s="105"/>
      <c r="WFA119" s="105"/>
      <c r="WFB119" s="105"/>
      <c r="WFC119" s="105"/>
      <c r="WFD119" s="105"/>
      <c r="WFE119" s="105"/>
      <c r="WFF119" s="105"/>
      <c r="WFG119" s="105"/>
      <c r="WFH119" s="105"/>
      <c r="WFI119" s="105"/>
      <c r="WFJ119" s="105"/>
      <c r="WFK119" s="105"/>
      <c r="WFL119" s="105"/>
      <c r="WFM119" s="105"/>
      <c r="WFN119" s="105"/>
      <c r="WFO119" s="105"/>
      <c r="WFP119" s="105"/>
      <c r="WFQ119" s="105"/>
      <c r="WFR119" s="105"/>
      <c r="WFS119" s="105"/>
      <c r="WFT119" s="105"/>
      <c r="WFU119" s="105"/>
      <c r="WFV119" s="105"/>
      <c r="WFW119" s="105"/>
      <c r="WFX119" s="105"/>
      <c r="WFY119" s="105"/>
      <c r="WFZ119" s="105"/>
      <c r="WGA119" s="105"/>
      <c r="WGB119" s="105"/>
      <c r="WGC119" s="105"/>
      <c r="WGD119" s="105"/>
      <c r="WGE119" s="105"/>
      <c r="WGF119" s="105"/>
      <c r="WGG119" s="105"/>
      <c r="WGH119" s="105"/>
      <c r="WGI119" s="105"/>
      <c r="WGJ119" s="105"/>
      <c r="WGK119" s="105"/>
      <c r="WGL119" s="105"/>
      <c r="WGM119" s="105"/>
      <c r="WGN119" s="105"/>
      <c r="WGO119" s="105"/>
      <c r="WGP119" s="105"/>
      <c r="WGQ119" s="105"/>
      <c r="WGR119" s="105"/>
      <c r="WGS119" s="105"/>
      <c r="WGT119" s="105"/>
      <c r="WGU119" s="105"/>
      <c r="WGV119" s="105"/>
      <c r="WGW119" s="105"/>
      <c r="WGX119" s="105"/>
      <c r="WGY119" s="105"/>
      <c r="WGZ119" s="105"/>
      <c r="WHA119" s="105"/>
      <c r="WHB119" s="105"/>
      <c r="WHC119" s="105"/>
      <c r="WHD119" s="105"/>
      <c r="WHE119" s="105"/>
      <c r="WHF119" s="105"/>
      <c r="WHG119" s="105"/>
      <c r="WHH119" s="105"/>
      <c r="WHI119" s="105"/>
      <c r="WHJ119" s="105"/>
      <c r="WHK119" s="105"/>
      <c r="WHL119" s="105"/>
      <c r="WHM119" s="105"/>
      <c r="WHN119" s="105"/>
      <c r="WHO119" s="105"/>
      <c r="WHP119" s="105"/>
      <c r="WHQ119" s="105"/>
      <c r="WHR119" s="105"/>
      <c r="WHS119" s="105"/>
      <c r="WHT119" s="105"/>
      <c r="WHU119" s="105"/>
      <c r="WHV119" s="105"/>
      <c r="WHW119" s="105"/>
      <c r="WHX119" s="105"/>
      <c r="WHY119" s="105"/>
      <c r="WHZ119" s="105"/>
      <c r="WIA119" s="105"/>
      <c r="WIB119" s="105"/>
      <c r="WIC119" s="105"/>
      <c r="WID119" s="105"/>
      <c r="WIE119" s="105"/>
      <c r="WIF119" s="105"/>
      <c r="WIG119" s="105"/>
      <c r="WIH119" s="105"/>
      <c r="WII119" s="105"/>
      <c r="WIJ119" s="105"/>
      <c r="WIK119" s="105"/>
      <c r="WIL119" s="105"/>
      <c r="WIM119" s="105"/>
      <c r="WIN119" s="105"/>
      <c r="WIO119" s="105"/>
      <c r="WIP119" s="105"/>
      <c r="WIQ119" s="105"/>
      <c r="WIR119" s="105"/>
      <c r="WIS119" s="105"/>
      <c r="WIT119" s="105"/>
      <c r="WIU119" s="105"/>
      <c r="WIV119" s="105"/>
      <c r="WIW119" s="105"/>
      <c r="WIX119" s="105"/>
      <c r="WIY119" s="105"/>
      <c r="WIZ119" s="105"/>
      <c r="WJA119" s="105"/>
      <c r="WJB119" s="105"/>
      <c r="WJC119" s="105"/>
      <c r="WJD119" s="105"/>
      <c r="WJE119" s="105"/>
      <c r="WJF119" s="105"/>
      <c r="WJG119" s="105"/>
      <c r="WJH119" s="105"/>
      <c r="WJI119" s="105"/>
      <c r="WJJ119" s="105"/>
      <c r="WJK119" s="105"/>
      <c r="WJL119" s="105"/>
      <c r="WJM119" s="105"/>
      <c r="WJN119" s="105"/>
      <c r="WJO119" s="105"/>
      <c r="WJP119" s="105"/>
      <c r="WJQ119" s="105"/>
      <c r="WJR119" s="105"/>
      <c r="WJS119" s="105"/>
      <c r="WJT119" s="105"/>
      <c r="WJU119" s="105"/>
      <c r="WJV119" s="105"/>
      <c r="WJW119" s="105"/>
      <c r="WJX119" s="105"/>
      <c r="WJY119" s="105"/>
      <c r="WJZ119" s="105"/>
      <c r="WKA119" s="105"/>
      <c r="WKB119" s="105"/>
      <c r="WKC119" s="105"/>
      <c r="WKD119" s="105"/>
      <c r="WKE119" s="105"/>
      <c r="WKF119" s="105"/>
      <c r="WKG119" s="105"/>
      <c r="WKH119" s="105"/>
      <c r="WKI119" s="105"/>
      <c r="WKJ119" s="105"/>
      <c r="WKK119" s="105"/>
      <c r="WKL119" s="105"/>
      <c r="WKM119" s="105"/>
      <c r="WKN119" s="105"/>
      <c r="WKO119" s="105"/>
      <c r="WKP119" s="105"/>
      <c r="WKQ119" s="105"/>
      <c r="WKR119" s="105"/>
      <c r="WKS119" s="105"/>
      <c r="WKT119" s="105"/>
      <c r="WKU119" s="105"/>
      <c r="WKV119" s="105"/>
      <c r="WKW119" s="105"/>
      <c r="WKX119" s="105"/>
      <c r="WKY119" s="105"/>
      <c r="WKZ119" s="105"/>
      <c r="WLA119" s="105"/>
      <c r="WLB119" s="105"/>
      <c r="WLC119" s="105"/>
      <c r="WLD119" s="105"/>
      <c r="WLE119" s="105"/>
      <c r="WLF119" s="105"/>
      <c r="WLG119" s="105"/>
      <c r="WLH119" s="105"/>
      <c r="WLI119" s="105"/>
      <c r="WLJ119" s="105"/>
      <c r="WLK119" s="105"/>
      <c r="WLL119" s="105"/>
      <c r="WLM119" s="105"/>
      <c r="WLN119" s="105"/>
      <c r="WLO119" s="105"/>
      <c r="WLP119" s="105"/>
      <c r="WLQ119" s="105"/>
      <c r="WLR119" s="105"/>
      <c r="WLS119" s="105"/>
      <c r="WLT119" s="105"/>
      <c r="WLU119" s="105"/>
      <c r="WLV119" s="105"/>
      <c r="WLW119" s="105"/>
      <c r="WLX119" s="105"/>
      <c r="WLY119" s="105"/>
      <c r="WLZ119" s="105"/>
      <c r="WMA119" s="105"/>
      <c r="WMB119" s="105"/>
      <c r="WMC119" s="105"/>
      <c r="WMD119" s="105"/>
      <c r="WME119" s="105"/>
      <c r="WMF119" s="105"/>
      <c r="WMG119" s="105"/>
      <c r="WMH119" s="105"/>
      <c r="WMI119" s="105"/>
      <c r="WMJ119" s="105"/>
      <c r="WMK119" s="105"/>
      <c r="WML119" s="105"/>
      <c r="WMM119" s="105"/>
      <c r="WMN119" s="105"/>
      <c r="WMO119" s="105"/>
      <c r="WMP119" s="105"/>
      <c r="WMQ119" s="105"/>
      <c r="WMR119" s="105"/>
      <c r="WMS119" s="105"/>
      <c r="WMT119" s="105"/>
      <c r="WMU119" s="105"/>
      <c r="WMV119" s="105"/>
      <c r="WMW119" s="105"/>
      <c r="WMX119" s="105"/>
      <c r="WMY119" s="105"/>
      <c r="WMZ119" s="105"/>
      <c r="WNA119" s="105"/>
      <c r="WNB119" s="105"/>
      <c r="WNC119" s="105"/>
      <c r="WND119" s="105"/>
      <c r="WNE119" s="105"/>
      <c r="WNF119" s="105"/>
      <c r="WNG119" s="105"/>
      <c r="WNH119" s="105"/>
      <c r="WNI119" s="105"/>
      <c r="WNJ119" s="105"/>
      <c r="WNK119" s="105"/>
      <c r="WNL119" s="105"/>
      <c r="WNM119" s="105"/>
      <c r="WNN119" s="105"/>
      <c r="WNO119" s="105"/>
      <c r="WNP119" s="105"/>
      <c r="WNQ119" s="105"/>
      <c r="WNR119" s="105"/>
      <c r="WNS119" s="105"/>
      <c r="WNT119" s="105"/>
      <c r="WNU119" s="105"/>
      <c r="WNV119" s="105"/>
      <c r="WNW119" s="105"/>
      <c r="WNX119" s="105"/>
      <c r="WNY119" s="105"/>
      <c r="WNZ119" s="105"/>
      <c r="WOA119" s="105"/>
      <c r="WOB119" s="105"/>
      <c r="WOC119" s="105"/>
      <c r="WOD119" s="105"/>
      <c r="WOE119" s="105"/>
      <c r="WOF119" s="105"/>
      <c r="WOG119" s="105"/>
      <c r="WOH119" s="105"/>
      <c r="WOI119" s="105"/>
      <c r="WOJ119" s="105"/>
      <c r="WOK119" s="105"/>
      <c r="WOL119" s="105"/>
      <c r="WOM119" s="105"/>
      <c r="WON119" s="105"/>
      <c r="WOO119" s="105"/>
      <c r="WOP119" s="105"/>
      <c r="WOQ119" s="105"/>
      <c r="WOR119" s="105"/>
      <c r="WOS119" s="105"/>
      <c r="WOT119" s="105"/>
      <c r="WOU119" s="105"/>
      <c r="WOV119" s="105"/>
      <c r="WOW119" s="105"/>
      <c r="WOX119" s="105"/>
      <c r="WOY119" s="105"/>
      <c r="WOZ119" s="105"/>
      <c r="WPA119" s="105"/>
      <c r="WPB119" s="105"/>
      <c r="WPC119" s="105"/>
      <c r="WPD119" s="105"/>
      <c r="WPE119" s="105"/>
      <c r="WPF119" s="105"/>
      <c r="WPG119" s="105"/>
      <c r="WPH119" s="105"/>
      <c r="WPI119" s="105"/>
      <c r="WPJ119" s="105"/>
      <c r="WPK119" s="105"/>
      <c r="WPL119" s="105"/>
      <c r="WPM119" s="105"/>
      <c r="WPN119" s="105"/>
      <c r="WPO119" s="105"/>
      <c r="WPP119" s="105"/>
      <c r="WPQ119" s="105"/>
      <c r="WPR119" s="105"/>
      <c r="WPS119" s="105"/>
      <c r="WPT119" s="105"/>
      <c r="WPU119" s="105"/>
      <c r="WPV119" s="105"/>
      <c r="WPW119" s="105"/>
      <c r="WPX119" s="105"/>
      <c r="WPY119" s="105"/>
      <c r="WPZ119" s="105"/>
      <c r="WQA119" s="105"/>
      <c r="WQB119" s="105"/>
      <c r="WQC119" s="105"/>
      <c r="WQD119" s="105"/>
      <c r="WQE119" s="105"/>
      <c r="WQF119" s="105"/>
      <c r="WQG119" s="105"/>
      <c r="WQH119" s="105"/>
      <c r="WQI119" s="105"/>
      <c r="WQJ119" s="105"/>
      <c r="WQK119" s="105"/>
      <c r="WQL119" s="105"/>
      <c r="WQM119" s="105"/>
      <c r="WQN119" s="105"/>
      <c r="WQO119" s="105"/>
      <c r="WQP119" s="105"/>
      <c r="WQQ119" s="105"/>
      <c r="WQR119" s="105"/>
      <c r="WQS119" s="105"/>
      <c r="WQT119" s="105"/>
      <c r="WQU119" s="105"/>
      <c r="WQV119" s="105"/>
      <c r="WQW119" s="105"/>
      <c r="WQX119" s="105"/>
      <c r="WQY119" s="105"/>
      <c r="WQZ119" s="105"/>
      <c r="WRA119" s="105"/>
      <c r="WRB119" s="105"/>
      <c r="WRC119" s="105"/>
      <c r="WRD119" s="105"/>
      <c r="WRE119" s="105"/>
      <c r="WRF119" s="105"/>
      <c r="WRG119" s="105"/>
      <c r="WRH119" s="105"/>
      <c r="WRI119" s="105"/>
      <c r="WRJ119" s="105"/>
      <c r="WRK119" s="105"/>
      <c r="WRL119" s="105"/>
      <c r="WRM119" s="105"/>
      <c r="WRN119" s="105"/>
      <c r="WRO119" s="105"/>
      <c r="WRP119" s="105"/>
      <c r="WRQ119" s="105"/>
      <c r="WRR119" s="105"/>
      <c r="WRS119" s="105"/>
      <c r="WRT119" s="105"/>
      <c r="WRU119" s="105"/>
      <c r="WRV119" s="105"/>
      <c r="WRW119" s="105"/>
      <c r="WRX119" s="105"/>
      <c r="WRY119" s="105"/>
      <c r="WRZ119" s="105"/>
      <c r="WSA119" s="105"/>
      <c r="WSB119" s="105"/>
      <c r="WSC119" s="105"/>
      <c r="WSD119" s="105"/>
      <c r="WSE119" s="105"/>
      <c r="WSF119" s="105"/>
      <c r="WSG119" s="105"/>
      <c r="WSH119" s="105"/>
      <c r="WSI119" s="105"/>
      <c r="WSJ119" s="105"/>
      <c r="WSK119" s="105"/>
      <c r="WSL119" s="105"/>
      <c r="WSM119" s="105"/>
      <c r="WSN119" s="105"/>
      <c r="WSO119" s="105"/>
      <c r="WSP119" s="105"/>
      <c r="WSQ119" s="105"/>
      <c r="WSR119" s="105"/>
      <c r="WSS119" s="105"/>
      <c r="WST119" s="105"/>
      <c r="WSU119" s="105"/>
      <c r="WSV119" s="105"/>
      <c r="WSW119" s="105"/>
      <c r="WSX119" s="105"/>
      <c r="WSY119" s="105"/>
      <c r="WSZ119" s="105"/>
      <c r="WTA119" s="105"/>
      <c r="WTB119" s="105"/>
      <c r="WTC119" s="105"/>
      <c r="WTD119" s="105"/>
      <c r="WTE119" s="105"/>
      <c r="WTF119" s="105"/>
      <c r="WTG119" s="105"/>
      <c r="WTH119" s="105"/>
      <c r="WTI119" s="105"/>
      <c r="WTJ119" s="105"/>
      <c r="WTK119" s="105"/>
      <c r="WTL119" s="105"/>
      <c r="WTM119" s="105"/>
      <c r="WTN119" s="105"/>
      <c r="WTO119" s="105"/>
      <c r="WTP119" s="105"/>
      <c r="WTQ119" s="105"/>
      <c r="WTR119" s="105"/>
      <c r="WTS119" s="105"/>
      <c r="WTT119" s="105"/>
      <c r="WTU119" s="105"/>
      <c r="WTV119" s="105"/>
      <c r="WTW119" s="105"/>
      <c r="WTX119" s="105"/>
      <c r="WTY119" s="105"/>
      <c r="WTZ119" s="105"/>
      <c r="WUA119" s="105"/>
      <c r="WUB119" s="105"/>
      <c r="WUC119" s="105"/>
      <c r="WUD119" s="105"/>
      <c r="WUE119" s="105"/>
      <c r="WUF119" s="105"/>
      <c r="WUG119" s="105"/>
      <c r="WUH119" s="105"/>
      <c r="WUI119" s="105"/>
      <c r="WUJ119" s="105"/>
      <c r="WUK119" s="105"/>
      <c r="WUL119" s="105"/>
      <c r="WUM119" s="105"/>
      <c r="WUN119" s="105"/>
      <c r="WUO119" s="105"/>
      <c r="WUP119" s="105"/>
      <c r="WUQ119" s="105"/>
      <c r="WUR119" s="105"/>
      <c r="WUS119" s="105"/>
      <c r="WUT119" s="105"/>
      <c r="WUU119" s="105"/>
      <c r="WUV119" s="105"/>
      <c r="WUW119" s="105"/>
      <c r="WUX119" s="105"/>
      <c r="WUY119" s="105"/>
      <c r="WUZ119" s="105"/>
      <c r="WVA119" s="105"/>
      <c r="WVB119" s="105"/>
      <c r="WVC119" s="105"/>
      <c r="WVD119" s="105"/>
      <c r="WVE119" s="105"/>
      <c r="WVF119" s="105"/>
      <c r="WVG119" s="105"/>
      <c r="WVH119" s="105"/>
      <c r="WVI119" s="105"/>
      <c r="WVJ119" s="105"/>
      <c r="WVK119" s="105"/>
      <c r="WVL119" s="105"/>
      <c r="WVM119" s="105"/>
      <c r="WVN119" s="105"/>
      <c r="WVO119" s="105"/>
      <c r="WVP119" s="105"/>
      <c r="WVQ119" s="105"/>
      <c r="WVR119" s="105"/>
      <c r="WVS119" s="105"/>
      <c r="WVT119" s="105"/>
      <c r="WVU119" s="105"/>
      <c r="WVV119" s="105"/>
      <c r="WVW119" s="105"/>
      <c r="WVX119" s="105"/>
      <c r="WVY119" s="105"/>
      <c r="WVZ119" s="105"/>
      <c r="WWA119" s="105"/>
      <c r="WWB119" s="105"/>
      <c r="WWC119" s="105"/>
      <c r="WWD119" s="105"/>
      <c r="WWE119" s="105"/>
      <c r="WWF119" s="105"/>
      <c r="WWG119" s="105"/>
      <c r="WWH119" s="105"/>
      <c r="WWI119" s="105"/>
      <c r="WWJ119" s="105"/>
      <c r="WWK119" s="105"/>
      <c r="WWL119" s="105"/>
      <c r="WWM119" s="105"/>
      <c r="WWN119" s="105"/>
      <c r="WWO119" s="105"/>
      <c r="WWP119" s="105"/>
      <c r="WWQ119" s="105"/>
      <c r="WWR119" s="105"/>
      <c r="WWS119" s="105"/>
      <c r="WWT119" s="105"/>
      <c r="WWU119" s="105"/>
      <c r="WWV119" s="105"/>
      <c r="WWW119" s="105"/>
      <c r="WWX119" s="105"/>
      <c r="WWY119" s="105"/>
      <c r="WWZ119" s="105"/>
      <c r="WXA119" s="105"/>
      <c r="WXB119" s="105"/>
      <c r="WXC119" s="105"/>
      <c r="WXD119" s="105"/>
      <c r="WXE119" s="105"/>
      <c r="WXF119" s="105"/>
      <c r="WXG119" s="105"/>
      <c r="WXH119" s="105"/>
      <c r="WXI119" s="105"/>
      <c r="WXJ119" s="105"/>
      <c r="WXK119" s="105"/>
      <c r="WXL119" s="105"/>
      <c r="WXM119" s="105"/>
      <c r="WXN119" s="105"/>
      <c r="WXO119" s="105"/>
      <c r="WXP119" s="105"/>
      <c r="WXQ119" s="105"/>
      <c r="WXR119" s="105"/>
      <c r="WXS119" s="105"/>
      <c r="WXT119" s="105"/>
      <c r="WXU119" s="105"/>
      <c r="WXV119" s="105"/>
      <c r="WXW119" s="105"/>
      <c r="WXX119" s="105"/>
      <c r="WXY119" s="105"/>
      <c r="WXZ119" s="105"/>
      <c r="WYA119" s="105"/>
      <c r="WYB119" s="105"/>
      <c r="WYC119" s="105"/>
      <c r="WYD119" s="105"/>
      <c r="WYE119" s="105"/>
      <c r="WYF119" s="105"/>
      <c r="WYG119" s="105"/>
      <c r="WYH119" s="105"/>
      <c r="WYI119" s="105"/>
      <c r="WYJ119" s="105"/>
      <c r="WYK119" s="105"/>
      <c r="WYL119" s="105"/>
      <c r="WYM119" s="105"/>
      <c r="WYN119" s="105"/>
      <c r="WYO119" s="105"/>
      <c r="WYP119" s="105"/>
      <c r="WYQ119" s="105"/>
      <c r="WYR119" s="105"/>
      <c r="WYS119" s="105"/>
      <c r="WYT119" s="105"/>
      <c r="WYU119" s="105"/>
      <c r="WYV119" s="105"/>
      <c r="WYW119" s="105"/>
      <c r="WYX119" s="105"/>
      <c r="WYY119" s="105"/>
      <c r="WYZ119" s="105"/>
      <c r="WZA119" s="105"/>
      <c r="WZB119" s="105"/>
      <c r="WZC119" s="105"/>
      <c r="WZD119" s="105"/>
      <c r="WZE119" s="105"/>
      <c r="WZF119" s="105"/>
      <c r="WZG119" s="105"/>
      <c r="WZH119" s="105"/>
      <c r="WZI119" s="105"/>
      <c r="WZJ119" s="105"/>
      <c r="WZK119" s="105"/>
      <c r="WZL119" s="105"/>
      <c r="WZM119" s="105"/>
      <c r="WZN119" s="105"/>
      <c r="WZO119" s="105"/>
      <c r="WZP119" s="105"/>
      <c r="WZQ119" s="105"/>
      <c r="WZR119" s="105"/>
      <c r="WZS119" s="105"/>
      <c r="WZT119" s="105"/>
      <c r="WZU119" s="105"/>
      <c r="WZV119" s="105"/>
      <c r="WZW119" s="105"/>
      <c r="WZX119" s="105"/>
      <c r="WZY119" s="105"/>
      <c r="WZZ119" s="105"/>
      <c r="XAA119" s="105"/>
      <c r="XAB119" s="105"/>
      <c r="XAC119" s="105"/>
      <c r="XAD119" s="105"/>
      <c r="XAE119" s="105"/>
      <c r="XAF119" s="105"/>
      <c r="XAG119" s="105"/>
      <c r="XAH119" s="105"/>
      <c r="XAI119" s="105"/>
      <c r="XAJ119" s="105"/>
      <c r="XAK119" s="105"/>
      <c r="XAL119" s="105"/>
      <c r="XAM119" s="105"/>
      <c r="XAN119" s="105"/>
      <c r="XAO119" s="105"/>
      <c r="XAP119" s="105"/>
      <c r="XAQ119" s="105"/>
      <c r="XAR119" s="105"/>
      <c r="XAS119" s="105"/>
      <c r="XAT119" s="105"/>
      <c r="XAU119" s="105"/>
      <c r="XAV119" s="105"/>
      <c r="XAW119" s="105"/>
      <c r="XAX119" s="105"/>
      <c r="XAY119" s="105"/>
      <c r="XAZ119" s="105"/>
      <c r="XBA119" s="105"/>
      <c r="XBB119" s="105"/>
      <c r="XBC119" s="105"/>
      <c r="XBD119" s="105"/>
      <c r="XBE119" s="105"/>
      <c r="XBF119" s="105"/>
      <c r="XBG119" s="105"/>
      <c r="XBH119" s="105"/>
      <c r="XBI119" s="105"/>
      <c r="XBJ119" s="105"/>
      <c r="XBK119" s="105"/>
      <c r="XBL119" s="105"/>
      <c r="XBM119" s="105"/>
      <c r="XBN119" s="105"/>
      <c r="XBO119" s="105"/>
      <c r="XBP119" s="105"/>
      <c r="XBQ119" s="105"/>
      <c r="XBR119" s="105"/>
      <c r="XBS119" s="105"/>
      <c r="XBT119" s="105"/>
      <c r="XBU119" s="105"/>
      <c r="XBV119" s="105"/>
      <c r="XBW119" s="105"/>
      <c r="XBX119" s="105"/>
      <c r="XBY119" s="105"/>
      <c r="XBZ119" s="105"/>
      <c r="XCA119" s="105"/>
      <c r="XCB119" s="105"/>
      <c r="XCC119" s="105"/>
      <c r="XCD119" s="105"/>
      <c r="XCE119" s="105"/>
      <c r="XCF119" s="105"/>
      <c r="XCG119" s="105"/>
      <c r="XCH119" s="105"/>
      <c r="XCI119" s="105"/>
      <c r="XCJ119" s="105"/>
      <c r="XCK119" s="105"/>
      <c r="XCL119" s="105"/>
      <c r="XCM119" s="105"/>
      <c r="XCN119" s="105"/>
      <c r="XCO119" s="105"/>
      <c r="XCP119" s="105"/>
      <c r="XCQ119" s="105"/>
      <c r="XCR119" s="105"/>
      <c r="XCS119" s="105"/>
      <c r="XCT119" s="105"/>
      <c r="XCU119" s="105"/>
      <c r="XCV119" s="105"/>
      <c r="XCW119" s="105"/>
      <c r="XCX119" s="105"/>
      <c r="XCY119" s="105"/>
      <c r="XCZ119" s="105"/>
      <c r="XDA119" s="105"/>
      <c r="XDB119" s="105"/>
      <c r="XDC119" s="105"/>
      <c r="XDD119" s="105"/>
      <c r="XDE119" s="105"/>
      <c r="XDF119" s="105"/>
      <c r="XDG119" s="105"/>
      <c r="XDH119" s="105"/>
      <c r="XDI119" s="105"/>
      <c r="XDJ119" s="105"/>
      <c r="XDK119" s="105"/>
      <c r="XDL119" s="105"/>
      <c r="XDM119" s="105"/>
      <c r="XDN119" s="105"/>
      <c r="XDO119" s="105"/>
      <c r="XDP119" s="105"/>
      <c r="XDQ119" s="105"/>
      <c r="XDR119" s="105"/>
      <c r="XDS119" s="105"/>
      <c r="XDT119" s="105"/>
      <c r="XDU119" s="105"/>
      <c r="XDV119" s="105"/>
      <c r="XDW119" s="105"/>
      <c r="XDX119" s="105"/>
      <c r="XDY119" s="105"/>
      <c r="XDZ119" s="105"/>
      <c r="XEA119" s="105"/>
      <c r="XEB119" s="105"/>
      <c r="XEC119" s="105"/>
      <c r="XED119" s="105"/>
      <c r="XEE119" s="105"/>
      <c r="XEF119" s="105"/>
      <c r="XEG119" s="105"/>
      <c r="XEH119" s="105"/>
      <c r="XEI119" s="105"/>
      <c r="XEJ119" s="105"/>
      <c r="XEK119" s="105"/>
      <c r="XEL119" s="105"/>
      <c r="XEM119" s="105"/>
      <c r="XEN119" s="105"/>
      <c r="XEO119" s="105"/>
      <c r="XEP119" s="105"/>
      <c r="XEQ119" s="105"/>
      <c r="XER119" s="105"/>
      <c r="XES119" s="105"/>
      <c r="XET119" s="105"/>
      <c r="XEU119" s="105"/>
      <c r="XEV119" s="105"/>
      <c r="XEW119" s="105"/>
      <c r="XEX119" s="105"/>
      <c r="XEY119" s="105"/>
      <c r="XEZ119" s="105"/>
      <c r="XFA119" s="105"/>
      <c r="XFB119" s="105"/>
      <c r="XFC119" s="105"/>
      <c r="XFD119" s="105"/>
    </row>
    <row r="120" spans="1:16384">
      <c r="A120" s="15" t="s">
        <v>26</v>
      </c>
      <c r="B120" s="6" t="s">
        <v>45</v>
      </c>
      <c r="C120" s="77">
        <f t="shared" ref="C120:T120" si="15">C14+C34</f>
        <v>0</v>
      </c>
      <c r="D120" s="77">
        <f t="shared" si="15"/>
        <v>0</v>
      </c>
      <c r="E120" s="77">
        <f t="shared" si="15"/>
        <v>0</v>
      </c>
      <c r="F120" s="77">
        <f t="shared" si="15"/>
        <v>0</v>
      </c>
      <c r="G120" s="77">
        <f t="shared" si="15"/>
        <v>0</v>
      </c>
      <c r="H120" s="77">
        <f t="shared" si="15"/>
        <v>0</v>
      </c>
      <c r="I120" s="77">
        <f t="shared" si="15"/>
        <v>0</v>
      </c>
      <c r="J120" s="77">
        <f t="shared" si="15"/>
        <v>0</v>
      </c>
      <c r="K120" s="77">
        <f t="shared" si="15"/>
        <v>0</v>
      </c>
      <c r="L120" s="77">
        <f t="shared" si="15"/>
        <v>0</v>
      </c>
      <c r="M120" s="77">
        <f t="shared" si="15"/>
        <v>0</v>
      </c>
      <c r="N120" s="77">
        <f t="shared" si="15"/>
        <v>0</v>
      </c>
      <c r="O120" s="77">
        <f t="shared" si="15"/>
        <v>0</v>
      </c>
      <c r="P120" s="77">
        <f t="shared" si="15"/>
        <v>0</v>
      </c>
      <c r="Q120" s="77">
        <f t="shared" si="15"/>
        <v>0</v>
      </c>
      <c r="R120" s="77">
        <f t="shared" si="15"/>
        <v>0</v>
      </c>
      <c r="S120" s="77">
        <f t="shared" si="15"/>
        <v>0</v>
      </c>
      <c r="T120" s="77">
        <f t="shared" si="15"/>
        <v>0</v>
      </c>
      <c r="U120" s="108">
        <f>SUM(C120:O120)</f>
        <v>0</v>
      </c>
    </row>
    <row r="121" spans="1:16384">
      <c r="A121" s="2"/>
      <c r="B121" s="4"/>
      <c r="C121" s="48"/>
      <c r="D121" s="48"/>
      <c r="E121" s="48"/>
      <c r="F121" s="48"/>
      <c r="G121" s="48"/>
      <c r="H121" s="48"/>
      <c r="I121" s="48"/>
      <c r="J121" s="48"/>
      <c r="K121" s="48"/>
      <c r="L121" s="48"/>
      <c r="M121" s="48"/>
      <c r="N121" s="48"/>
      <c r="O121" s="48"/>
      <c r="P121" s="48"/>
      <c r="Q121" s="48"/>
      <c r="R121" s="48"/>
      <c r="S121" s="48"/>
      <c r="T121" s="48"/>
      <c r="U121" s="109"/>
    </row>
    <row r="122" spans="1:16384">
      <c r="A122" s="12" t="s">
        <v>20</v>
      </c>
      <c r="B122" s="6" t="s">
        <v>45</v>
      </c>
      <c r="C122" s="77">
        <f t="shared" ref="C122:T122" si="16">C38+C18</f>
        <v>0</v>
      </c>
      <c r="D122" s="77">
        <f t="shared" si="16"/>
        <v>0</v>
      </c>
      <c r="E122" s="77">
        <f t="shared" si="16"/>
        <v>0</v>
      </c>
      <c r="F122" s="77">
        <f t="shared" si="16"/>
        <v>0</v>
      </c>
      <c r="G122" s="77">
        <f t="shared" si="16"/>
        <v>0</v>
      </c>
      <c r="H122" s="77">
        <f t="shared" si="16"/>
        <v>0</v>
      </c>
      <c r="I122" s="77">
        <f t="shared" si="16"/>
        <v>0</v>
      </c>
      <c r="J122" s="77">
        <f t="shared" si="16"/>
        <v>0</v>
      </c>
      <c r="K122" s="77">
        <f t="shared" si="16"/>
        <v>0</v>
      </c>
      <c r="L122" s="77">
        <f t="shared" si="16"/>
        <v>0</v>
      </c>
      <c r="M122" s="77">
        <f t="shared" si="16"/>
        <v>0</v>
      </c>
      <c r="N122" s="77">
        <f t="shared" si="16"/>
        <v>0</v>
      </c>
      <c r="O122" s="77">
        <f t="shared" si="16"/>
        <v>0</v>
      </c>
      <c r="P122" s="77">
        <f t="shared" si="16"/>
        <v>0</v>
      </c>
      <c r="Q122" s="77">
        <f t="shared" si="16"/>
        <v>0</v>
      </c>
      <c r="R122" s="77">
        <f t="shared" si="16"/>
        <v>0</v>
      </c>
      <c r="S122" s="77">
        <f t="shared" si="16"/>
        <v>0</v>
      </c>
      <c r="T122" s="77">
        <f t="shared" si="16"/>
        <v>0</v>
      </c>
      <c r="U122" s="108">
        <f>SUM(C122:O122)</f>
        <v>0</v>
      </c>
    </row>
    <row r="123" spans="1:16384">
      <c r="A123" s="2"/>
      <c r="B123" s="4"/>
      <c r="C123" s="48"/>
      <c r="D123" s="48"/>
      <c r="E123" s="48"/>
      <c r="F123" s="48"/>
      <c r="G123" s="48"/>
      <c r="H123" s="48"/>
      <c r="I123" s="48"/>
      <c r="J123" s="48"/>
      <c r="K123" s="48"/>
      <c r="L123" s="48"/>
      <c r="M123" s="48"/>
      <c r="N123" s="48"/>
      <c r="O123" s="48"/>
      <c r="P123" s="48"/>
      <c r="Q123" s="48"/>
      <c r="R123" s="48"/>
      <c r="S123" s="48"/>
      <c r="T123" s="48"/>
      <c r="U123" s="56"/>
    </row>
    <row r="124" spans="1:16384">
      <c r="A124" s="12" t="s">
        <v>21</v>
      </c>
      <c r="B124" s="6" t="s">
        <v>45</v>
      </c>
      <c r="C124" s="77">
        <f t="shared" ref="C124:T124" si="17">C22+C42</f>
        <v>0</v>
      </c>
      <c r="D124" s="77">
        <f t="shared" si="17"/>
        <v>0</v>
      </c>
      <c r="E124" s="77">
        <f t="shared" si="17"/>
        <v>0</v>
      </c>
      <c r="F124" s="77">
        <f t="shared" si="17"/>
        <v>0</v>
      </c>
      <c r="G124" s="77">
        <f t="shared" si="17"/>
        <v>0</v>
      </c>
      <c r="H124" s="77">
        <f t="shared" si="17"/>
        <v>0</v>
      </c>
      <c r="I124" s="77">
        <f t="shared" si="17"/>
        <v>0</v>
      </c>
      <c r="J124" s="77">
        <f t="shared" si="17"/>
        <v>0</v>
      </c>
      <c r="K124" s="77">
        <f t="shared" si="17"/>
        <v>0</v>
      </c>
      <c r="L124" s="77">
        <f t="shared" si="17"/>
        <v>0</v>
      </c>
      <c r="M124" s="77">
        <f t="shared" si="17"/>
        <v>0</v>
      </c>
      <c r="N124" s="77">
        <f t="shared" si="17"/>
        <v>0</v>
      </c>
      <c r="O124" s="77">
        <f t="shared" si="17"/>
        <v>0</v>
      </c>
      <c r="P124" s="77">
        <f t="shared" si="17"/>
        <v>0</v>
      </c>
      <c r="Q124" s="77">
        <f t="shared" si="17"/>
        <v>0</v>
      </c>
      <c r="R124" s="77">
        <f t="shared" si="17"/>
        <v>0</v>
      </c>
      <c r="S124" s="77">
        <f t="shared" si="17"/>
        <v>0</v>
      </c>
      <c r="T124" s="77">
        <f t="shared" si="17"/>
        <v>0</v>
      </c>
      <c r="U124" s="108">
        <f>SUM(C124:O124)</f>
        <v>0</v>
      </c>
    </row>
    <row r="125" spans="1:16384">
      <c r="A125" s="2"/>
      <c r="B125" s="4"/>
      <c r="C125" s="48"/>
      <c r="D125" s="48"/>
      <c r="E125" s="48"/>
      <c r="F125" s="48"/>
      <c r="G125" s="48"/>
      <c r="H125" s="48"/>
      <c r="I125" s="48"/>
      <c r="J125" s="48"/>
      <c r="K125" s="48"/>
      <c r="L125" s="48"/>
      <c r="M125" s="48"/>
      <c r="N125" s="48"/>
      <c r="O125" s="48"/>
      <c r="P125" s="48"/>
      <c r="Q125" s="48"/>
      <c r="R125" s="48"/>
      <c r="S125" s="48"/>
      <c r="T125" s="48"/>
      <c r="U125" s="56"/>
    </row>
    <row r="126" spans="1:16384">
      <c r="A126" s="15" t="s">
        <v>22</v>
      </c>
      <c r="B126" s="6" t="s">
        <v>45</v>
      </c>
      <c r="C126" s="77">
        <f t="shared" ref="C126:T126" si="18">C24+C44</f>
        <v>0</v>
      </c>
      <c r="D126" s="77">
        <f t="shared" si="18"/>
        <v>0</v>
      </c>
      <c r="E126" s="77">
        <f t="shared" si="18"/>
        <v>0</v>
      </c>
      <c r="F126" s="77">
        <f t="shared" si="18"/>
        <v>0</v>
      </c>
      <c r="G126" s="77">
        <f t="shared" si="18"/>
        <v>0</v>
      </c>
      <c r="H126" s="77">
        <f t="shared" si="18"/>
        <v>0</v>
      </c>
      <c r="I126" s="77">
        <f t="shared" si="18"/>
        <v>0</v>
      </c>
      <c r="J126" s="77">
        <f t="shared" si="18"/>
        <v>0</v>
      </c>
      <c r="K126" s="77">
        <f t="shared" si="18"/>
        <v>0</v>
      </c>
      <c r="L126" s="77">
        <f t="shared" si="18"/>
        <v>0</v>
      </c>
      <c r="M126" s="77">
        <f t="shared" si="18"/>
        <v>0</v>
      </c>
      <c r="N126" s="77">
        <f t="shared" si="18"/>
        <v>0</v>
      </c>
      <c r="O126" s="77">
        <f t="shared" si="18"/>
        <v>0</v>
      </c>
      <c r="P126" s="77">
        <f t="shared" si="18"/>
        <v>0</v>
      </c>
      <c r="Q126" s="77">
        <f t="shared" si="18"/>
        <v>0</v>
      </c>
      <c r="R126" s="77">
        <f t="shared" si="18"/>
        <v>0</v>
      </c>
      <c r="S126" s="77">
        <f t="shared" si="18"/>
        <v>0</v>
      </c>
      <c r="T126" s="77">
        <f t="shared" si="18"/>
        <v>0</v>
      </c>
      <c r="U126" s="108">
        <f>SUM(C126:O126)</f>
        <v>0</v>
      </c>
    </row>
    <row r="127" spans="1:16384">
      <c r="A127" s="2"/>
      <c r="B127" s="4"/>
      <c r="C127" s="48"/>
      <c r="D127" s="48"/>
      <c r="E127" s="48"/>
      <c r="F127" s="48"/>
      <c r="G127" s="48"/>
      <c r="H127" s="48"/>
      <c r="I127" s="48"/>
      <c r="J127" s="48"/>
      <c r="K127" s="48"/>
      <c r="L127" s="48"/>
      <c r="M127" s="48"/>
      <c r="N127" s="48"/>
      <c r="O127" s="48"/>
      <c r="P127" s="48"/>
      <c r="Q127" s="48"/>
      <c r="R127" s="48"/>
      <c r="S127" s="48"/>
      <c r="T127" s="48"/>
      <c r="U127" s="109"/>
    </row>
    <row r="128" spans="1:16384">
      <c r="A128" s="15" t="s">
        <v>23</v>
      </c>
      <c r="B128" s="6" t="s">
        <v>45</v>
      </c>
      <c r="C128" s="77">
        <f t="shared" ref="C128:T128" si="19">C26+C46</f>
        <v>0</v>
      </c>
      <c r="D128" s="77">
        <f t="shared" si="19"/>
        <v>0</v>
      </c>
      <c r="E128" s="77">
        <f t="shared" si="19"/>
        <v>0</v>
      </c>
      <c r="F128" s="77">
        <f t="shared" si="19"/>
        <v>0</v>
      </c>
      <c r="G128" s="77">
        <f t="shared" si="19"/>
        <v>0</v>
      </c>
      <c r="H128" s="77">
        <f t="shared" si="19"/>
        <v>0</v>
      </c>
      <c r="I128" s="77">
        <f t="shared" si="19"/>
        <v>0</v>
      </c>
      <c r="J128" s="77">
        <f t="shared" si="19"/>
        <v>0</v>
      </c>
      <c r="K128" s="77">
        <f t="shared" si="19"/>
        <v>0</v>
      </c>
      <c r="L128" s="77">
        <f t="shared" si="19"/>
        <v>0</v>
      </c>
      <c r="M128" s="77">
        <f t="shared" si="19"/>
        <v>0</v>
      </c>
      <c r="N128" s="77">
        <f t="shared" si="19"/>
        <v>0</v>
      </c>
      <c r="O128" s="77">
        <f t="shared" si="19"/>
        <v>0</v>
      </c>
      <c r="P128" s="77">
        <f t="shared" si="19"/>
        <v>0</v>
      </c>
      <c r="Q128" s="77">
        <f t="shared" si="19"/>
        <v>0</v>
      </c>
      <c r="R128" s="77">
        <f t="shared" si="19"/>
        <v>0</v>
      </c>
      <c r="S128" s="77">
        <f t="shared" si="19"/>
        <v>0</v>
      </c>
      <c r="T128" s="77">
        <f t="shared" si="19"/>
        <v>0</v>
      </c>
      <c r="U128" s="108">
        <f>SUM(C128:O128)</f>
        <v>0</v>
      </c>
    </row>
    <row r="129" spans="1:21">
      <c r="A129" s="2"/>
      <c r="B129" s="4"/>
      <c r="C129" s="48"/>
      <c r="D129" s="48"/>
      <c r="E129" s="48"/>
      <c r="F129" s="48"/>
      <c r="G129" s="48"/>
      <c r="H129" s="48"/>
      <c r="I129" s="48"/>
      <c r="J129" s="48"/>
      <c r="K129" s="48"/>
      <c r="L129" s="48"/>
      <c r="M129" s="48"/>
      <c r="N129" s="48"/>
      <c r="O129" s="48"/>
      <c r="P129" s="48"/>
      <c r="Q129" s="48"/>
      <c r="R129" s="48"/>
      <c r="S129" s="48"/>
      <c r="T129" s="48"/>
      <c r="U129" s="56"/>
    </row>
    <row r="130" spans="1:21">
      <c r="A130" s="15" t="s">
        <v>24</v>
      </c>
      <c r="B130" s="6" t="s">
        <v>45</v>
      </c>
      <c r="C130" s="77">
        <f t="shared" ref="C130:T130" si="20">C28+C48</f>
        <v>0</v>
      </c>
      <c r="D130" s="77">
        <f t="shared" si="20"/>
        <v>0</v>
      </c>
      <c r="E130" s="77">
        <f t="shared" si="20"/>
        <v>0</v>
      </c>
      <c r="F130" s="77">
        <f t="shared" si="20"/>
        <v>0</v>
      </c>
      <c r="G130" s="77">
        <f t="shared" si="20"/>
        <v>0</v>
      </c>
      <c r="H130" s="77">
        <f t="shared" si="20"/>
        <v>0</v>
      </c>
      <c r="I130" s="77">
        <f t="shared" si="20"/>
        <v>0</v>
      </c>
      <c r="J130" s="77">
        <f t="shared" si="20"/>
        <v>0</v>
      </c>
      <c r="K130" s="77">
        <f t="shared" si="20"/>
        <v>0</v>
      </c>
      <c r="L130" s="77">
        <f t="shared" si="20"/>
        <v>0</v>
      </c>
      <c r="M130" s="77">
        <f t="shared" si="20"/>
        <v>0</v>
      </c>
      <c r="N130" s="77">
        <f t="shared" si="20"/>
        <v>0</v>
      </c>
      <c r="O130" s="77">
        <f t="shared" si="20"/>
        <v>0</v>
      </c>
      <c r="P130" s="77">
        <f t="shared" si="20"/>
        <v>0</v>
      </c>
      <c r="Q130" s="77">
        <f t="shared" si="20"/>
        <v>0</v>
      </c>
      <c r="R130" s="77">
        <f t="shared" si="20"/>
        <v>0</v>
      </c>
      <c r="S130" s="77">
        <f t="shared" si="20"/>
        <v>0</v>
      </c>
      <c r="T130" s="77">
        <f t="shared" si="20"/>
        <v>0</v>
      </c>
      <c r="U130" s="108">
        <f>SUM(C130:O130)</f>
        <v>0</v>
      </c>
    </row>
    <row r="131" spans="1:21">
      <c r="A131" s="2"/>
      <c r="B131" s="4"/>
      <c r="C131" s="48"/>
      <c r="D131" s="48"/>
      <c r="E131" s="48"/>
      <c r="F131" s="48"/>
      <c r="G131" s="48"/>
      <c r="H131" s="48"/>
      <c r="I131" s="48"/>
      <c r="J131" s="48"/>
      <c r="K131" s="48"/>
      <c r="L131" s="48"/>
      <c r="M131" s="48"/>
      <c r="N131" s="48"/>
      <c r="O131" s="48"/>
      <c r="P131" s="48"/>
      <c r="Q131" s="48"/>
      <c r="R131" s="48"/>
      <c r="S131" s="48"/>
      <c r="T131" s="48"/>
      <c r="U131" s="56"/>
    </row>
    <row r="132" spans="1:21" s="39" customFormat="1">
      <c r="A132" s="15" t="s">
        <v>48</v>
      </c>
      <c r="B132" s="6" t="s">
        <v>45</v>
      </c>
      <c r="C132" s="77">
        <f t="shared" ref="C132:T132" si="21">C30+C50</f>
        <v>0</v>
      </c>
      <c r="D132" s="77">
        <f t="shared" si="21"/>
        <v>0</v>
      </c>
      <c r="E132" s="77">
        <f t="shared" si="21"/>
        <v>0</v>
      </c>
      <c r="F132" s="77">
        <f t="shared" si="21"/>
        <v>0</v>
      </c>
      <c r="G132" s="77">
        <f t="shared" si="21"/>
        <v>0</v>
      </c>
      <c r="H132" s="77">
        <f t="shared" si="21"/>
        <v>0</v>
      </c>
      <c r="I132" s="77">
        <f t="shared" si="21"/>
        <v>0</v>
      </c>
      <c r="J132" s="77">
        <f t="shared" si="21"/>
        <v>0</v>
      </c>
      <c r="K132" s="77">
        <f t="shared" si="21"/>
        <v>0</v>
      </c>
      <c r="L132" s="77">
        <f t="shared" si="21"/>
        <v>0</v>
      </c>
      <c r="M132" s="77">
        <f t="shared" si="21"/>
        <v>0</v>
      </c>
      <c r="N132" s="77">
        <f t="shared" si="21"/>
        <v>0</v>
      </c>
      <c r="O132" s="77">
        <f t="shared" si="21"/>
        <v>0</v>
      </c>
      <c r="P132" s="77">
        <f t="shared" si="21"/>
        <v>0</v>
      </c>
      <c r="Q132" s="77">
        <f t="shared" si="21"/>
        <v>0</v>
      </c>
      <c r="R132" s="77">
        <f t="shared" si="21"/>
        <v>0</v>
      </c>
      <c r="S132" s="77">
        <f t="shared" si="21"/>
        <v>0</v>
      </c>
      <c r="T132" s="77">
        <f t="shared" si="21"/>
        <v>0</v>
      </c>
      <c r="U132" s="108">
        <f>SUM(C132:O132)</f>
        <v>0</v>
      </c>
    </row>
    <row r="133" spans="1:21" s="39" customFormat="1">
      <c r="A133" s="49"/>
      <c r="B133" s="49"/>
      <c r="C133" s="49"/>
      <c r="D133" s="49"/>
      <c r="E133" s="49"/>
      <c r="F133" s="49"/>
      <c r="G133" s="49"/>
      <c r="H133" s="49"/>
      <c r="I133" s="49"/>
      <c r="J133" s="49"/>
      <c r="K133" s="49"/>
      <c r="L133" s="49"/>
      <c r="M133" s="49"/>
      <c r="N133" s="49"/>
      <c r="O133" s="49"/>
      <c r="P133" s="49"/>
      <c r="Q133" s="49"/>
      <c r="R133" s="49"/>
      <c r="S133" s="49"/>
      <c r="T133" s="49"/>
      <c r="U133" s="49"/>
    </row>
    <row r="135" spans="1:21">
      <c r="A135" s="2"/>
      <c r="B135" s="6" t="s">
        <v>6</v>
      </c>
      <c r="C135" s="7" t="str">
        <f>C116</f>
        <v>2022</v>
      </c>
      <c r="D135" s="7">
        <f t="shared" ref="D135:T135" si="22">D116</f>
        <v>2023</v>
      </c>
      <c r="E135" s="7">
        <f t="shared" si="22"/>
        <v>2024</v>
      </c>
      <c r="F135" s="7">
        <f t="shared" si="22"/>
        <v>2025</v>
      </c>
      <c r="G135" s="7">
        <f t="shared" si="22"/>
        <v>2026</v>
      </c>
      <c r="H135" s="7">
        <f t="shared" si="22"/>
        <v>2027</v>
      </c>
      <c r="I135" s="7">
        <f t="shared" si="22"/>
        <v>2028</v>
      </c>
      <c r="J135" s="7">
        <f t="shared" si="22"/>
        <v>2029</v>
      </c>
      <c r="K135" s="7">
        <f t="shared" si="22"/>
        <v>2030</v>
      </c>
      <c r="L135" s="7">
        <f t="shared" si="22"/>
        <v>2031</v>
      </c>
      <c r="M135" s="7">
        <f t="shared" si="22"/>
        <v>2032</v>
      </c>
      <c r="N135" s="7">
        <f t="shared" si="22"/>
        <v>2033</v>
      </c>
      <c r="O135" s="7">
        <f t="shared" si="22"/>
        <v>2034</v>
      </c>
      <c r="P135" s="7">
        <f t="shared" si="22"/>
        <v>2035</v>
      </c>
      <c r="Q135" s="7">
        <f t="shared" si="22"/>
        <v>2036</v>
      </c>
      <c r="R135" s="7">
        <f t="shared" si="22"/>
        <v>2037</v>
      </c>
      <c r="S135" s="7">
        <f t="shared" si="22"/>
        <v>2038</v>
      </c>
      <c r="T135" s="7">
        <f t="shared" si="22"/>
        <v>2039</v>
      </c>
      <c r="U135" s="106" t="s">
        <v>5</v>
      </c>
    </row>
    <row r="136" spans="1:21">
      <c r="A136" s="2"/>
      <c r="B136" s="4"/>
      <c r="C136" s="5"/>
      <c r="D136" s="5"/>
      <c r="E136" s="5"/>
      <c r="F136" s="5"/>
      <c r="G136" s="5"/>
      <c r="H136" s="5"/>
      <c r="I136" s="5"/>
      <c r="J136" s="5"/>
      <c r="K136" s="5"/>
      <c r="L136" s="5"/>
      <c r="M136" s="5"/>
      <c r="N136" s="5"/>
      <c r="O136" s="5"/>
      <c r="P136" s="5"/>
      <c r="Q136" s="5"/>
      <c r="R136" s="5"/>
      <c r="S136" s="5"/>
      <c r="T136" s="5"/>
      <c r="U136" s="5"/>
    </row>
    <row r="137" spans="1:21">
      <c r="A137" s="103" t="s">
        <v>68</v>
      </c>
      <c r="B137" s="104"/>
      <c r="C137" s="104"/>
      <c r="D137" s="104"/>
      <c r="E137" s="104"/>
      <c r="F137" s="104"/>
      <c r="G137" s="104"/>
      <c r="H137" s="104"/>
      <c r="I137" s="104"/>
      <c r="J137" s="104"/>
      <c r="K137" s="104"/>
      <c r="L137" s="104"/>
      <c r="M137" s="104"/>
      <c r="N137" s="104"/>
      <c r="O137" s="104"/>
      <c r="P137" s="104"/>
      <c r="Q137" s="104"/>
      <c r="R137" s="104"/>
      <c r="S137" s="104"/>
      <c r="T137" s="104"/>
      <c r="U137" s="104"/>
    </row>
    <row r="138" spans="1:21">
      <c r="A138" s="105"/>
      <c r="B138" s="105"/>
      <c r="C138" s="105"/>
      <c r="D138" s="105"/>
      <c r="E138" s="105"/>
      <c r="F138" s="105"/>
      <c r="G138" s="105"/>
      <c r="H138" s="105"/>
      <c r="I138" s="105"/>
      <c r="J138" s="105"/>
      <c r="K138" s="105"/>
      <c r="L138" s="105"/>
      <c r="M138" s="105"/>
      <c r="N138" s="105"/>
      <c r="O138" s="105"/>
      <c r="P138" s="105"/>
      <c r="Q138" s="105"/>
      <c r="R138" s="105"/>
      <c r="S138" s="105"/>
      <c r="T138" s="105"/>
      <c r="U138" s="105"/>
    </row>
    <row r="139" spans="1:21">
      <c r="A139" s="15" t="s">
        <v>74</v>
      </c>
      <c r="B139" s="6" t="s">
        <v>45</v>
      </c>
      <c r="C139" s="72"/>
      <c r="D139" s="72"/>
      <c r="E139" s="72"/>
      <c r="F139" s="72"/>
      <c r="G139" s="72"/>
      <c r="H139" s="72"/>
      <c r="I139" s="72"/>
      <c r="J139" s="72"/>
      <c r="K139" s="72"/>
      <c r="L139" s="72"/>
      <c r="M139" s="72"/>
      <c r="N139" s="72"/>
      <c r="O139" s="72"/>
      <c r="P139" s="72"/>
      <c r="Q139" s="72"/>
      <c r="R139" s="72"/>
      <c r="S139" s="72"/>
      <c r="T139" s="72"/>
      <c r="U139" s="108">
        <f>SUM(C139:O139)</f>
        <v>0</v>
      </c>
    </row>
    <row r="140" spans="1:21">
      <c r="B140" s="4"/>
      <c r="U140" s="109"/>
    </row>
    <row r="141" spans="1:21">
      <c r="A141" s="15" t="s">
        <v>70</v>
      </c>
      <c r="B141" s="6" t="s">
        <v>45</v>
      </c>
      <c r="C141" s="72"/>
      <c r="D141" s="72"/>
      <c r="E141" s="72"/>
      <c r="F141" s="72"/>
      <c r="G141" s="72"/>
      <c r="H141" s="72"/>
      <c r="I141" s="72"/>
      <c r="J141" s="72"/>
      <c r="K141" s="72"/>
      <c r="L141" s="72"/>
      <c r="M141" s="72"/>
      <c r="N141" s="72"/>
      <c r="O141" s="72"/>
      <c r="P141" s="72"/>
      <c r="Q141" s="72"/>
      <c r="R141" s="72"/>
      <c r="S141" s="72"/>
      <c r="T141" s="72"/>
      <c r="U141" s="108">
        <f>SUM(C141:O141)</f>
        <v>0</v>
      </c>
    </row>
    <row r="143" spans="1:21" s="34" customFormat="1">
      <c r="A143" s="15" t="s">
        <v>71</v>
      </c>
      <c r="B143" s="6" t="s">
        <v>45</v>
      </c>
      <c r="C143" s="72"/>
      <c r="D143" s="72"/>
      <c r="E143" s="72"/>
      <c r="F143" s="72"/>
      <c r="G143" s="72"/>
      <c r="H143" s="72"/>
      <c r="I143" s="72"/>
      <c r="J143" s="72"/>
      <c r="K143" s="72"/>
      <c r="L143" s="72"/>
      <c r="M143" s="72"/>
      <c r="N143" s="72"/>
      <c r="O143" s="72"/>
      <c r="P143" s="72"/>
      <c r="Q143" s="72"/>
      <c r="R143" s="72"/>
      <c r="S143" s="72"/>
      <c r="T143" s="72"/>
      <c r="U143" s="108">
        <f>SUM(C143:O143)</f>
        <v>0</v>
      </c>
    </row>
    <row r="144" spans="1:21" s="34" customFormat="1">
      <c r="A144" s="49"/>
      <c r="B144" s="49"/>
      <c r="C144" s="49"/>
      <c r="D144" s="49"/>
      <c r="E144" s="49"/>
      <c r="F144" s="49"/>
      <c r="G144" s="49"/>
      <c r="H144" s="49"/>
      <c r="I144" s="49"/>
      <c r="J144" s="49"/>
      <c r="K144" s="49"/>
      <c r="L144" s="49"/>
      <c r="M144" s="49"/>
      <c r="N144" s="49"/>
      <c r="O144" s="49"/>
      <c r="P144" s="49"/>
      <c r="Q144" s="49"/>
      <c r="R144" s="49"/>
      <c r="S144" s="49"/>
      <c r="T144" s="49"/>
      <c r="U144" s="49"/>
    </row>
    <row r="145" spans="1:21" s="34" customFormat="1">
      <c r="A145" s="15" t="s">
        <v>77</v>
      </c>
      <c r="B145" s="6" t="s">
        <v>45</v>
      </c>
      <c r="C145" s="77">
        <f>C109+C139+C141+C143</f>
        <v>0</v>
      </c>
      <c r="D145" s="77">
        <f t="shared" ref="D145:T145" si="23">D109+D139+D141+D143</f>
        <v>0</v>
      </c>
      <c r="E145" s="77">
        <f t="shared" si="23"/>
        <v>0</v>
      </c>
      <c r="F145" s="77">
        <f t="shared" si="23"/>
        <v>0</v>
      </c>
      <c r="G145" s="77">
        <f t="shared" si="23"/>
        <v>0</v>
      </c>
      <c r="H145" s="77">
        <f t="shared" si="23"/>
        <v>0</v>
      </c>
      <c r="I145" s="77">
        <f t="shared" si="23"/>
        <v>0</v>
      </c>
      <c r="J145" s="77">
        <f t="shared" si="23"/>
        <v>0</v>
      </c>
      <c r="K145" s="77">
        <f t="shared" si="23"/>
        <v>0</v>
      </c>
      <c r="L145" s="77">
        <f t="shared" si="23"/>
        <v>0</v>
      </c>
      <c r="M145" s="77">
        <f t="shared" si="23"/>
        <v>0</v>
      </c>
      <c r="N145" s="77">
        <f t="shared" si="23"/>
        <v>0</v>
      </c>
      <c r="O145" s="77">
        <f t="shared" si="23"/>
        <v>0</v>
      </c>
      <c r="P145" s="77">
        <f t="shared" si="23"/>
        <v>0</v>
      </c>
      <c r="Q145" s="77">
        <f t="shared" si="23"/>
        <v>0</v>
      </c>
      <c r="R145" s="77">
        <f t="shared" si="23"/>
        <v>0</v>
      </c>
      <c r="S145" s="77">
        <f t="shared" si="23"/>
        <v>0</v>
      </c>
      <c r="T145" s="77">
        <f t="shared" si="23"/>
        <v>0</v>
      </c>
      <c r="U145" s="108">
        <f>SUM(C145:O145)</f>
        <v>0</v>
      </c>
    </row>
    <row r="146" spans="1:21" s="34" customFormat="1">
      <c r="A146" s="49"/>
      <c r="B146" s="49"/>
      <c r="C146" s="49"/>
      <c r="D146" s="49"/>
      <c r="E146" s="49"/>
      <c r="F146" s="49"/>
      <c r="G146" s="49"/>
      <c r="H146" s="49"/>
      <c r="I146" s="49"/>
      <c r="J146" s="49"/>
      <c r="K146" s="49"/>
      <c r="L146" s="49"/>
      <c r="M146" s="49"/>
      <c r="N146" s="49"/>
      <c r="O146" s="49"/>
      <c r="P146" s="49"/>
      <c r="Q146" s="49"/>
      <c r="R146" s="49"/>
      <c r="S146" s="49"/>
      <c r="T146" s="49"/>
      <c r="U146" s="49"/>
    </row>
    <row r="148" spans="1:21" s="39" customFormat="1">
      <c r="A148" s="21" t="s">
        <v>4</v>
      </c>
      <c r="B148" s="22"/>
      <c r="C148" s="22"/>
      <c r="D148" s="22"/>
      <c r="E148" s="22"/>
      <c r="F148" s="49"/>
      <c r="G148" s="49"/>
      <c r="H148" s="49"/>
      <c r="I148" s="49"/>
      <c r="J148" s="49"/>
      <c r="K148" s="49"/>
      <c r="L148" s="49"/>
      <c r="M148" s="49"/>
      <c r="N148" s="49"/>
      <c r="O148" s="49"/>
      <c r="P148" s="49"/>
      <c r="Q148" s="49"/>
      <c r="R148" s="49"/>
      <c r="S148" s="49"/>
      <c r="T148" s="49"/>
      <c r="U148" s="49"/>
    </row>
    <row r="149" spans="1:21" s="39" customFormat="1">
      <c r="A149" s="23"/>
      <c r="B149" s="11"/>
      <c r="C149" s="8"/>
      <c r="D149" s="9"/>
      <c r="E149" s="9"/>
      <c r="F149" s="8"/>
      <c r="G149" s="8"/>
      <c r="H149" s="8"/>
      <c r="I149" s="8"/>
      <c r="J149" s="8"/>
      <c r="K149" s="8"/>
      <c r="L149" s="8"/>
      <c r="M149" s="8"/>
      <c r="N149" s="8"/>
      <c r="O149" s="8"/>
      <c r="P149" s="8"/>
      <c r="Q149" s="8"/>
      <c r="R149" s="8"/>
      <c r="S149" s="8"/>
      <c r="T149" s="8"/>
      <c r="U149" s="49"/>
    </row>
    <row r="150" spans="1:21" s="39" customFormat="1">
      <c r="A150" s="29" t="s">
        <v>3</v>
      </c>
      <c r="B150" s="19" t="s">
        <v>13</v>
      </c>
      <c r="C150" s="20"/>
      <c r="D150" s="20"/>
      <c r="E150" s="20"/>
      <c r="F150" s="20"/>
      <c r="G150" s="20"/>
      <c r="H150" s="20"/>
      <c r="I150" s="20"/>
      <c r="J150" s="20"/>
      <c r="K150" s="55"/>
      <c r="L150" s="55"/>
      <c r="M150" s="55"/>
      <c r="N150" s="55"/>
      <c r="O150" s="55"/>
      <c r="P150" s="55"/>
      <c r="Q150" s="55"/>
      <c r="R150" s="55"/>
      <c r="S150" s="55"/>
      <c r="T150" s="55"/>
      <c r="U150" s="2"/>
    </row>
    <row r="151" spans="1:21">
      <c r="A151" s="40" t="s">
        <v>63</v>
      </c>
      <c r="B151" s="41" t="s">
        <v>13</v>
      </c>
      <c r="C151" s="76" t="e">
        <f t="shared" ref="C151:T152" si="24">C94/C93</f>
        <v>#DIV/0!</v>
      </c>
      <c r="D151" s="76" t="e">
        <f t="shared" si="24"/>
        <v>#DIV/0!</v>
      </c>
      <c r="E151" s="76" t="e">
        <f t="shared" si="24"/>
        <v>#DIV/0!</v>
      </c>
      <c r="F151" s="76" t="e">
        <f t="shared" si="24"/>
        <v>#DIV/0!</v>
      </c>
      <c r="G151" s="76" t="e">
        <f t="shared" si="24"/>
        <v>#DIV/0!</v>
      </c>
      <c r="H151" s="76" t="e">
        <f t="shared" si="24"/>
        <v>#DIV/0!</v>
      </c>
      <c r="I151" s="76" t="e">
        <f t="shared" si="24"/>
        <v>#DIV/0!</v>
      </c>
      <c r="J151" s="76" t="e">
        <f t="shared" si="24"/>
        <v>#DIV/0!</v>
      </c>
      <c r="K151" s="76" t="e">
        <f t="shared" si="24"/>
        <v>#DIV/0!</v>
      </c>
      <c r="L151" s="76" t="e">
        <f t="shared" si="24"/>
        <v>#DIV/0!</v>
      </c>
      <c r="M151" s="76" t="e">
        <f t="shared" si="24"/>
        <v>#DIV/0!</v>
      </c>
      <c r="N151" s="76" t="e">
        <f t="shared" si="24"/>
        <v>#DIV/0!</v>
      </c>
      <c r="O151" s="76" t="e">
        <f t="shared" si="24"/>
        <v>#DIV/0!</v>
      </c>
      <c r="P151" s="76" t="e">
        <f t="shared" si="24"/>
        <v>#DIV/0!</v>
      </c>
      <c r="Q151" s="76" t="e">
        <f t="shared" si="24"/>
        <v>#DIV/0!</v>
      </c>
      <c r="R151" s="76" t="e">
        <f t="shared" si="24"/>
        <v>#DIV/0!</v>
      </c>
      <c r="S151" s="76" t="e">
        <f t="shared" si="24"/>
        <v>#DIV/0!</v>
      </c>
      <c r="T151" s="76" t="e">
        <f t="shared" si="24"/>
        <v>#DIV/0!</v>
      </c>
      <c r="U151" s="43"/>
    </row>
    <row r="152" spans="1:21">
      <c r="A152" s="40" t="s">
        <v>11</v>
      </c>
      <c r="B152" s="41" t="s">
        <v>13</v>
      </c>
      <c r="C152" s="76" t="e">
        <f t="shared" si="24"/>
        <v>#DIV/0!</v>
      </c>
      <c r="D152" s="76" t="e">
        <f t="shared" si="24"/>
        <v>#DIV/0!</v>
      </c>
      <c r="E152" s="76" t="e">
        <f t="shared" si="24"/>
        <v>#DIV/0!</v>
      </c>
      <c r="F152" s="76" t="e">
        <f t="shared" si="24"/>
        <v>#DIV/0!</v>
      </c>
      <c r="G152" s="76" t="e">
        <f t="shared" si="24"/>
        <v>#DIV/0!</v>
      </c>
      <c r="H152" s="76" t="e">
        <f t="shared" si="24"/>
        <v>#DIV/0!</v>
      </c>
      <c r="I152" s="76" t="e">
        <f t="shared" si="24"/>
        <v>#DIV/0!</v>
      </c>
      <c r="J152" s="76" t="e">
        <f t="shared" si="24"/>
        <v>#DIV/0!</v>
      </c>
      <c r="K152" s="76"/>
      <c r="L152" s="76"/>
      <c r="M152" s="76"/>
      <c r="N152" s="76"/>
      <c r="O152" s="76"/>
      <c r="P152" s="42"/>
      <c r="Q152" s="42"/>
      <c r="R152" s="42"/>
      <c r="S152" s="42"/>
      <c r="T152" s="42"/>
      <c r="U152" s="43"/>
    </row>
    <row r="153" spans="1:21">
      <c r="A153" s="29" t="s">
        <v>12</v>
      </c>
      <c r="B153" s="19" t="s">
        <v>13</v>
      </c>
      <c r="C153" s="76" t="e">
        <f t="shared" ref="C153:J153" si="25">C96/C94</f>
        <v>#DIV/0!</v>
      </c>
      <c r="D153" s="76" t="e">
        <f t="shared" si="25"/>
        <v>#DIV/0!</v>
      </c>
      <c r="E153" s="76" t="e">
        <f t="shared" si="25"/>
        <v>#DIV/0!</v>
      </c>
      <c r="F153" s="76" t="e">
        <f t="shared" si="25"/>
        <v>#DIV/0!</v>
      </c>
      <c r="G153" s="76" t="e">
        <f t="shared" si="25"/>
        <v>#DIV/0!</v>
      </c>
      <c r="H153" s="76" t="e">
        <f t="shared" si="25"/>
        <v>#DIV/0!</v>
      </c>
      <c r="I153" s="76" t="e">
        <f t="shared" si="25"/>
        <v>#DIV/0!</v>
      </c>
      <c r="J153" s="76" t="e">
        <f t="shared" si="25"/>
        <v>#DIV/0!</v>
      </c>
      <c r="K153" s="54"/>
      <c r="L153" s="54"/>
      <c r="M153" s="54"/>
      <c r="N153" s="54"/>
      <c r="O153" s="54"/>
      <c r="P153" s="46"/>
      <c r="Q153" s="46"/>
      <c r="R153" s="46"/>
      <c r="S153" s="46"/>
      <c r="T153" s="46"/>
      <c r="U153" s="2"/>
    </row>
    <row r="154" spans="1:21">
      <c r="A154" s="29" t="s">
        <v>64</v>
      </c>
      <c r="B154" s="19" t="s">
        <v>13</v>
      </c>
      <c r="C154" s="76" t="e">
        <f t="shared" ref="C154:T154" si="26">+C97/C98</f>
        <v>#DIV/0!</v>
      </c>
      <c r="D154" s="76" t="e">
        <f t="shared" si="26"/>
        <v>#DIV/0!</v>
      </c>
      <c r="E154" s="76" t="e">
        <f t="shared" si="26"/>
        <v>#DIV/0!</v>
      </c>
      <c r="F154" s="76" t="e">
        <f t="shared" si="26"/>
        <v>#DIV/0!</v>
      </c>
      <c r="G154" s="76" t="e">
        <f t="shared" si="26"/>
        <v>#DIV/0!</v>
      </c>
      <c r="H154" s="76" t="e">
        <f t="shared" si="26"/>
        <v>#DIV/0!</v>
      </c>
      <c r="I154" s="76" t="e">
        <f t="shared" si="26"/>
        <v>#DIV/0!</v>
      </c>
      <c r="J154" s="76" t="e">
        <f t="shared" si="26"/>
        <v>#DIV/0!</v>
      </c>
      <c r="K154" s="76" t="e">
        <f t="shared" si="26"/>
        <v>#DIV/0!</v>
      </c>
      <c r="L154" s="76" t="e">
        <f t="shared" si="26"/>
        <v>#DIV/0!</v>
      </c>
      <c r="M154" s="76" t="e">
        <f t="shared" si="26"/>
        <v>#DIV/0!</v>
      </c>
      <c r="N154" s="76" t="e">
        <f t="shared" si="26"/>
        <v>#DIV/0!</v>
      </c>
      <c r="O154" s="76" t="e">
        <f t="shared" si="26"/>
        <v>#DIV/0!</v>
      </c>
      <c r="P154" s="76" t="e">
        <f t="shared" si="26"/>
        <v>#DIV/0!</v>
      </c>
      <c r="Q154" s="76" t="e">
        <f t="shared" si="26"/>
        <v>#DIV/0!</v>
      </c>
      <c r="R154" s="76" t="e">
        <f t="shared" si="26"/>
        <v>#DIV/0!</v>
      </c>
      <c r="S154" s="76" t="e">
        <f t="shared" si="26"/>
        <v>#DIV/0!</v>
      </c>
      <c r="T154" s="76" t="e">
        <f t="shared" si="26"/>
        <v>#DIV/0!</v>
      </c>
      <c r="U154" s="2"/>
    </row>
    <row r="155" spans="1:21">
      <c r="A155" s="29" t="s">
        <v>2</v>
      </c>
      <c r="B155" s="19" t="s">
        <v>13</v>
      </c>
      <c r="C155" s="76" t="e">
        <f t="shared" ref="C155:T155" si="27">(C100-C93)/C100</f>
        <v>#DIV/0!</v>
      </c>
      <c r="D155" s="76" t="e">
        <f t="shared" si="27"/>
        <v>#DIV/0!</v>
      </c>
      <c r="E155" s="76" t="e">
        <f t="shared" si="27"/>
        <v>#DIV/0!</v>
      </c>
      <c r="F155" s="76" t="e">
        <f t="shared" si="27"/>
        <v>#DIV/0!</v>
      </c>
      <c r="G155" s="76" t="e">
        <f t="shared" si="27"/>
        <v>#DIV/0!</v>
      </c>
      <c r="H155" s="76" t="e">
        <f t="shared" si="27"/>
        <v>#DIV/0!</v>
      </c>
      <c r="I155" s="76" t="e">
        <f t="shared" si="27"/>
        <v>#DIV/0!</v>
      </c>
      <c r="J155" s="76" t="e">
        <f t="shared" si="27"/>
        <v>#DIV/0!</v>
      </c>
      <c r="K155" s="76" t="e">
        <f t="shared" si="27"/>
        <v>#DIV/0!</v>
      </c>
      <c r="L155" s="76" t="e">
        <f t="shared" si="27"/>
        <v>#DIV/0!</v>
      </c>
      <c r="M155" s="76" t="e">
        <f t="shared" si="27"/>
        <v>#DIV/0!</v>
      </c>
      <c r="N155" s="76" t="e">
        <f t="shared" si="27"/>
        <v>#DIV/0!</v>
      </c>
      <c r="O155" s="76" t="e">
        <f t="shared" si="27"/>
        <v>#DIV/0!</v>
      </c>
      <c r="P155" s="76" t="e">
        <f t="shared" si="27"/>
        <v>#DIV/0!</v>
      </c>
      <c r="Q155" s="76" t="e">
        <f t="shared" si="27"/>
        <v>#DIV/0!</v>
      </c>
      <c r="R155" s="76" t="e">
        <f t="shared" si="27"/>
        <v>#DIV/0!</v>
      </c>
      <c r="S155" s="76" t="e">
        <f t="shared" si="27"/>
        <v>#DIV/0!</v>
      </c>
      <c r="T155" s="76" t="e">
        <f t="shared" si="27"/>
        <v>#DIV/0!</v>
      </c>
      <c r="U155" s="2"/>
    </row>
    <row r="156" spans="1:21">
      <c r="A156" s="30" t="s">
        <v>1</v>
      </c>
      <c r="B156" s="19" t="s">
        <v>13</v>
      </c>
      <c r="C156" s="20"/>
      <c r="D156" s="20"/>
      <c r="E156" s="20"/>
      <c r="F156" s="20"/>
      <c r="G156" s="20"/>
      <c r="H156" s="20"/>
      <c r="I156" s="20"/>
      <c r="J156" s="20"/>
      <c r="K156" s="55"/>
      <c r="L156" s="55"/>
      <c r="M156" s="55"/>
      <c r="N156" s="55"/>
      <c r="O156" s="55"/>
      <c r="P156" s="55"/>
      <c r="Q156" s="55"/>
      <c r="R156" s="55"/>
      <c r="S156" s="55"/>
      <c r="T156" s="55"/>
      <c r="U156" s="2"/>
    </row>
    <row r="157" spans="1:21">
      <c r="A157" s="23"/>
      <c r="B157" s="1"/>
      <c r="C157" s="1"/>
      <c r="D157" s="10"/>
      <c r="E157" s="10"/>
      <c r="F157" s="10"/>
      <c r="G157" s="10"/>
      <c r="H157" s="10"/>
      <c r="I157" s="10"/>
      <c r="J157" s="10"/>
      <c r="K157" s="10"/>
      <c r="L157" s="10"/>
      <c r="M157" s="10"/>
      <c r="N157" s="10"/>
      <c r="O157" s="10"/>
      <c r="P157" s="10"/>
      <c r="Q157" s="10"/>
      <c r="R157" s="10"/>
      <c r="S157" s="10"/>
      <c r="T157" s="10"/>
    </row>
    <row r="158" spans="1:21">
      <c r="A158" s="31" t="s">
        <v>37</v>
      </c>
      <c r="B158" s="1"/>
      <c r="C158" s="3"/>
      <c r="D158" s="1"/>
      <c r="E158" s="1"/>
      <c r="F158" s="1"/>
      <c r="G158" s="1"/>
      <c r="H158" s="1"/>
      <c r="I158" s="1"/>
      <c r="J158" s="1"/>
      <c r="K158" s="1"/>
      <c r="L158" s="1"/>
      <c r="M158" s="1"/>
      <c r="N158" s="1"/>
      <c r="O158" s="1"/>
      <c r="P158" s="1"/>
      <c r="Q158" s="1"/>
      <c r="R158" s="1"/>
      <c r="S158" s="1"/>
      <c r="T158" s="1"/>
    </row>
    <row r="159" spans="1:21">
      <c r="A159" s="23" t="s">
        <v>44</v>
      </c>
      <c r="B159" s="50"/>
      <c r="C159" s="3" t="s">
        <v>0</v>
      </c>
      <c r="D159" s="1"/>
      <c r="E159" s="1"/>
      <c r="F159" s="1"/>
      <c r="G159" s="1"/>
      <c r="H159" s="1"/>
      <c r="I159" s="1"/>
      <c r="J159" s="1"/>
      <c r="K159" s="1"/>
      <c r="L159" s="1"/>
      <c r="M159" s="1"/>
      <c r="N159" s="1"/>
      <c r="O159" s="1"/>
      <c r="P159" s="1"/>
      <c r="Q159" s="1"/>
      <c r="R159" s="1"/>
      <c r="S159" s="1"/>
      <c r="T159" s="1"/>
    </row>
    <row r="160" spans="1:21">
      <c r="A160" s="31" t="s">
        <v>32</v>
      </c>
      <c r="B160" s="51"/>
      <c r="C160" s="3" t="s">
        <v>0</v>
      </c>
      <c r="D160" s="1"/>
      <c r="E160" s="1"/>
      <c r="F160" s="1"/>
      <c r="G160" s="1"/>
      <c r="H160" s="1"/>
      <c r="I160" s="1"/>
      <c r="J160" s="1"/>
      <c r="K160" s="1"/>
      <c r="L160" s="1"/>
      <c r="M160" s="1"/>
      <c r="N160" s="1"/>
      <c r="O160" s="1"/>
      <c r="P160" s="1"/>
      <c r="Q160" s="1"/>
      <c r="R160" s="1"/>
      <c r="S160" s="1"/>
      <c r="T160" s="1"/>
    </row>
    <row r="161" spans="1:21">
      <c r="A161" s="24" t="s">
        <v>31</v>
      </c>
      <c r="B161" s="62"/>
      <c r="C161" s="37"/>
      <c r="D161" s="25"/>
      <c r="E161" s="25"/>
      <c r="F161" s="25"/>
      <c r="G161" s="25"/>
      <c r="H161" s="25"/>
      <c r="I161" s="25"/>
      <c r="J161" s="25"/>
      <c r="K161" s="1"/>
      <c r="L161" s="1"/>
      <c r="M161" s="1"/>
      <c r="N161" s="1"/>
      <c r="O161" s="1"/>
      <c r="P161" s="1"/>
      <c r="Q161" s="1"/>
      <c r="R161" s="1"/>
      <c r="S161" s="1"/>
      <c r="T161" s="1"/>
    </row>
    <row r="162" spans="1:21" ht="15.75" thickBot="1">
      <c r="A162" s="32"/>
      <c r="B162" s="34"/>
      <c r="C162" s="36"/>
      <c r="D162" s="34"/>
      <c r="E162" s="34"/>
      <c r="F162" s="34"/>
      <c r="G162" s="34"/>
      <c r="H162" s="34"/>
      <c r="I162" s="34"/>
      <c r="J162" s="34"/>
      <c r="K162" s="34"/>
      <c r="L162" s="34"/>
      <c r="M162" s="34"/>
      <c r="N162" s="34"/>
      <c r="O162" s="34"/>
      <c r="P162" s="34"/>
      <c r="Q162" s="34"/>
      <c r="R162" s="34"/>
      <c r="S162" s="34"/>
      <c r="T162" s="34"/>
      <c r="U162" s="115"/>
    </row>
    <row r="163" spans="1:21">
      <c r="B163" s="144"/>
      <c r="C163" s="145" t="s">
        <v>115</v>
      </c>
      <c r="D163" s="146"/>
      <c r="E163" s="146"/>
      <c r="F163" s="146"/>
      <c r="G163" s="147"/>
      <c r="H163" s="34"/>
      <c r="I163" s="34"/>
      <c r="J163" s="34"/>
      <c r="K163" s="34"/>
      <c r="L163" s="34"/>
      <c r="M163" s="34"/>
      <c r="N163" s="34"/>
      <c r="O163" s="34"/>
      <c r="P163" s="34"/>
      <c r="Q163" s="34"/>
      <c r="R163" s="34"/>
      <c r="S163" s="34"/>
      <c r="T163" s="34"/>
      <c r="U163" s="115"/>
    </row>
    <row r="164" spans="1:21">
      <c r="B164" s="148"/>
      <c r="C164" s="135"/>
      <c r="D164" s="135"/>
      <c r="E164" s="137" t="s">
        <v>116</v>
      </c>
      <c r="F164" s="138">
        <f>C113</f>
        <v>0</v>
      </c>
      <c r="G164" s="149" t="s">
        <v>110</v>
      </c>
      <c r="J164" s="34"/>
      <c r="K164" s="34"/>
      <c r="L164" s="34"/>
      <c r="M164" s="34"/>
      <c r="N164" s="34"/>
      <c r="O164" s="34"/>
      <c r="P164" s="34"/>
      <c r="Q164" s="34"/>
      <c r="R164" s="34"/>
      <c r="S164" s="34"/>
      <c r="T164" s="34"/>
      <c r="U164" s="115"/>
    </row>
    <row r="165" spans="1:21">
      <c r="B165" s="148"/>
      <c r="C165" s="135"/>
      <c r="D165" s="135"/>
      <c r="E165" s="135"/>
      <c r="F165" s="135"/>
      <c r="G165" s="150"/>
      <c r="J165" s="34"/>
      <c r="K165" s="34"/>
      <c r="L165" s="34"/>
      <c r="M165" s="34"/>
      <c r="N165" s="34"/>
      <c r="O165" s="34"/>
      <c r="P165" s="34"/>
      <c r="Q165" s="34"/>
      <c r="R165" s="34"/>
      <c r="S165" s="34"/>
      <c r="T165" s="34"/>
      <c r="U165" s="115"/>
    </row>
    <row r="166" spans="1:21">
      <c r="B166" s="148"/>
      <c r="C166" s="135"/>
      <c r="D166" s="140"/>
      <c r="E166" s="137" t="s">
        <v>109</v>
      </c>
      <c r="F166" s="138">
        <f>SUMIFS(C14:T14,C7:T7,1)+SUMIFS(C18:T18,C7:T7,1)+SUMIFS(C22:T22,C7:T7,1)+SUMIFS(C24:T24,C7:T7,1)+SUMIFS(C26:T26,C7:T7,1)+SUMIFS(C28:T28,C7:T7,1)+SUMIFS(C30:T30,C7:T7,1)</f>
        <v>0</v>
      </c>
      <c r="G166" s="149" t="s">
        <v>110</v>
      </c>
      <c r="J166" s="33"/>
      <c r="K166" s="33"/>
      <c r="L166" s="33"/>
      <c r="M166" s="33"/>
      <c r="N166" s="33"/>
      <c r="O166" s="33"/>
      <c r="P166" s="33"/>
      <c r="Q166" s="33"/>
      <c r="R166" s="33"/>
      <c r="S166" s="33"/>
      <c r="T166" s="33"/>
      <c r="U166" s="33"/>
    </row>
    <row r="167" spans="1:21">
      <c r="B167" s="148"/>
      <c r="C167" s="135"/>
      <c r="D167" s="140"/>
      <c r="E167" s="137" t="s">
        <v>117</v>
      </c>
      <c r="F167" s="138">
        <f>SUMIFS(C38:T38,C7:T7,2)+SUMIFS(C42:T42,C7:T7,2)</f>
        <v>0</v>
      </c>
      <c r="G167" s="149" t="s">
        <v>110</v>
      </c>
      <c r="J167" s="39"/>
      <c r="K167" s="39"/>
      <c r="L167" s="39"/>
      <c r="M167" s="39"/>
      <c r="N167" s="39"/>
      <c r="O167" s="39"/>
      <c r="P167" s="39"/>
      <c r="Q167" s="39"/>
      <c r="R167" s="39"/>
      <c r="S167" s="39"/>
      <c r="T167" s="39"/>
      <c r="U167" s="39"/>
    </row>
    <row r="168" spans="1:21">
      <c r="B168" s="148"/>
      <c r="C168" s="137"/>
      <c r="D168" s="135"/>
      <c r="E168" s="137" t="s">
        <v>112</v>
      </c>
      <c r="F168" s="138">
        <f>SUMIFS(C34:T34,C7:T7,2)+SUMIFS(C44:T44,C7:T7,2)+SUMIFS(C46:T46,C7:T7,2)+SUMIFS(C48:T48,C7:T7,2)+SUMIFS(C50:T50,C7:T7,2)</f>
        <v>0</v>
      </c>
      <c r="G168" s="149" t="s">
        <v>110</v>
      </c>
      <c r="J168" s="39"/>
      <c r="K168" s="39"/>
      <c r="L168" s="39"/>
      <c r="M168" s="39"/>
      <c r="N168" s="39"/>
      <c r="O168" s="39"/>
      <c r="P168" s="39"/>
      <c r="Q168" s="39"/>
      <c r="R168" s="39"/>
      <c r="S168" s="39"/>
      <c r="T168" s="39"/>
      <c r="U168" s="39"/>
    </row>
    <row r="169" spans="1:21">
      <c r="B169" s="148"/>
      <c r="C169" s="141"/>
      <c r="D169" s="137"/>
      <c r="E169" s="137" t="s">
        <v>118</v>
      </c>
      <c r="F169" s="138">
        <f>SUMIFS(C56:T56,C7:T7,3)+SUMIFS(C60:T60,C7:T7,3)</f>
        <v>0</v>
      </c>
      <c r="G169" s="149" t="s">
        <v>110</v>
      </c>
      <c r="J169" s="39"/>
      <c r="K169" s="39"/>
      <c r="L169" s="39"/>
      <c r="M169" s="39"/>
      <c r="N169" s="39"/>
      <c r="O169" s="39"/>
      <c r="P169" s="39"/>
      <c r="Q169" s="39"/>
      <c r="R169" s="39"/>
      <c r="S169" s="39"/>
      <c r="T169" s="39"/>
      <c r="U169" s="39"/>
    </row>
    <row r="170" spans="1:21">
      <c r="B170" s="148"/>
      <c r="C170" s="135"/>
      <c r="D170" s="135"/>
      <c r="E170" s="135"/>
      <c r="F170" s="135"/>
      <c r="G170" s="150"/>
      <c r="J170" s="33"/>
      <c r="K170" s="33"/>
      <c r="L170" s="33"/>
      <c r="M170" s="33"/>
      <c r="N170" s="33"/>
      <c r="O170" s="33"/>
      <c r="P170" s="33"/>
      <c r="Q170" s="33"/>
      <c r="R170" s="33"/>
      <c r="S170" s="33"/>
      <c r="T170" s="33"/>
      <c r="U170" s="33"/>
    </row>
    <row r="171" spans="1:21" ht="15.75" thickBot="1">
      <c r="B171" s="151"/>
      <c r="C171" s="152"/>
      <c r="D171" s="153"/>
      <c r="E171" s="153" t="s">
        <v>111</v>
      </c>
      <c r="F171" s="154">
        <f>SUM(F166:F169)</f>
        <v>0</v>
      </c>
      <c r="G171" s="155" t="s">
        <v>110</v>
      </c>
      <c r="J171" s="33"/>
      <c r="K171" s="33"/>
      <c r="L171" s="33"/>
      <c r="M171" s="33"/>
      <c r="N171" s="33"/>
      <c r="O171" s="33"/>
      <c r="P171" s="33"/>
      <c r="Q171" s="33"/>
      <c r="R171" s="33"/>
      <c r="S171" s="33"/>
      <c r="T171" s="33"/>
      <c r="U171" s="33"/>
    </row>
    <row r="175" spans="1:21">
      <c r="A175" s="116" t="s">
        <v>79</v>
      </c>
      <c r="B175" s="34"/>
      <c r="C175" s="36"/>
      <c r="D175" s="34"/>
      <c r="E175" s="34"/>
      <c r="F175" s="34"/>
      <c r="G175" s="34"/>
      <c r="H175" s="34"/>
      <c r="I175" s="34"/>
    </row>
    <row r="176" spans="1:21">
      <c r="A176" s="32"/>
      <c r="B176" s="34"/>
      <c r="C176" s="36"/>
      <c r="D176" s="34"/>
      <c r="E176" s="34"/>
      <c r="F176" s="34"/>
      <c r="G176" s="34"/>
      <c r="H176" s="34"/>
      <c r="I176" s="34"/>
    </row>
    <row r="177" spans="1:9">
      <c r="A177" s="35" t="s">
        <v>3</v>
      </c>
      <c r="B177" s="33" t="s">
        <v>25</v>
      </c>
      <c r="C177" s="33"/>
      <c r="D177" s="33"/>
      <c r="E177" s="33"/>
      <c r="F177" s="33"/>
      <c r="G177" s="33"/>
      <c r="H177" s="33"/>
      <c r="I177" s="33"/>
    </row>
    <row r="178" spans="1:9">
      <c r="A178" s="44" t="s">
        <v>30</v>
      </c>
      <c r="B178" s="39" t="s">
        <v>39</v>
      </c>
      <c r="C178" s="39"/>
      <c r="D178" s="39"/>
      <c r="E178" s="39"/>
      <c r="F178" s="39"/>
      <c r="G178" s="39"/>
      <c r="H178" s="39"/>
      <c r="I178" s="39"/>
    </row>
    <row r="179" spans="1:9">
      <c r="A179" s="44" t="s">
        <v>11</v>
      </c>
      <c r="B179" s="45" t="s">
        <v>40</v>
      </c>
      <c r="C179" s="39"/>
      <c r="D179" s="39"/>
      <c r="E179" s="39"/>
      <c r="F179" s="39"/>
      <c r="G179" s="39"/>
      <c r="H179" s="39"/>
      <c r="I179" s="39"/>
    </row>
    <row r="180" spans="1:9">
      <c r="A180" s="44" t="s">
        <v>12</v>
      </c>
      <c r="B180" s="45" t="s">
        <v>41</v>
      </c>
      <c r="C180" s="39"/>
      <c r="D180" s="39"/>
      <c r="E180" s="39"/>
      <c r="F180" s="39"/>
      <c r="G180" s="39"/>
      <c r="H180" s="39"/>
      <c r="I180" s="39"/>
    </row>
    <row r="181" spans="1:9">
      <c r="A181" s="35" t="s">
        <v>29</v>
      </c>
      <c r="B181" s="33" t="s">
        <v>65</v>
      </c>
      <c r="C181" s="33"/>
      <c r="D181" s="33"/>
      <c r="E181" s="33"/>
      <c r="F181" s="33"/>
      <c r="G181" s="33"/>
      <c r="H181" s="33"/>
      <c r="I181" s="33"/>
    </row>
    <row r="182" spans="1:9">
      <c r="A182" s="35" t="s">
        <v>1</v>
      </c>
      <c r="B182" s="33" t="s">
        <v>8</v>
      </c>
      <c r="C182" s="33"/>
      <c r="D182" s="33"/>
      <c r="E182" s="33"/>
      <c r="F182" s="33"/>
      <c r="G182" s="33"/>
      <c r="H182" s="33"/>
      <c r="I182" s="33"/>
    </row>
    <row r="183" spans="1:9">
      <c r="A183" s="110" t="s">
        <v>69</v>
      </c>
      <c r="B183" s="45" t="s">
        <v>72</v>
      </c>
    </row>
    <row r="184" spans="1:9">
      <c r="A184" s="110" t="s">
        <v>70</v>
      </c>
      <c r="B184" s="45" t="s">
        <v>73</v>
      </c>
    </row>
    <row r="185" spans="1:9">
      <c r="A185" s="110" t="s">
        <v>75</v>
      </c>
      <c r="B185" s="45" t="s">
        <v>76</v>
      </c>
    </row>
  </sheetData>
  <conditionalFormatting sqref="A2:A4">
    <cfRule type="expression" dxfId="26" priority="27">
      <formula>OR($A$4="",$A$4="Project X")</formula>
    </cfRule>
  </conditionalFormatting>
  <conditionalFormatting sqref="J132:T132">
    <cfRule type="expression" dxfId="25" priority="22">
      <formula>J132=""</formula>
    </cfRule>
  </conditionalFormatting>
  <conditionalFormatting sqref="B159:B161">
    <cfRule type="expression" dxfId="24" priority="26">
      <formula>B159=""</formula>
    </cfRule>
  </conditionalFormatting>
  <conditionalFormatting sqref="C120:I120">
    <cfRule type="expression" dxfId="23" priority="25">
      <formula>C120=""</formula>
    </cfRule>
  </conditionalFormatting>
  <conditionalFormatting sqref="J120:T120">
    <cfRule type="expression" dxfId="22" priority="23">
      <formula>J120=""</formula>
    </cfRule>
  </conditionalFormatting>
  <conditionalFormatting sqref="C132:I132">
    <cfRule type="expression" dxfId="21" priority="24">
      <formula>C132=""</formula>
    </cfRule>
  </conditionalFormatting>
  <conditionalFormatting sqref="C156:T156 C150:T152">
    <cfRule type="expression" dxfId="20" priority="21">
      <formula>C150=""</formula>
    </cfRule>
  </conditionalFormatting>
  <conditionalFormatting sqref="K153:T153">
    <cfRule type="expression" dxfId="19" priority="20">
      <formula>K153=""</formula>
    </cfRule>
  </conditionalFormatting>
  <conditionalFormatting sqref="C122:I122">
    <cfRule type="expression" dxfId="18" priority="19">
      <formula>C122=""</formula>
    </cfRule>
  </conditionalFormatting>
  <conditionalFormatting sqref="J122:T122">
    <cfRule type="expression" dxfId="17" priority="18">
      <formula>J122=""</formula>
    </cfRule>
  </conditionalFormatting>
  <conditionalFormatting sqref="C124:I124">
    <cfRule type="expression" dxfId="16" priority="17">
      <formula>C124=""</formula>
    </cfRule>
  </conditionalFormatting>
  <conditionalFormatting sqref="J124:T124">
    <cfRule type="expression" dxfId="15" priority="16">
      <formula>J124=""</formula>
    </cfRule>
  </conditionalFormatting>
  <conditionalFormatting sqref="C126:I126">
    <cfRule type="expression" dxfId="14" priority="15">
      <formula>C126=""</formula>
    </cfRule>
  </conditionalFormatting>
  <conditionalFormatting sqref="J126:T126">
    <cfRule type="expression" dxfId="13" priority="14">
      <formula>J126=""</formula>
    </cfRule>
  </conditionalFormatting>
  <conditionalFormatting sqref="C128:I128">
    <cfRule type="expression" dxfId="12" priority="13">
      <formula>C128=""</formula>
    </cfRule>
  </conditionalFormatting>
  <conditionalFormatting sqref="J128:T128">
    <cfRule type="expression" dxfId="11" priority="12">
      <formula>J128=""</formula>
    </cfRule>
  </conditionalFormatting>
  <conditionalFormatting sqref="C130:I130">
    <cfRule type="expression" dxfId="10" priority="11">
      <formula>C130=""</formula>
    </cfRule>
  </conditionalFormatting>
  <conditionalFormatting sqref="J130:T130">
    <cfRule type="expression" dxfId="9" priority="10">
      <formula>J130=""</formula>
    </cfRule>
  </conditionalFormatting>
  <conditionalFormatting sqref="C153:J153 C155:J155 C154:T154">
    <cfRule type="expression" dxfId="8" priority="9">
      <formula>C153=""</formula>
    </cfRule>
  </conditionalFormatting>
  <conditionalFormatting sqref="K155:T155">
    <cfRule type="expression" dxfId="7" priority="8">
      <formula>K155=""</formula>
    </cfRule>
  </conditionalFormatting>
  <conditionalFormatting sqref="J145:T145">
    <cfRule type="expression" dxfId="6" priority="6">
      <formula>J145=""</formula>
    </cfRule>
  </conditionalFormatting>
  <conditionalFormatting sqref="C145:I145">
    <cfRule type="expression" dxfId="5" priority="7">
      <formula>C145=""</formula>
    </cfRule>
  </conditionalFormatting>
  <conditionalFormatting sqref="A5:A6">
    <cfRule type="expression" dxfId="4" priority="5">
      <formula>OR($A$4="",$A$4="Project X")</formula>
    </cfRule>
  </conditionalFormatting>
  <conditionalFormatting sqref="C7:T8">
    <cfRule type="expression" dxfId="3" priority="1">
      <formula>C$7=4</formula>
    </cfRule>
    <cfRule type="expression" dxfId="2" priority="2">
      <formula>C$7=3</formula>
    </cfRule>
    <cfRule type="expression" dxfId="1" priority="3">
      <formula>C$7=2</formula>
    </cfRule>
    <cfRule type="expression" dxfId="0" priority="4">
      <formula>C$7=1</formula>
    </cfRule>
  </conditionalFormatting>
  <dataValidations count="1">
    <dataValidation type="list" allowBlank="1" showInputMessage="1" showErrorMessage="1" sqref="C7:T7">
      <formula1>"1,2,3,4"</formula1>
    </dataValidation>
  </dataValidations>
  <pageMargins left="0.7" right="0.7" top="0.75" bottom="0.75" header="0.3" footer="0.3"/>
  <pageSetup paperSize="8" scale="48"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DFB353C24A6AA4E9C3C01138A95AFCE" ma:contentTypeVersion="9" ma:contentTypeDescription="Create a new document." ma:contentTypeScope="" ma:versionID="2812038e17f7ca9e4c1b7ea5b0c48aed">
  <xsd:schema xmlns:xsd="http://www.w3.org/2001/XMLSchema" xmlns:xs="http://www.w3.org/2001/XMLSchema" xmlns:p="http://schemas.microsoft.com/office/2006/metadata/properties" xmlns:ns3="09055abe-3abf-4726-ac23-0d26f5e82e0a" targetNamespace="http://schemas.microsoft.com/office/2006/metadata/properties" ma:root="true" ma:fieldsID="dba2aa0d521d699f9e73c81c42af009f" ns3:_="">
    <xsd:import namespace="09055abe-3abf-4726-ac23-0d26f5e82e0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055abe-3abf-4726-ac23-0d26f5e82e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BCCA5E-4D6D-41E3-B25E-2BAB1C40A743}">
  <ds:schemaRefs>
    <ds:schemaRef ds:uri="http://schemas.microsoft.com/sharepoint/v3/contenttype/forms"/>
  </ds:schemaRefs>
</ds:datastoreItem>
</file>

<file path=customXml/itemProps2.xml><?xml version="1.0" encoding="utf-8"?>
<ds:datastoreItem xmlns:ds="http://schemas.openxmlformats.org/officeDocument/2006/customXml" ds:itemID="{95D3D3B8-DC20-453D-A4FF-123D0787F0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055abe-3abf-4726-ac23-0d26f5e82e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EC2850-DCC2-437F-A9CB-0D0E26EE2CFD}">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09055abe-3abf-4726-ac23-0d26f5e82e0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Realistic Scenario</vt:lpstr>
      <vt:lpstr>Best Case Scenario</vt:lpstr>
      <vt:lpstr>Worst Case Scenario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2019-07-29T16:01:52Z</dcterms:created>
  <dcterms:modified xsi:type="dcterms:W3CDTF">2021-10-25T11:27:04Z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0x0101002DFB353C24A6AA4E9C3C01138A95AFCE</vt:lpwstr>
  </property>
</Properties>
</file>