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K\Desktop\SIIRRETTÄVÄT\VisitFinland\"/>
    </mc:Choice>
  </mc:AlternateContent>
  <bookViews>
    <workbookView xWindow="0" yWindow="0" windowWidth="22410" windowHeight="14100"/>
  </bookViews>
  <sheets>
    <sheet name="TITLE &amp; INFO" sheetId="4" r:id="rId1"/>
    <sheet name="YEARLY OVERNIGHTS" sheetId="1" r:id="rId2"/>
    <sheet name="WINTER SEASON" sheetId="3" r:id="rId3"/>
    <sheet name="SUMMER SEASON" sheetId="2" r:id="rId4"/>
    <sheet name="Graph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5" l="1"/>
  <c r="C31" i="5"/>
  <c r="C30" i="5"/>
  <c r="C29" i="5"/>
  <c r="B29" i="5"/>
  <c r="B30" i="5"/>
  <c r="B31" i="5"/>
  <c r="B32" i="5"/>
  <c r="B33" i="5"/>
  <c r="L168" i="2"/>
  <c r="K168" i="2"/>
  <c r="J168" i="2"/>
  <c r="I168" i="2"/>
  <c r="H168" i="2"/>
  <c r="G168" i="2"/>
  <c r="F168" i="2"/>
  <c r="E168" i="2"/>
  <c r="D168" i="2"/>
  <c r="C168" i="2"/>
  <c r="L162" i="2"/>
  <c r="K162" i="2"/>
  <c r="J162" i="2"/>
  <c r="I162" i="2"/>
  <c r="H162" i="2"/>
  <c r="G162" i="2"/>
  <c r="F162" i="2"/>
  <c r="E162" i="2"/>
  <c r="D162" i="2"/>
  <c r="C162" i="2"/>
  <c r="L156" i="2"/>
  <c r="K156" i="2"/>
  <c r="J156" i="2"/>
  <c r="I156" i="2"/>
  <c r="H156" i="2"/>
  <c r="G156" i="2"/>
  <c r="F156" i="2"/>
  <c r="E156" i="2"/>
  <c r="D156" i="2"/>
  <c r="C156" i="2"/>
  <c r="L150" i="2"/>
  <c r="K150" i="2"/>
  <c r="J150" i="2"/>
  <c r="I150" i="2"/>
  <c r="H150" i="2"/>
  <c r="G150" i="2"/>
  <c r="F150" i="2"/>
  <c r="E150" i="2"/>
  <c r="D150" i="2"/>
  <c r="C150" i="2"/>
  <c r="L144" i="2"/>
  <c r="K144" i="2"/>
  <c r="J144" i="2"/>
  <c r="I144" i="2"/>
  <c r="H144" i="2"/>
  <c r="G144" i="2"/>
  <c r="F144" i="2"/>
  <c r="E144" i="2"/>
  <c r="D144" i="2"/>
  <c r="C144" i="2"/>
  <c r="L138" i="2"/>
  <c r="K138" i="2"/>
  <c r="J138" i="2"/>
  <c r="I138" i="2"/>
  <c r="H138" i="2"/>
  <c r="G138" i="2"/>
  <c r="F138" i="2"/>
  <c r="E138" i="2"/>
  <c r="D138" i="2"/>
  <c r="C138" i="2"/>
  <c r="L132" i="2"/>
  <c r="L131" i="2" s="1"/>
  <c r="K132" i="2"/>
  <c r="J132" i="2"/>
  <c r="I132" i="2"/>
  <c r="I131" i="2" s="1"/>
  <c r="H132" i="2"/>
  <c r="H131" i="2" s="1"/>
  <c r="G132" i="2"/>
  <c r="G131" i="2" s="1"/>
  <c r="F132" i="2"/>
  <c r="E132" i="2"/>
  <c r="E131" i="2" s="1"/>
  <c r="D132" i="2"/>
  <c r="C132" i="2"/>
  <c r="K131" i="2"/>
  <c r="J131" i="2"/>
  <c r="F131" i="2"/>
  <c r="D131" i="2"/>
  <c r="C131" i="2"/>
  <c r="L126" i="2"/>
  <c r="K126" i="2"/>
  <c r="J126" i="2"/>
  <c r="I126" i="2"/>
  <c r="H126" i="2"/>
  <c r="G126" i="2"/>
  <c r="F126" i="2"/>
  <c r="E126" i="2"/>
  <c r="D126" i="2"/>
  <c r="C126" i="2"/>
  <c r="L120" i="2"/>
  <c r="K120" i="2"/>
  <c r="J120" i="2"/>
  <c r="I120" i="2"/>
  <c r="H120" i="2"/>
  <c r="G120" i="2"/>
  <c r="F120" i="2"/>
  <c r="E120" i="2"/>
  <c r="D120" i="2"/>
  <c r="C120" i="2"/>
  <c r="L114" i="2"/>
  <c r="K114" i="2"/>
  <c r="J114" i="2"/>
  <c r="I114" i="2"/>
  <c r="H114" i="2"/>
  <c r="G114" i="2"/>
  <c r="F114" i="2"/>
  <c r="E114" i="2"/>
  <c r="D114" i="2"/>
  <c r="C114" i="2"/>
  <c r="L108" i="2"/>
  <c r="K108" i="2"/>
  <c r="J108" i="2"/>
  <c r="I108" i="2"/>
  <c r="H108" i="2"/>
  <c r="G108" i="2"/>
  <c r="F108" i="2"/>
  <c r="E108" i="2"/>
  <c r="D108" i="2"/>
  <c r="C108" i="2"/>
  <c r="L102" i="2"/>
  <c r="K102" i="2"/>
  <c r="J102" i="2"/>
  <c r="I102" i="2"/>
  <c r="H102" i="2"/>
  <c r="G102" i="2"/>
  <c r="F102" i="2"/>
  <c r="E102" i="2"/>
  <c r="D102" i="2"/>
  <c r="C102" i="2"/>
  <c r="L96" i="2"/>
  <c r="K96" i="2"/>
  <c r="J96" i="2"/>
  <c r="I96" i="2"/>
  <c r="H96" i="2"/>
  <c r="G96" i="2"/>
  <c r="F96" i="2"/>
  <c r="E96" i="2"/>
  <c r="D96" i="2"/>
  <c r="C96" i="2"/>
  <c r="L90" i="2"/>
  <c r="K90" i="2"/>
  <c r="J90" i="2"/>
  <c r="I90" i="2"/>
  <c r="H90" i="2"/>
  <c r="G90" i="2"/>
  <c r="F90" i="2"/>
  <c r="E90" i="2"/>
  <c r="D90" i="2"/>
  <c r="C90" i="2"/>
  <c r="L84" i="2"/>
  <c r="K84" i="2"/>
  <c r="J84" i="2"/>
  <c r="I84" i="2"/>
  <c r="H84" i="2"/>
  <c r="G84" i="2"/>
  <c r="F84" i="2"/>
  <c r="E84" i="2"/>
  <c r="D84" i="2"/>
  <c r="C84" i="2"/>
  <c r="L78" i="2"/>
  <c r="K78" i="2"/>
  <c r="J78" i="2"/>
  <c r="I78" i="2"/>
  <c r="H78" i="2"/>
  <c r="G78" i="2"/>
  <c r="F78" i="2"/>
  <c r="E78" i="2"/>
  <c r="D78" i="2"/>
  <c r="C78" i="2"/>
  <c r="L72" i="2"/>
  <c r="K72" i="2"/>
  <c r="J72" i="2"/>
  <c r="I72" i="2"/>
  <c r="H72" i="2"/>
  <c r="G72" i="2"/>
  <c r="F72" i="2"/>
  <c r="E72" i="2"/>
  <c r="D72" i="2"/>
  <c r="C72" i="2"/>
  <c r="L66" i="2"/>
  <c r="K66" i="2"/>
  <c r="J66" i="2"/>
  <c r="I66" i="2"/>
  <c r="H66" i="2"/>
  <c r="G66" i="2"/>
  <c r="F66" i="2"/>
  <c r="E66" i="2"/>
  <c r="D66" i="2"/>
  <c r="C66" i="2"/>
  <c r="L60" i="2"/>
  <c r="K60" i="2"/>
  <c r="J60" i="2"/>
  <c r="I60" i="2"/>
  <c r="H60" i="2"/>
  <c r="G60" i="2"/>
  <c r="F60" i="2"/>
  <c r="E60" i="2"/>
  <c r="D60" i="2"/>
  <c r="C60" i="2"/>
  <c r="L54" i="2"/>
  <c r="K54" i="2"/>
  <c r="J54" i="2"/>
  <c r="I54" i="2"/>
  <c r="H54" i="2"/>
  <c r="G54" i="2"/>
  <c r="F54" i="2"/>
  <c r="E54" i="2"/>
  <c r="D54" i="2"/>
  <c r="C54" i="2"/>
  <c r="L48" i="2"/>
  <c r="K48" i="2"/>
  <c r="J48" i="2"/>
  <c r="I48" i="2"/>
  <c r="H48" i="2"/>
  <c r="G48" i="2"/>
  <c r="F48" i="2"/>
  <c r="E48" i="2"/>
  <c r="D48" i="2"/>
  <c r="C48" i="2"/>
  <c r="L42" i="2"/>
  <c r="K42" i="2"/>
  <c r="J42" i="2"/>
  <c r="I42" i="2"/>
  <c r="H42" i="2"/>
  <c r="G42" i="2"/>
  <c r="F42" i="2"/>
  <c r="E42" i="2"/>
  <c r="D42" i="2"/>
  <c r="C42" i="2"/>
  <c r="L36" i="2"/>
  <c r="K36" i="2"/>
  <c r="J36" i="2"/>
  <c r="I36" i="2"/>
  <c r="H36" i="2"/>
  <c r="G36" i="2"/>
  <c r="F36" i="2"/>
  <c r="E36" i="2"/>
  <c r="D36" i="2"/>
  <c r="C36" i="2"/>
  <c r="L30" i="2"/>
  <c r="K30" i="2"/>
  <c r="J30" i="2"/>
  <c r="I30" i="2"/>
  <c r="H30" i="2"/>
  <c r="G30" i="2"/>
  <c r="F30" i="2"/>
  <c r="E30" i="2"/>
  <c r="D30" i="2"/>
  <c r="C30" i="2"/>
  <c r="L24" i="2"/>
  <c r="K24" i="2"/>
  <c r="J24" i="2"/>
  <c r="I24" i="2"/>
  <c r="H24" i="2"/>
  <c r="G24" i="2"/>
  <c r="F24" i="2"/>
  <c r="E24" i="2"/>
  <c r="D24" i="2"/>
  <c r="C24" i="2"/>
  <c r="L16" i="2"/>
  <c r="K16" i="2"/>
  <c r="J16" i="2"/>
  <c r="I16" i="2"/>
  <c r="H16" i="2"/>
  <c r="G16" i="2"/>
  <c r="F16" i="2"/>
  <c r="E16" i="2"/>
  <c r="D16" i="2"/>
  <c r="C16" i="2"/>
  <c r="L9" i="2"/>
  <c r="K9" i="2"/>
  <c r="J9" i="2"/>
  <c r="I9" i="2"/>
  <c r="H9" i="2"/>
  <c r="G9" i="2"/>
  <c r="F9" i="2"/>
  <c r="E9" i="2"/>
  <c r="D9" i="2"/>
  <c r="C9" i="2"/>
  <c r="L3" i="2"/>
  <c r="K3" i="2"/>
  <c r="J3" i="2"/>
  <c r="I3" i="2"/>
  <c r="H3" i="2"/>
  <c r="G3" i="2"/>
  <c r="F3" i="2"/>
  <c r="E3" i="2"/>
  <c r="D3" i="2"/>
  <c r="C3" i="2"/>
  <c r="K167" i="3" l="1"/>
  <c r="J167" i="3"/>
  <c r="I167" i="3"/>
  <c r="H167" i="3"/>
  <c r="G167" i="3"/>
  <c r="F167" i="3"/>
  <c r="E167" i="3"/>
  <c r="D167" i="3"/>
  <c r="C167" i="3"/>
  <c r="K161" i="3"/>
  <c r="J161" i="3"/>
  <c r="I161" i="3"/>
  <c r="H161" i="3"/>
  <c r="G161" i="3"/>
  <c r="F161" i="3"/>
  <c r="E161" i="3"/>
  <c r="D161" i="3"/>
  <c r="C161" i="3"/>
  <c r="K155" i="3"/>
  <c r="J155" i="3"/>
  <c r="I155" i="3"/>
  <c r="H155" i="3"/>
  <c r="G155" i="3"/>
  <c r="F155" i="3"/>
  <c r="E155" i="3"/>
  <c r="D155" i="3"/>
  <c r="C155" i="3"/>
  <c r="K149" i="3"/>
  <c r="J149" i="3"/>
  <c r="I149" i="3"/>
  <c r="H149" i="3"/>
  <c r="G149" i="3"/>
  <c r="F149" i="3"/>
  <c r="E149" i="3"/>
  <c r="D149" i="3"/>
  <c r="C149" i="3"/>
  <c r="K143" i="3"/>
  <c r="J143" i="3"/>
  <c r="I143" i="3"/>
  <c r="H143" i="3"/>
  <c r="G143" i="3"/>
  <c r="F143" i="3"/>
  <c r="E143" i="3"/>
  <c r="D143" i="3"/>
  <c r="C143" i="3"/>
  <c r="K137" i="3"/>
  <c r="J137" i="3"/>
  <c r="I137" i="3"/>
  <c r="H137" i="3"/>
  <c r="G137" i="3"/>
  <c r="F137" i="3"/>
  <c r="E137" i="3"/>
  <c r="D137" i="3"/>
  <c r="C137" i="3"/>
  <c r="K131" i="3"/>
  <c r="J131" i="3"/>
  <c r="I131" i="3"/>
  <c r="H131" i="3"/>
  <c r="G131" i="3"/>
  <c r="F131" i="3"/>
  <c r="E131" i="3"/>
  <c r="D131" i="3"/>
  <c r="C131" i="3"/>
  <c r="K125" i="3"/>
  <c r="J125" i="3"/>
  <c r="I125" i="3"/>
  <c r="H125" i="3"/>
  <c r="G125" i="3"/>
  <c r="F125" i="3"/>
  <c r="E125" i="3"/>
  <c r="D125" i="3"/>
  <c r="C125" i="3"/>
  <c r="K119" i="3"/>
  <c r="J119" i="3"/>
  <c r="I119" i="3"/>
  <c r="H119" i="3"/>
  <c r="G119" i="3"/>
  <c r="F119" i="3"/>
  <c r="E119" i="3"/>
  <c r="D119" i="3"/>
  <c r="C119" i="3"/>
  <c r="K113" i="3"/>
  <c r="J113" i="3"/>
  <c r="I113" i="3"/>
  <c r="H113" i="3"/>
  <c r="G113" i="3"/>
  <c r="F113" i="3"/>
  <c r="E113" i="3"/>
  <c r="D113" i="3"/>
  <c r="C113" i="3"/>
  <c r="K107" i="3"/>
  <c r="J107" i="3"/>
  <c r="I107" i="3"/>
  <c r="H107" i="3"/>
  <c r="G107" i="3"/>
  <c r="F107" i="3"/>
  <c r="E107" i="3"/>
  <c r="D107" i="3"/>
  <c r="C107" i="3"/>
  <c r="K101" i="3"/>
  <c r="J101" i="3"/>
  <c r="I101" i="3"/>
  <c r="H101" i="3"/>
  <c r="G101" i="3"/>
  <c r="F101" i="3"/>
  <c r="E101" i="3"/>
  <c r="D101" i="3"/>
  <c r="C101" i="3"/>
  <c r="K95" i="3"/>
  <c r="J95" i="3"/>
  <c r="I95" i="3"/>
  <c r="H95" i="3"/>
  <c r="G95" i="3"/>
  <c r="F95" i="3"/>
  <c r="E95" i="3"/>
  <c r="D95" i="3"/>
  <c r="C95" i="3"/>
  <c r="K89" i="3"/>
  <c r="J89" i="3"/>
  <c r="I89" i="3"/>
  <c r="H89" i="3"/>
  <c r="G89" i="3"/>
  <c r="F89" i="3"/>
  <c r="E89" i="3"/>
  <c r="D89" i="3"/>
  <c r="C89" i="3"/>
  <c r="K83" i="3"/>
  <c r="J83" i="3"/>
  <c r="I83" i="3"/>
  <c r="H83" i="3"/>
  <c r="G83" i="3"/>
  <c r="F83" i="3"/>
  <c r="E83" i="3"/>
  <c r="D83" i="3"/>
  <c r="C83" i="3"/>
  <c r="K77" i="3"/>
  <c r="J77" i="3"/>
  <c r="I77" i="3"/>
  <c r="H77" i="3"/>
  <c r="G77" i="3"/>
  <c r="F77" i="3"/>
  <c r="E77" i="3"/>
  <c r="D77" i="3"/>
  <c r="C77" i="3"/>
  <c r="K71" i="3"/>
  <c r="J71" i="3"/>
  <c r="I71" i="3"/>
  <c r="H71" i="3"/>
  <c r="G71" i="3"/>
  <c r="F71" i="3"/>
  <c r="E71" i="3"/>
  <c r="D71" i="3"/>
  <c r="C71" i="3"/>
  <c r="K65" i="3"/>
  <c r="J65" i="3"/>
  <c r="I65" i="3"/>
  <c r="H65" i="3"/>
  <c r="G65" i="3"/>
  <c r="F65" i="3"/>
  <c r="E65" i="3"/>
  <c r="D65" i="3"/>
  <c r="C65" i="3"/>
  <c r="K59" i="3"/>
  <c r="J59" i="3"/>
  <c r="I59" i="3"/>
  <c r="H59" i="3"/>
  <c r="G59" i="3"/>
  <c r="F59" i="3"/>
  <c r="E59" i="3"/>
  <c r="D59" i="3"/>
  <c r="C59" i="3"/>
  <c r="K53" i="3"/>
  <c r="J53" i="3"/>
  <c r="I53" i="3"/>
  <c r="H53" i="3"/>
  <c r="G53" i="3"/>
  <c r="F53" i="3"/>
  <c r="E53" i="3"/>
  <c r="D53" i="3"/>
  <c r="C53" i="3"/>
  <c r="K47" i="3"/>
  <c r="J47" i="3"/>
  <c r="I47" i="3"/>
  <c r="H47" i="3"/>
  <c r="G47" i="3"/>
  <c r="F47" i="3"/>
  <c r="E47" i="3"/>
  <c r="D47" i="3"/>
  <c r="C47" i="3"/>
  <c r="K41" i="3"/>
  <c r="J41" i="3"/>
  <c r="I41" i="3"/>
  <c r="H41" i="3"/>
  <c r="G41" i="3"/>
  <c r="F41" i="3"/>
  <c r="E41" i="3"/>
  <c r="D41" i="3"/>
  <c r="C41" i="3"/>
  <c r="K35" i="3"/>
  <c r="J35" i="3"/>
  <c r="I35" i="3"/>
  <c r="H35" i="3"/>
  <c r="G35" i="3"/>
  <c r="F35" i="3"/>
  <c r="E35" i="3"/>
  <c r="D35" i="3"/>
  <c r="C35" i="3"/>
  <c r="K29" i="3"/>
  <c r="J29" i="3"/>
  <c r="I29" i="3"/>
  <c r="H29" i="3"/>
  <c r="G29" i="3"/>
  <c r="F29" i="3"/>
  <c r="E29" i="3"/>
  <c r="D29" i="3"/>
  <c r="C29" i="3"/>
  <c r="K23" i="3"/>
  <c r="J23" i="3"/>
  <c r="I23" i="3"/>
  <c r="H23" i="3"/>
  <c r="G23" i="3"/>
  <c r="F23" i="3"/>
  <c r="E23" i="3"/>
  <c r="D23" i="3"/>
  <c r="C23" i="3"/>
  <c r="K16" i="3"/>
  <c r="J16" i="3"/>
  <c r="I16" i="3"/>
  <c r="H16" i="3"/>
  <c r="G16" i="3"/>
  <c r="F16" i="3"/>
  <c r="E16" i="3"/>
  <c r="D16" i="3"/>
  <c r="C16" i="3"/>
  <c r="K9" i="3"/>
  <c r="J9" i="3"/>
  <c r="I9" i="3"/>
  <c r="H9" i="3"/>
  <c r="G9" i="3"/>
  <c r="F9" i="3"/>
  <c r="E9" i="3"/>
  <c r="D9" i="3"/>
  <c r="C9" i="3"/>
  <c r="K3" i="3"/>
  <c r="J3" i="3"/>
  <c r="I3" i="3"/>
  <c r="H3" i="3"/>
  <c r="G3" i="3"/>
  <c r="F3" i="3"/>
  <c r="E3" i="3"/>
  <c r="D3" i="3"/>
  <c r="C3" i="3"/>
  <c r="L193" i="1"/>
  <c r="K193" i="1"/>
  <c r="J193" i="1"/>
  <c r="I193" i="1"/>
  <c r="H193" i="1"/>
  <c r="G193" i="1"/>
  <c r="F193" i="1"/>
  <c r="E193" i="1"/>
  <c r="D193" i="1"/>
  <c r="C193" i="1"/>
  <c r="C192" i="1" s="1"/>
  <c r="L186" i="1"/>
  <c r="K186" i="1"/>
  <c r="J186" i="1"/>
  <c r="I186" i="1"/>
  <c r="H186" i="1"/>
  <c r="G186" i="1"/>
  <c r="F186" i="1"/>
  <c r="E186" i="1"/>
  <c r="D186" i="1"/>
  <c r="C186" i="1"/>
  <c r="C185" i="1" s="1"/>
  <c r="L179" i="1"/>
  <c r="K179" i="1"/>
  <c r="J179" i="1"/>
  <c r="I179" i="1"/>
  <c r="H179" i="1"/>
  <c r="G179" i="1"/>
  <c r="F179" i="1"/>
  <c r="E179" i="1"/>
  <c r="D179" i="1"/>
  <c r="C179" i="1"/>
  <c r="C178" i="1" s="1"/>
  <c r="L172" i="1"/>
  <c r="K172" i="1"/>
  <c r="J172" i="1"/>
  <c r="I172" i="1"/>
  <c r="H172" i="1"/>
  <c r="G172" i="1"/>
  <c r="F172" i="1"/>
  <c r="E172" i="1"/>
  <c r="D172" i="1"/>
  <c r="C172" i="1"/>
  <c r="C171" i="1" s="1"/>
  <c r="L165" i="1"/>
  <c r="K165" i="1"/>
  <c r="J165" i="1"/>
  <c r="I165" i="1"/>
  <c r="H165" i="1"/>
  <c r="G165" i="1"/>
  <c r="F165" i="1"/>
  <c r="E165" i="1"/>
  <c r="D165" i="1"/>
  <c r="C165" i="1"/>
  <c r="C164" i="1" s="1"/>
  <c r="L158" i="1"/>
  <c r="K158" i="1"/>
  <c r="J158" i="1"/>
  <c r="I158" i="1"/>
  <c r="H158" i="1"/>
  <c r="G158" i="1"/>
  <c r="F158" i="1"/>
  <c r="E158" i="1"/>
  <c r="D158" i="1"/>
  <c r="C158" i="1"/>
  <c r="C157" i="1"/>
  <c r="L151" i="1"/>
  <c r="K151" i="1"/>
  <c r="J151" i="1"/>
  <c r="I151" i="1"/>
  <c r="H151" i="1"/>
  <c r="G151" i="1"/>
  <c r="F151" i="1"/>
  <c r="E151" i="1"/>
  <c r="D151" i="1"/>
  <c r="C151" i="1"/>
  <c r="C150" i="1"/>
  <c r="L144" i="1"/>
  <c r="K144" i="1"/>
  <c r="J144" i="1"/>
  <c r="I144" i="1"/>
  <c r="H144" i="1"/>
  <c r="G144" i="1"/>
  <c r="F144" i="1"/>
  <c r="E144" i="1"/>
  <c r="D144" i="1"/>
  <c r="C144" i="1"/>
  <c r="C143" i="1"/>
  <c r="L137" i="1"/>
  <c r="K137" i="1"/>
  <c r="J137" i="1"/>
  <c r="I137" i="1"/>
  <c r="H137" i="1"/>
  <c r="G137" i="1"/>
  <c r="F137" i="1"/>
  <c r="E137" i="1"/>
  <c r="D137" i="1"/>
  <c r="C137" i="1"/>
  <c r="C136" i="1" s="1"/>
  <c r="L130" i="1"/>
  <c r="K130" i="1"/>
  <c r="J130" i="1"/>
  <c r="I130" i="1"/>
  <c r="H130" i="1"/>
  <c r="G130" i="1"/>
  <c r="F130" i="1"/>
  <c r="E130" i="1"/>
  <c r="D130" i="1"/>
  <c r="C130" i="1"/>
  <c r="C129" i="1"/>
  <c r="L123" i="1"/>
  <c r="K123" i="1"/>
  <c r="J123" i="1"/>
  <c r="I123" i="1"/>
  <c r="H123" i="1"/>
  <c r="G123" i="1"/>
  <c r="F123" i="1"/>
  <c r="E123" i="1"/>
  <c r="D123" i="1"/>
  <c r="C123" i="1"/>
  <c r="C122" i="1"/>
  <c r="L116" i="1"/>
  <c r="K116" i="1"/>
  <c r="J116" i="1"/>
  <c r="I116" i="1"/>
  <c r="H116" i="1"/>
  <c r="G116" i="1"/>
  <c r="F116" i="1"/>
  <c r="E116" i="1"/>
  <c r="D116" i="1"/>
  <c r="C116" i="1"/>
  <c r="C115" i="1"/>
  <c r="L109" i="1"/>
  <c r="K109" i="1"/>
  <c r="J109" i="1"/>
  <c r="I109" i="1"/>
  <c r="H109" i="1"/>
  <c r="G109" i="1"/>
  <c r="F109" i="1"/>
  <c r="E109" i="1"/>
  <c r="D109" i="1"/>
  <c r="C109" i="1"/>
  <c r="C108" i="1" s="1"/>
  <c r="L102" i="1"/>
  <c r="K102" i="1"/>
  <c r="J102" i="1"/>
  <c r="I102" i="1"/>
  <c r="H102" i="1"/>
  <c r="G102" i="1"/>
  <c r="F102" i="1"/>
  <c r="E102" i="1"/>
  <c r="D102" i="1"/>
  <c r="C102" i="1"/>
  <c r="C101" i="1"/>
  <c r="L95" i="1"/>
  <c r="K95" i="1"/>
  <c r="J95" i="1"/>
  <c r="I95" i="1"/>
  <c r="H95" i="1"/>
  <c r="G95" i="1"/>
  <c r="F95" i="1"/>
  <c r="E95" i="1"/>
  <c r="D95" i="1"/>
  <c r="C95" i="1"/>
  <c r="C94" i="1"/>
  <c r="L88" i="1"/>
  <c r="K88" i="1"/>
  <c r="J88" i="1"/>
  <c r="I88" i="1"/>
  <c r="H88" i="1"/>
  <c r="G88" i="1"/>
  <c r="F88" i="1"/>
  <c r="E88" i="1"/>
  <c r="D88" i="1"/>
  <c r="C88" i="1"/>
  <c r="C87" i="1"/>
  <c r="L81" i="1"/>
  <c r="K81" i="1"/>
  <c r="J81" i="1"/>
  <c r="I81" i="1"/>
  <c r="H81" i="1"/>
  <c r="G81" i="1"/>
  <c r="F81" i="1"/>
  <c r="E81" i="1"/>
  <c r="D81" i="1"/>
  <c r="C81" i="1"/>
  <c r="C80" i="1" s="1"/>
  <c r="L74" i="1"/>
  <c r="K74" i="1"/>
  <c r="J74" i="1"/>
  <c r="I74" i="1"/>
  <c r="H74" i="1"/>
  <c r="G74" i="1"/>
  <c r="F74" i="1"/>
  <c r="E74" i="1"/>
  <c r="D74" i="1"/>
  <c r="C74" i="1"/>
  <c r="C73" i="1"/>
  <c r="L67" i="1"/>
  <c r="K67" i="1"/>
  <c r="J67" i="1"/>
  <c r="I67" i="1"/>
  <c r="H67" i="1"/>
  <c r="G67" i="1"/>
  <c r="F67" i="1"/>
  <c r="E67" i="1"/>
  <c r="D67" i="1"/>
  <c r="C67" i="1"/>
  <c r="C66" i="1"/>
  <c r="L60" i="1"/>
  <c r="K60" i="1"/>
  <c r="J60" i="1"/>
  <c r="I60" i="1"/>
  <c r="H60" i="1"/>
  <c r="G60" i="1"/>
  <c r="F60" i="1"/>
  <c r="E60" i="1"/>
  <c r="D60" i="1"/>
  <c r="C60" i="1"/>
  <c r="C59" i="1"/>
  <c r="L53" i="1"/>
  <c r="K53" i="1"/>
  <c r="J53" i="1"/>
  <c r="I53" i="1"/>
  <c r="H53" i="1"/>
  <c r="G53" i="1"/>
  <c r="F53" i="1"/>
  <c r="E53" i="1"/>
  <c r="D53" i="1"/>
  <c r="C53" i="1"/>
  <c r="C52" i="1" s="1"/>
  <c r="L46" i="1"/>
  <c r="K46" i="1"/>
  <c r="J46" i="1"/>
  <c r="I46" i="1"/>
  <c r="H46" i="1"/>
  <c r="G46" i="1"/>
  <c r="F46" i="1"/>
  <c r="E46" i="1"/>
  <c r="D46" i="1"/>
  <c r="C46" i="1"/>
  <c r="C45" i="1"/>
  <c r="L39" i="1"/>
  <c r="K39" i="1"/>
  <c r="J39" i="1"/>
  <c r="I39" i="1"/>
  <c r="H39" i="1"/>
  <c r="G39" i="1"/>
  <c r="F39" i="1"/>
  <c r="E39" i="1"/>
  <c r="D39" i="1"/>
  <c r="C39" i="1"/>
  <c r="C38" i="1"/>
  <c r="L32" i="1"/>
  <c r="K32" i="1"/>
  <c r="J32" i="1"/>
  <c r="I32" i="1"/>
  <c r="H32" i="1"/>
  <c r="G32" i="1"/>
  <c r="F32" i="1"/>
  <c r="E32" i="1"/>
  <c r="D32" i="1"/>
  <c r="C32" i="1"/>
  <c r="C31" i="1"/>
  <c r="L25" i="1"/>
  <c r="K25" i="1"/>
  <c r="J25" i="1"/>
  <c r="I25" i="1"/>
  <c r="H25" i="1"/>
  <c r="G25" i="1"/>
  <c r="F25" i="1"/>
  <c r="E25" i="1"/>
  <c r="D25" i="1"/>
  <c r="C25" i="1"/>
  <c r="L17" i="1"/>
  <c r="K17" i="1"/>
  <c r="J17" i="1"/>
  <c r="I17" i="1"/>
  <c r="H17" i="1"/>
  <c r="G17" i="1"/>
  <c r="F17" i="1"/>
  <c r="E17" i="1"/>
  <c r="D17" i="1"/>
  <c r="C17" i="1"/>
  <c r="L10" i="1"/>
  <c r="K10" i="1"/>
  <c r="J10" i="1"/>
  <c r="I10" i="1"/>
  <c r="H10" i="1"/>
  <c r="G10" i="1"/>
  <c r="F10" i="1"/>
  <c r="E10" i="1"/>
  <c r="D10" i="1"/>
  <c r="C10" i="1"/>
  <c r="L3" i="1"/>
  <c r="K3" i="1"/>
  <c r="J3" i="1"/>
  <c r="I3" i="1"/>
  <c r="H3" i="1"/>
  <c r="G3" i="1"/>
  <c r="F3" i="1"/>
  <c r="E3" i="1"/>
  <c r="D3" i="1"/>
  <c r="C3" i="1"/>
  <c r="D30" i="5" l="1"/>
  <c r="D37" i="5" s="1"/>
  <c r="D31" i="5"/>
  <c r="B38" i="5" s="1"/>
  <c r="D32" i="5"/>
  <c r="D39" i="5" s="1"/>
  <c r="D29" i="5"/>
  <c r="D36" i="5" s="1"/>
  <c r="C37" i="5"/>
  <c r="C33" i="5"/>
  <c r="B36" i="5" l="1"/>
  <c r="C36" i="5"/>
  <c r="B37" i="5"/>
  <c r="C39" i="5"/>
  <c r="B39" i="5"/>
  <c r="C38" i="5"/>
  <c r="D38" i="5"/>
</calcChain>
</file>

<file path=xl/sharedStrings.xml><?xml version="1.0" encoding="utf-8"?>
<sst xmlns="http://schemas.openxmlformats.org/spreadsheetml/2006/main" count="645" uniqueCount="82">
  <si>
    <t>Finland</t>
  </si>
  <si>
    <t>Sweden</t>
  </si>
  <si>
    <t>DATA SOURCES:</t>
  </si>
  <si>
    <t>Statistics Finland</t>
  </si>
  <si>
    <t>Norway</t>
  </si>
  <si>
    <t>SSB (Statistics Norway)</t>
  </si>
  <si>
    <t>SCB (The Statistical Central Agency in Sweden)</t>
  </si>
  <si>
    <t>Denmark</t>
  </si>
  <si>
    <t>Statistics Denmark</t>
  </si>
  <si>
    <t xml:space="preserve">DEFINITIONS OF SUMMER AND WINTER SEASONS: </t>
  </si>
  <si>
    <t>Summer season</t>
  </si>
  <si>
    <t>June-August</t>
  </si>
  <si>
    <t>Winter season</t>
  </si>
  <si>
    <t>December (previous year) - April</t>
  </si>
  <si>
    <t>YEARLY OVERNIGHTS</t>
  </si>
  <si>
    <t>Destination</t>
  </si>
  <si>
    <t>Number of foreign overnights</t>
  </si>
  <si>
    <t>2013**</t>
  </si>
  <si>
    <t>All accommodation establishments</t>
  </si>
  <si>
    <t>Nordic countries</t>
  </si>
  <si>
    <t>Hotels</t>
  </si>
  <si>
    <t>Iceland</t>
  </si>
  <si>
    <t>Camping sites</t>
  </si>
  <si>
    <t>Australia</t>
  </si>
  <si>
    <t>Austria</t>
  </si>
  <si>
    <t>Belgium</t>
  </si>
  <si>
    <t>Brazil</t>
  </si>
  <si>
    <t>Canada</t>
  </si>
  <si>
    <t>China</t>
  </si>
  <si>
    <t>Czech Republic</t>
  </si>
  <si>
    <t>France</t>
  </si>
  <si>
    <t>Germany</t>
  </si>
  <si>
    <t>India</t>
  </si>
  <si>
    <t>Ireland</t>
  </si>
  <si>
    <t>Italy</t>
  </si>
  <si>
    <t>Japan</t>
  </si>
  <si>
    <t>Netherlands</t>
  </si>
  <si>
    <t>Poland</t>
  </si>
  <si>
    <t>Russia</t>
  </si>
  <si>
    <t>South-Korea</t>
  </si>
  <si>
    <t>Spain</t>
  </si>
  <si>
    <t>Switzerland</t>
  </si>
  <si>
    <t>UK</t>
  </si>
  <si>
    <t>USA</t>
  </si>
  <si>
    <t>WINTER SEASON: DECEMBER-APRIL</t>
  </si>
  <si>
    <t>SUMMER SEASON: JUNE-AUGUST</t>
  </si>
  <si>
    <t>**Data for 2013 is not fully comparable to previous years due to changes in the production of statistics in Norway. Exceptions: overnights in hotels or all numbers of other countries except Norway can be compared over time.</t>
  </si>
  <si>
    <t>YEARLY OVERNIGHTS - Total</t>
  </si>
  <si>
    <r>
      <t xml:space="preserve">**Data for 2013 is not fully comparable to previous years due to changes in the production of statistics in Norway. Exceptions: overnights in </t>
    </r>
    <r>
      <rPr>
        <u/>
        <sz val="10"/>
        <rFont val="Calibri"/>
        <family val="2"/>
        <scheme val="minor"/>
      </rPr>
      <t>hotels</t>
    </r>
    <r>
      <rPr>
        <sz val="10"/>
        <rFont val="Calibri"/>
        <family val="2"/>
        <scheme val="minor"/>
      </rPr>
      <t xml:space="preserve"> or all numbers of </t>
    </r>
    <r>
      <rPr>
        <u/>
        <sz val="10"/>
        <rFont val="Calibri"/>
        <family val="2"/>
        <scheme val="minor"/>
      </rPr>
      <t>other countries except Norway</t>
    </r>
    <r>
      <rPr>
        <sz val="10"/>
        <rFont val="Calibri"/>
        <family val="2"/>
        <scheme val="minor"/>
      </rPr>
      <t xml:space="preserve"> can be compared over time.</t>
    </r>
  </si>
  <si>
    <t>Denmark - winter</t>
  </si>
  <si>
    <t>Finland -winter</t>
  </si>
  <si>
    <t>Norway - winter</t>
  </si>
  <si>
    <t>Sweden - winter</t>
  </si>
  <si>
    <t>Denmark - summer</t>
  </si>
  <si>
    <t>Finland - summer</t>
  </si>
  <si>
    <t>Norway - summer</t>
  </si>
  <si>
    <t>Sweden - summer</t>
  </si>
  <si>
    <t>Web page</t>
  </si>
  <si>
    <t>http://www.statbank.dk/statbank5a/</t>
  </si>
  <si>
    <t>Sweden*</t>
  </si>
  <si>
    <t>Foreign overnights in Nordic accommodation establishments* 2008 - 2017</t>
  </si>
  <si>
    <t>Statistics Iceland</t>
  </si>
  <si>
    <t>https://www.statice.is/statistics/business-sectors/tourism/accommodation/</t>
  </si>
  <si>
    <t>*includes all registered accommodation establishments except rental cottages/marinas and apartments for which there are no comparable figures from all Nordic Countries</t>
  </si>
  <si>
    <t>http://visitfinland.stat.fi/PXWeb/pxweb/en/VisitFinland</t>
  </si>
  <si>
    <t>http://www.statistikdatabasen.scb.se/pxweb/en/ssd/</t>
  </si>
  <si>
    <t>https://www.ssb.no/en/statbank/list/overnatting</t>
  </si>
  <si>
    <r>
      <rPr>
        <b/>
        <i/>
        <sz val="10"/>
        <color theme="4" tint="-0.499984740745262"/>
        <rFont val="Arial"/>
        <family val="2"/>
      </rPr>
      <t>Finland:</t>
    </r>
    <r>
      <rPr>
        <i/>
        <sz val="10"/>
        <color theme="4" tint="-0.499984740745262"/>
        <rFont val="Arial"/>
        <family val="2"/>
      </rPr>
      <t xml:space="preserve"> Hotels, youth hostels, holiday villages and camping sites</t>
    </r>
  </si>
  <si>
    <r>
      <rPr>
        <b/>
        <i/>
        <sz val="10"/>
        <color theme="4" tint="-0.499984740745262"/>
        <rFont val="Arial"/>
        <family val="2"/>
      </rPr>
      <t>Sweden:</t>
    </r>
    <r>
      <rPr>
        <i/>
        <sz val="10"/>
        <color theme="4" tint="-0.499984740745262"/>
        <rFont val="Arial"/>
        <family val="2"/>
      </rPr>
      <t xml:space="preserve"> Hotels, youth hostels, holiday villages and camping sites, </t>
    </r>
    <r>
      <rPr>
        <i/>
        <sz val="10"/>
        <color rgb="FFC00000"/>
        <rFont val="Arial"/>
        <family val="2"/>
      </rPr>
      <t>NOT commercially arranged rentals in private cottages, or apartments</t>
    </r>
  </si>
  <si>
    <r>
      <rPr>
        <b/>
        <i/>
        <sz val="10"/>
        <color theme="4" tint="-0.499984740745262"/>
        <rFont val="Arial"/>
        <family val="2"/>
      </rPr>
      <t>Norway:</t>
    </r>
    <r>
      <rPr>
        <i/>
        <sz val="10"/>
        <color theme="4" tint="-0.499984740745262"/>
        <rFont val="Arial"/>
        <family val="2"/>
      </rPr>
      <t xml:space="preserve"> Hotels, youth hostels and camping sites, </t>
    </r>
    <r>
      <rPr>
        <i/>
        <sz val="10"/>
        <color rgb="FFC00000"/>
        <rFont val="Arial"/>
        <family val="2"/>
      </rPr>
      <t>NOT holiday dwellings</t>
    </r>
  </si>
  <si>
    <r>
      <rPr>
        <b/>
        <i/>
        <sz val="10"/>
        <color theme="4" tint="-0.499984740745262"/>
        <rFont val="Arial"/>
        <family val="2"/>
      </rPr>
      <t>Denmark:</t>
    </r>
    <r>
      <rPr>
        <i/>
        <sz val="10"/>
        <color theme="4" tint="-0.499984740745262"/>
        <rFont val="Arial"/>
        <family val="2"/>
      </rPr>
      <t xml:space="preserve"> Hotels, holiday resorts, camping sites and youth hostels, </t>
    </r>
    <r>
      <rPr>
        <i/>
        <sz val="10"/>
        <color rgb="FFC00000"/>
        <rFont val="Arial"/>
        <family val="2"/>
      </rPr>
      <t xml:space="preserve">NOT marinas or holiday cottages </t>
    </r>
  </si>
  <si>
    <r>
      <rPr>
        <b/>
        <i/>
        <sz val="10"/>
        <color theme="4" tint="-0.499984740745262"/>
        <rFont val="Arial"/>
        <family val="2"/>
      </rPr>
      <t>Iceland:</t>
    </r>
    <r>
      <rPr>
        <i/>
        <sz val="10"/>
        <color theme="4" tint="-0.499984740745262"/>
        <rFont val="Arial"/>
        <family val="2"/>
      </rPr>
      <t xml:space="preserve"> Hotels, youth hostels, holiday centres, and camping sites, </t>
    </r>
    <r>
      <rPr>
        <i/>
        <sz val="10"/>
        <color rgb="FFC00000"/>
        <rFont val="Arial"/>
        <family val="2"/>
      </rPr>
      <t xml:space="preserve">NOT guesthouses, apartments, sleeping-bag facilities, lodges in wilderness, or private-home accommodation </t>
    </r>
  </si>
  <si>
    <t>2017***</t>
  </si>
  <si>
    <t>All accommodation establishments by country of origin</t>
  </si>
  <si>
    <t>*) excluding Hong Kong</t>
  </si>
  <si>
    <t>(incl. Liechtenstein)</t>
  </si>
  <si>
    <t>*** The target group of the accommodation statistics has been reviewed and a few accommodation establishments operating in the industries of hotels and hostels were added to it starting from data concerning January 2017, so the data from 2017 onwards is not fully comparable to previous years.</t>
  </si>
  <si>
    <t>*) excl. Hong Kong</t>
  </si>
  <si>
    <t>Monthly overnights for Iceland available only for hotels</t>
  </si>
  <si>
    <r>
      <t xml:space="preserve">**Data for 2013 is not fully comparable to previous years due to changes in the production of statistics in Norway. Exceptions: overnights in </t>
    </r>
    <r>
      <rPr>
        <u/>
        <sz val="9"/>
        <rFont val="Calibri"/>
        <family val="2"/>
        <scheme val="minor"/>
      </rPr>
      <t>hotels</t>
    </r>
    <r>
      <rPr>
        <sz val="9"/>
        <rFont val="Calibri"/>
        <family val="2"/>
        <scheme val="minor"/>
      </rPr>
      <t xml:space="preserve"> or all numbers of </t>
    </r>
    <r>
      <rPr>
        <u/>
        <sz val="9"/>
        <rFont val="Calibri"/>
        <family val="2"/>
        <scheme val="minor"/>
      </rPr>
      <t>other countries except Norway</t>
    </r>
    <r>
      <rPr>
        <sz val="9"/>
        <rFont val="Calibri"/>
        <family val="2"/>
        <scheme val="minor"/>
      </rPr>
      <t xml:space="preserve"> can be compared over time.</t>
    </r>
  </si>
  <si>
    <t>Winter 2017</t>
  </si>
  <si>
    <t>Summer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</si>
</sst>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_-;\-* #,##0.00_-;_-* &quot;-&quot;??_-;_-@_-"/>
    <numFmt numFmtId="165" formatCode="_-* #,##0\ _€_-;\-* #,##0\ _€_-;_-* &quot;-&quot;??\ _€_-;_-@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1"/>
      <name val="Calibri"/>
      <family val="2"/>
      <scheme val="minor"/>
    </font>
    <font>
      <sz val="11"/>
      <name val="Calibri"/>
      <family val="2"/>
    </font>
    <font>
      <b/>
      <sz val="11"/>
      <name val="Calibri"/>
      <family val="2"/>
      <scheme val="minor"/>
    </font>
    <font>
      <sz val="11"/>
      <color rgb="FF000000"/>
      <name val="Calibri"/>
      <family val="2"/>
    </font>
    <font>
      <b/>
      <sz val="14"/>
      <name val="Calibri"/>
      <family val="2"/>
      <scheme val="minor"/>
    </font>
    <font>
      <b/>
      <sz val="14"/>
      <color rgb="FFFF0000"/>
      <name val="Calibri"/>
      <family val="2"/>
      <scheme val="minor"/>
    </font>
    <font>
      <b/>
      <sz val="11"/>
      <name val="Calibri"/>
      <family val="2"/>
    </font>
    <font>
      <sz val="11"/>
      <color rgb="FFFF0000"/>
      <name val="Calibri"/>
      <family val="2"/>
      <scheme val="minor"/>
    </font>
    <font>
      <b/>
      <sz val="11"/>
      <color theme="1"/>
      <name val="Calibri"/>
      <family val="2"/>
      <scheme val="minor"/>
    </font>
    <font>
      <b/>
      <sz val="14"/>
      <color rgb="FFFF0000"/>
      <name val="Arial"/>
      <family val="2"/>
    </font>
    <font>
      <b/>
      <sz val="11"/>
      <name val="Arial"/>
      <family val="2"/>
    </font>
    <font>
      <u/>
      <sz val="11"/>
      <color theme="10"/>
      <name val="Calibri"/>
      <family val="2"/>
      <scheme val="minor"/>
    </font>
    <font>
      <sz val="9"/>
      <name val="Arial"/>
      <family val="2"/>
    </font>
    <font>
      <b/>
      <sz val="9"/>
      <color rgb="FFFF0000"/>
      <name val="Arial"/>
      <family val="2"/>
    </font>
    <font>
      <b/>
      <sz val="11"/>
      <color rgb="FFFF0000"/>
      <name val="Calibri"/>
      <family val="2"/>
      <scheme val="minor"/>
    </font>
    <font>
      <sz val="10"/>
      <name val="Calibri"/>
      <family val="2"/>
      <scheme val="minor"/>
    </font>
    <font>
      <u/>
      <sz val="10"/>
      <name val="Calibri"/>
      <family val="2"/>
      <scheme val="minor"/>
    </font>
    <font>
      <b/>
      <sz val="20"/>
      <name val="Arial"/>
      <family val="2"/>
    </font>
    <font>
      <sz val="12"/>
      <name val="Calibri"/>
      <family val="2"/>
      <scheme val="minor"/>
    </font>
    <font>
      <sz val="10"/>
      <name val="Arial"/>
      <family val="2"/>
    </font>
    <font>
      <i/>
      <sz val="10"/>
      <color theme="4" tint="-0.499984740745262"/>
      <name val="Arial"/>
      <family val="2"/>
    </font>
    <font>
      <b/>
      <i/>
      <sz val="10"/>
      <color theme="4" tint="-0.499984740745262"/>
      <name val="Arial"/>
      <family val="2"/>
    </font>
    <font>
      <i/>
      <sz val="10"/>
      <color rgb="FFC00000"/>
      <name val="Arial"/>
      <family val="2"/>
    </font>
    <font>
      <b/>
      <sz val="12"/>
      <name val="Calibri"/>
      <family val="2"/>
    </font>
    <font>
      <b/>
      <sz val="12"/>
      <name val="Arial"/>
      <family val="2"/>
    </font>
    <font>
      <b/>
      <sz val="12"/>
      <color theme="1"/>
      <name val="Calibri"/>
      <family val="2"/>
      <scheme val="minor"/>
    </font>
    <font>
      <i/>
      <sz val="10"/>
      <color rgb="FFC00000"/>
      <name val="Calibri"/>
      <family val="2"/>
      <scheme val="minor"/>
    </font>
    <font>
      <b/>
      <sz val="11"/>
      <color rgb="FFC00000"/>
      <name val="Calibri"/>
      <family val="2"/>
      <scheme val="minor"/>
    </font>
    <font>
      <sz val="10"/>
      <color theme="1"/>
      <name val="Calibri"/>
      <family val="2"/>
      <scheme val="minor"/>
    </font>
    <font>
      <b/>
      <sz val="10"/>
      <color theme="0"/>
      <name val="Calibri"/>
      <family val="2"/>
      <scheme val="minor"/>
    </font>
    <font>
      <i/>
      <sz val="9"/>
      <color rgb="FFC00000"/>
      <name val="Calibri"/>
      <family val="2"/>
      <scheme val="minor"/>
    </font>
    <font>
      <sz val="9"/>
      <name val="Calibri"/>
      <family val="2"/>
      <scheme val="minor"/>
    </font>
    <font>
      <u/>
      <sz val="9"/>
      <name val="Calibri"/>
      <family val="2"/>
      <scheme val="minor"/>
    </font>
    <font>
      <sz val="9"/>
      <color theme="1"/>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7">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7" fillId="0" borderId="0" applyNumberFormat="0" applyBorder="0" applyAlignment="0"/>
    <xf numFmtId="0" fontId="15" fillId="0" borderId="0" applyNumberFormat="0" applyFill="0" applyBorder="0" applyAlignment="0" applyProtection="0"/>
    <xf numFmtId="43" fontId="1" fillId="0" borderId="0" applyFont="0" applyFill="0" applyBorder="0" applyAlignment="0" applyProtection="0"/>
  </cellStyleXfs>
  <cellXfs count="83">
    <xf numFmtId="0" fontId="0" fillId="0" borderId="0" xfId="0"/>
    <xf numFmtId="0" fontId="8" fillId="0" borderId="0" xfId="1" applyFont="1" applyAlignment="1" applyProtection="1"/>
    <xf numFmtId="0" fontId="6" fillId="0" borderId="0" xfId="1" applyFont="1" applyFill="1" applyProtection="1"/>
    <xf numFmtId="0" fontId="6" fillId="0" borderId="0" xfId="1" applyFont="1" applyFill="1" applyAlignment="1" applyProtection="1">
      <alignment horizontal="left"/>
    </xf>
    <xf numFmtId="0" fontId="4" fillId="0" borderId="0" xfId="1" applyFont="1" applyFill="1" applyAlignment="1" applyProtection="1">
      <alignment horizontal="left"/>
    </xf>
    <xf numFmtId="0" fontId="9" fillId="0" borderId="0" xfId="1" applyFont="1" applyFill="1" applyProtection="1"/>
    <xf numFmtId="0" fontId="6" fillId="0" borderId="0" xfId="1" applyFont="1" applyFill="1" applyAlignment="1" applyProtection="1">
      <alignment horizontal="right"/>
    </xf>
    <xf numFmtId="0" fontId="6" fillId="0" borderId="0" xfId="1" applyNumberFormat="1" applyFont="1" applyFill="1" applyAlignment="1" applyProtection="1">
      <alignment horizontal="right"/>
    </xf>
    <xf numFmtId="0" fontId="2" fillId="2" borderId="0" xfId="1" applyFont="1" applyFill="1" applyProtection="1"/>
    <xf numFmtId="165" fontId="2" fillId="2" borderId="0" xfId="2" applyNumberFormat="1" applyFont="1" applyFill="1" applyProtection="1"/>
    <xf numFmtId="165" fontId="1" fillId="0" borderId="0" xfId="2" applyNumberFormat="1" applyFont="1" applyFill="1" applyProtection="1"/>
    <xf numFmtId="165" fontId="7" fillId="0" borderId="0" xfId="2" applyNumberFormat="1" applyFont="1" applyFill="1" applyProtection="1"/>
    <xf numFmtId="165" fontId="4" fillId="0" borderId="0" xfId="2" applyNumberFormat="1" applyFont="1" applyFill="1" applyAlignment="1" applyProtection="1">
      <alignment horizontal="right"/>
    </xf>
    <xf numFmtId="3" fontId="4" fillId="0" borderId="0" xfId="1" applyNumberFormat="1" applyFont="1" applyFill="1" applyProtection="1"/>
    <xf numFmtId="0" fontId="6" fillId="3" borderId="0" xfId="1" applyFont="1" applyFill="1" applyProtection="1"/>
    <xf numFmtId="165" fontId="6" fillId="3" borderId="0" xfId="2" applyNumberFormat="1" applyFont="1" applyFill="1" applyProtection="1"/>
    <xf numFmtId="165" fontId="6" fillId="7" borderId="0" xfId="1" applyNumberFormat="1" applyFont="1" applyFill="1" applyProtection="1"/>
    <xf numFmtId="0" fontId="6" fillId="7" borderId="0" xfId="1" applyFont="1" applyFill="1" applyProtection="1"/>
    <xf numFmtId="165" fontId="2" fillId="6" borderId="0" xfId="1" applyNumberFormat="1" applyFont="1" applyFill="1" applyProtection="1"/>
    <xf numFmtId="0" fontId="2" fillId="6" borderId="0" xfId="1" applyFont="1" applyFill="1" applyProtection="1"/>
    <xf numFmtId="0" fontId="3" fillId="0" borderId="0" xfId="1"/>
    <xf numFmtId="165" fontId="4" fillId="0" borderId="0" xfId="2" applyNumberFormat="1" applyFont="1" applyFill="1" applyProtection="1"/>
    <xf numFmtId="165" fontId="5" fillId="0" borderId="0" xfId="2" applyNumberFormat="1" applyFont="1" applyFill="1" applyProtection="1"/>
    <xf numFmtId="0" fontId="6" fillId="0" borderId="0" xfId="1" applyFont="1" applyProtection="1"/>
    <xf numFmtId="0" fontId="6" fillId="0" borderId="0" xfId="1" applyFont="1" applyAlignment="1" applyProtection="1">
      <alignment horizontal="left"/>
    </xf>
    <xf numFmtId="0" fontId="4" fillId="0" borderId="0" xfId="1" applyFont="1" applyAlignment="1" applyProtection="1">
      <alignment horizontal="left"/>
    </xf>
    <xf numFmtId="0" fontId="9" fillId="0" borderId="0" xfId="1" applyFont="1" applyProtection="1"/>
    <xf numFmtId="0" fontId="4" fillId="0" borderId="0" xfId="1" applyFont="1" applyProtection="1"/>
    <xf numFmtId="0" fontId="6" fillId="0" borderId="0" xfId="1" applyFont="1" applyAlignment="1" applyProtection="1">
      <alignment horizontal="right"/>
    </xf>
    <xf numFmtId="165" fontId="4" fillId="0" borderId="0" xfId="2" applyNumberFormat="1" applyFont="1" applyProtection="1"/>
    <xf numFmtId="165" fontId="4" fillId="0" borderId="0" xfId="2" applyNumberFormat="1" applyFont="1" applyAlignment="1" applyProtection="1">
      <alignment horizontal="right"/>
    </xf>
    <xf numFmtId="165" fontId="6" fillId="0" borderId="0" xfId="2" applyNumberFormat="1" applyFont="1" applyProtection="1"/>
    <xf numFmtId="0" fontId="2" fillId="4" borderId="0" xfId="1" applyFont="1" applyFill="1" applyProtection="1"/>
    <xf numFmtId="165" fontId="2" fillId="4" borderId="0" xfId="1" applyNumberFormat="1" applyFont="1" applyFill="1" applyProtection="1"/>
    <xf numFmtId="165" fontId="4" fillId="0" borderId="0" xfId="2" applyNumberFormat="1" applyFont="1" applyBorder="1" applyAlignment="1" applyProtection="1">
      <alignment horizontal="center" vertical="center"/>
    </xf>
    <xf numFmtId="165" fontId="6" fillId="0" borderId="0" xfId="2" applyNumberFormat="1" applyFont="1" applyAlignment="1" applyProtection="1">
      <alignment horizontal="right"/>
    </xf>
    <xf numFmtId="165" fontId="10" fillId="0" borderId="0" xfId="2" applyNumberFormat="1" applyFont="1" applyFill="1" applyProtection="1"/>
    <xf numFmtId="0" fontId="6" fillId="5" borderId="0" xfId="1" applyFont="1" applyFill="1" applyProtection="1"/>
    <xf numFmtId="165" fontId="6" fillId="5" borderId="0" xfId="1" applyNumberFormat="1" applyFont="1" applyFill="1" applyProtection="1"/>
    <xf numFmtId="0" fontId="3" fillId="0" borderId="0" xfId="1" applyFont="1" applyProtection="1"/>
    <xf numFmtId="0" fontId="8" fillId="0" borderId="0" xfId="1" applyFont="1" applyAlignment="1" applyProtection="1">
      <alignment wrapText="1"/>
    </xf>
    <xf numFmtId="0" fontId="14" fillId="8" borderId="0" xfId="0" applyFont="1" applyFill="1" applyAlignment="1"/>
    <xf numFmtId="0" fontId="1" fillId="8" borderId="0" xfId="0" applyFont="1" applyFill="1"/>
    <xf numFmtId="165" fontId="4" fillId="0" borderId="0" xfId="1" applyNumberFormat="1" applyFont="1" applyProtection="1"/>
    <xf numFmtId="165" fontId="3" fillId="0" borderId="0" xfId="1" applyNumberFormat="1"/>
    <xf numFmtId="165" fontId="0" fillId="0" borderId="0" xfId="0" applyNumberFormat="1"/>
    <xf numFmtId="0" fontId="6" fillId="0" borderId="0" xfId="1" applyFont="1" applyAlignment="1" applyProtection="1">
      <alignment wrapText="1"/>
    </xf>
    <xf numFmtId="0" fontId="19" fillId="0" borderId="0" xfId="1" applyFont="1" applyFill="1" applyProtection="1"/>
    <xf numFmtId="0" fontId="12" fillId="0" borderId="0" xfId="0" applyFont="1"/>
    <xf numFmtId="9" fontId="4" fillId="0" borderId="0" xfId="2" applyNumberFormat="1" applyFont="1" applyAlignment="1" applyProtection="1">
      <alignment horizontal="right"/>
    </xf>
    <xf numFmtId="165" fontId="12" fillId="0" borderId="0" xfId="0" applyNumberFormat="1" applyFont="1"/>
    <xf numFmtId="0" fontId="15" fillId="8" borderId="0" xfId="5" applyFill="1"/>
    <xf numFmtId="0" fontId="21" fillId="9" borderId="0" xfId="0" applyFont="1" applyFill="1" applyBorder="1"/>
    <xf numFmtId="0" fontId="0" fillId="9" borderId="0" xfId="0" applyFill="1"/>
    <xf numFmtId="0" fontId="13" fillId="9" borderId="0" xfId="0" applyFont="1" applyFill="1" applyBorder="1"/>
    <xf numFmtId="0" fontId="16" fillId="9" borderId="0" xfId="0" applyFont="1" applyFill="1" applyBorder="1"/>
    <xf numFmtId="0" fontId="10" fillId="9" borderId="0" xfId="0" applyFont="1" applyFill="1" applyBorder="1"/>
    <xf numFmtId="0" fontId="1" fillId="9" borderId="0" xfId="0" applyFont="1" applyFill="1"/>
    <xf numFmtId="0" fontId="4" fillId="9" borderId="0" xfId="0" applyFont="1" applyFill="1"/>
    <xf numFmtId="0" fontId="17" fillId="9" borderId="0" xfId="0" applyFont="1" applyFill="1" applyBorder="1"/>
    <xf numFmtId="0" fontId="11" fillId="9" borderId="0" xfId="0" applyFont="1" applyFill="1"/>
    <xf numFmtId="0" fontId="18" fillId="9" borderId="0" xfId="0" applyFont="1" applyFill="1"/>
    <xf numFmtId="0" fontId="0" fillId="8" borderId="0" xfId="0" applyFill="1"/>
    <xf numFmtId="0" fontId="23" fillId="9" borderId="0" xfId="0" applyFont="1" applyFill="1" applyBorder="1"/>
    <xf numFmtId="0" fontId="24" fillId="9" borderId="0" xfId="0" applyFont="1" applyFill="1" applyBorder="1"/>
    <xf numFmtId="0" fontId="27" fillId="8" borderId="0" xfId="0" applyFont="1" applyFill="1" applyBorder="1"/>
    <xf numFmtId="0" fontId="22" fillId="8" borderId="0" xfId="0" applyFont="1" applyFill="1"/>
    <xf numFmtId="0" fontId="3" fillId="8" borderId="0" xfId="0" applyFont="1" applyFill="1"/>
    <xf numFmtId="0" fontId="28" fillId="8" borderId="0" xfId="0" applyFont="1" applyFill="1" applyAlignment="1"/>
    <xf numFmtId="0" fontId="29" fillId="8" borderId="0" xfId="0" applyFont="1" applyFill="1"/>
    <xf numFmtId="165" fontId="3" fillId="0" borderId="0" xfId="6" applyNumberFormat="1" applyFont="1"/>
    <xf numFmtId="165" fontId="7" fillId="0" borderId="0" xfId="6" applyNumberFormat="1" applyFont="1" applyFill="1" applyAlignment="1" applyProtection="1">
      <alignment horizontal="right"/>
    </xf>
    <xf numFmtId="0" fontId="30" fillId="0" borderId="0" xfId="1" applyFont="1" applyProtection="1"/>
    <xf numFmtId="0" fontId="31" fillId="0" borderId="0" xfId="1" applyFont="1" applyProtection="1"/>
    <xf numFmtId="0" fontId="19" fillId="0" borderId="0" xfId="1" applyFont="1" applyProtection="1"/>
    <xf numFmtId="0" fontId="32" fillId="0" borderId="0" xfId="0" applyFont="1"/>
    <xf numFmtId="0" fontId="5" fillId="0" borderId="0" xfId="2" applyNumberFormat="1" applyFont="1" applyFill="1" applyProtection="1"/>
    <xf numFmtId="0" fontId="33" fillId="4" borderId="0" xfId="1" applyFont="1" applyFill="1" applyProtection="1"/>
    <xf numFmtId="0" fontId="33" fillId="2" borderId="0" xfId="1" applyFont="1" applyFill="1" applyProtection="1"/>
    <xf numFmtId="0" fontId="34" fillId="0" borderId="0" xfId="1" applyFont="1" applyProtection="1"/>
    <xf numFmtId="0" fontId="35" fillId="0" borderId="0" xfId="1" applyFont="1" applyFill="1" applyProtection="1"/>
    <xf numFmtId="0" fontId="37" fillId="0" borderId="0" xfId="0" applyFont="1"/>
    <xf numFmtId="0" fontId="33" fillId="6" borderId="0" xfId="1" applyFont="1" applyFill="1" applyAlignment="1" applyProtection="1">
      <alignment horizontal="left"/>
    </xf>
  </cellXfs>
  <cellStyles count="7">
    <cellStyle name="Comma 2" xfId="2"/>
    <cellStyle name="Hyperlinkki" xfId="5" builtinId="8"/>
    <cellStyle name="Normaali" xfId="0" builtinId="0"/>
    <cellStyle name="Normal 2" xfId="1"/>
    <cellStyle name="Normal 3" xfId="4"/>
    <cellStyle name="Percent 2" xfId="3"/>
    <cellStyle name="Pilkku" xfId="6" builtinId="3"/>
  </cellStyles>
  <dxfs count="0"/>
  <tableStyles count="0" defaultTableStyle="TableStyleMedium2" defaultPivotStyle="PivotStyleLight16"/>
  <colors>
    <mruColors>
      <color rgb="FF7E4404"/>
      <color rgb="FF613403"/>
      <color rgb="FF9A5304"/>
      <color rgb="FFBF6605"/>
      <color rgb="FFDC7606"/>
      <color rgb="FFF88608"/>
      <color rgb="FFF99527"/>
      <color rgb="FFFAA950"/>
      <color rgb="FFFBBD79"/>
      <color rgb="FFFCCF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a:t>Overnights in</a:t>
            </a:r>
            <a:r>
              <a:rPr lang="en-US" sz="1400" baseline="0"/>
              <a:t> winter and summer seasons </a:t>
            </a:r>
            <a:br>
              <a:rPr lang="en-US" sz="1400" baseline="0"/>
            </a:br>
            <a:r>
              <a:rPr lang="en-US" sz="1400" baseline="0"/>
              <a:t>in the Nordic countries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i-FI"/>
        </a:p>
      </c:txPr>
    </c:title>
    <c:autoTitleDeleted val="0"/>
    <c:plotArea>
      <c:layout/>
      <c:barChart>
        <c:barDir val="bar"/>
        <c:grouping val="percentStacked"/>
        <c:varyColors val="0"/>
        <c:ser>
          <c:idx val="0"/>
          <c:order val="0"/>
          <c:tx>
            <c:strRef>
              <c:f>Graphs!$B$35</c:f>
              <c:strCache>
                <c:ptCount val="1"/>
                <c:pt idx="0">
                  <c:v>Winter 2017</c:v>
                </c:pt>
              </c:strCache>
            </c:strRef>
          </c:tx>
          <c:spPr>
            <a:gradFill flip="none" rotWithShape="1">
              <a:gsLst>
                <a:gs pos="0">
                  <a:srgbClr val="3399FF">
                    <a:tint val="66000"/>
                    <a:satMod val="160000"/>
                  </a:srgbClr>
                </a:gs>
                <a:gs pos="50000">
                  <a:srgbClr val="3399FF">
                    <a:tint val="44500"/>
                    <a:satMod val="160000"/>
                  </a:srgbClr>
                </a:gs>
                <a:gs pos="100000">
                  <a:srgbClr val="3399FF">
                    <a:tint val="23500"/>
                    <a:satMod val="160000"/>
                  </a:srgbClr>
                </a:gs>
              </a:gsLst>
              <a:lin ang="2700000" scaled="1"/>
              <a:tileRect/>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Graphs!$A$36:$A$39</c:f>
              <c:strCache>
                <c:ptCount val="4"/>
                <c:pt idx="0">
                  <c:v>Sweden</c:v>
                </c:pt>
                <c:pt idx="1">
                  <c:v>Norway</c:v>
                </c:pt>
                <c:pt idx="2">
                  <c:v>Finland</c:v>
                </c:pt>
                <c:pt idx="3">
                  <c:v>Denmark</c:v>
                </c:pt>
              </c:strCache>
            </c:strRef>
          </c:cat>
          <c:val>
            <c:numRef>
              <c:f>Graphs!$B$36:$B$39</c:f>
              <c:numCache>
                <c:formatCode>0%</c:formatCode>
                <c:ptCount val="4"/>
                <c:pt idx="0">
                  <c:v>0.32341256039106603</c:v>
                </c:pt>
                <c:pt idx="1">
                  <c:v>0.26729285493573635</c:v>
                </c:pt>
                <c:pt idx="2">
                  <c:v>0.55322354268245066</c:v>
                </c:pt>
                <c:pt idx="3">
                  <c:v>0.3231380770711158</c:v>
                </c:pt>
              </c:numCache>
            </c:numRef>
          </c:val>
          <c:extLst>
            <c:ext xmlns:c16="http://schemas.microsoft.com/office/drawing/2014/chart" uri="{C3380CC4-5D6E-409C-BE32-E72D297353CC}">
              <c16:uniqueId val="{00000000-D68F-48C5-A6E4-954918DCC91A}"/>
            </c:ext>
          </c:extLst>
        </c:ser>
        <c:ser>
          <c:idx val="1"/>
          <c:order val="1"/>
          <c:tx>
            <c:strRef>
              <c:f>Graphs!$C$35</c:f>
              <c:strCache>
                <c:ptCount val="1"/>
                <c:pt idx="0">
                  <c:v>Summer 2017</c:v>
                </c:pt>
              </c:strCache>
            </c:strRef>
          </c:tx>
          <c:spPr>
            <a:gradFill flip="none" rotWithShape="1">
              <a:gsLst>
                <a:gs pos="0">
                  <a:srgbClr val="00E200"/>
                </a:gs>
                <a:gs pos="50000">
                  <a:srgbClr val="61FF61">
                    <a:tint val="44500"/>
                    <a:satMod val="160000"/>
                  </a:srgbClr>
                </a:gs>
                <a:gs pos="100000">
                  <a:srgbClr val="61FF61">
                    <a:tint val="23500"/>
                    <a:satMod val="160000"/>
                  </a:srgbClr>
                </a:gs>
              </a:gsLst>
              <a:lin ang="8100000" scaled="1"/>
              <a:tileRect/>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Graphs!$A$36:$A$39</c:f>
              <c:strCache>
                <c:ptCount val="4"/>
                <c:pt idx="0">
                  <c:v>Sweden</c:v>
                </c:pt>
                <c:pt idx="1">
                  <c:v>Norway</c:v>
                </c:pt>
                <c:pt idx="2">
                  <c:v>Finland</c:v>
                </c:pt>
                <c:pt idx="3">
                  <c:v>Denmark</c:v>
                </c:pt>
              </c:strCache>
            </c:strRef>
          </c:cat>
          <c:val>
            <c:numRef>
              <c:f>Graphs!$C$36:$C$39</c:f>
              <c:numCache>
                <c:formatCode>0%</c:formatCode>
                <c:ptCount val="4"/>
                <c:pt idx="0">
                  <c:v>0.67658743960893397</c:v>
                </c:pt>
                <c:pt idx="1">
                  <c:v>0.7327071450642636</c:v>
                </c:pt>
                <c:pt idx="2">
                  <c:v>0.44677645731754934</c:v>
                </c:pt>
                <c:pt idx="3">
                  <c:v>0.67686192292888425</c:v>
                </c:pt>
              </c:numCache>
            </c:numRef>
          </c:val>
          <c:extLst>
            <c:ext xmlns:c16="http://schemas.microsoft.com/office/drawing/2014/chart" uri="{C3380CC4-5D6E-409C-BE32-E72D297353CC}">
              <c16:uniqueId val="{00000001-D68F-48C5-A6E4-954918DCC91A}"/>
            </c:ext>
          </c:extLst>
        </c:ser>
        <c:dLbls>
          <c:showLegendKey val="0"/>
          <c:showVal val="0"/>
          <c:showCatName val="0"/>
          <c:showSerName val="0"/>
          <c:showPercent val="0"/>
          <c:showBubbleSize val="0"/>
        </c:dLbls>
        <c:gapWidth val="75"/>
        <c:overlap val="100"/>
        <c:axId val="544997768"/>
        <c:axId val="544998424"/>
      </c:barChart>
      <c:catAx>
        <c:axId val="5449977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44998424"/>
        <c:crosses val="autoZero"/>
        <c:auto val="1"/>
        <c:lblAlgn val="ctr"/>
        <c:lblOffset val="100"/>
        <c:noMultiLvlLbl val="0"/>
      </c:catAx>
      <c:valAx>
        <c:axId val="5449984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i-FI"/>
          </a:p>
        </c:txPr>
        <c:crossAx val="544997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noFill/>
      <a:round/>
    </a:ln>
    <a:effectLst/>
  </c:spPr>
  <c:txPr>
    <a:bodyPr/>
    <a:lstStyle/>
    <a:p>
      <a:pPr>
        <a:defRPr sz="1050"/>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r>
              <a:rPr lang="en-US"/>
              <a:t>Foreign overnights in the Nordic Countries </a:t>
            </a:r>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Graphs!$C$2</c:f>
              <c:strCache>
                <c:ptCount val="1"/>
                <c:pt idx="0">
                  <c:v>2008</c:v>
                </c:pt>
              </c:strCache>
            </c:strRef>
          </c:tx>
          <c:spPr>
            <a:gradFill rotWithShape="1">
              <a:gsLst>
                <a:gs pos="0">
                  <a:schemeClr val="accent3">
                    <a:tint val="43000"/>
                    <a:satMod val="103000"/>
                    <a:lumMod val="102000"/>
                    <a:tint val="94000"/>
                  </a:schemeClr>
                </a:gs>
                <a:gs pos="50000">
                  <a:schemeClr val="accent3">
                    <a:tint val="43000"/>
                    <a:satMod val="110000"/>
                    <a:lumMod val="100000"/>
                    <a:shade val="100000"/>
                  </a:schemeClr>
                </a:gs>
                <a:gs pos="100000">
                  <a:schemeClr val="accent3">
                    <a:tint val="43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DE1C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99CB-4E4A-A7BC-E69A26F83628}"/>
              </c:ext>
            </c:extLst>
          </c:dPt>
          <c:cat>
            <c:strRef>
              <c:f>Graphs!$B$4:$B$8</c:f>
              <c:strCache>
                <c:ptCount val="5"/>
                <c:pt idx="0">
                  <c:v>Denmark</c:v>
                </c:pt>
                <c:pt idx="1">
                  <c:v>Finland</c:v>
                </c:pt>
                <c:pt idx="2">
                  <c:v>Norway</c:v>
                </c:pt>
                <c:pt idx="3">
                  <c:v>Sweden</c:v>
                </c:pt>
                <c:pt idx="4">
                  <c:v>Iceland</c:v>
                </c:pt>
              </c:strCache>
            </c:strRef>
          </c:cat>
          <c:val>
            <c:numRef>
              <c:f>Graphs!$C$4:$C$8</c:f>
              <c:numCache>
                <c:formatCode>_-* #\ ##0\ _€_-;\-* #\ ##0\ _€_-;_-* "-"??\ _€_-;_-@_-</c:formatCode>
                <c:ptCount val="5"/>
                <c:pt idx="0">
                  <c:v>8923198</c:v>
                </c:pt>
                <c:pt idx="1">
                  <c:v>5502542</c:v>
                </c:pt>
                <c:pt idx="2">
                  <c:v>7369612.6417010706</c:v>
                </c:pt>
                <c:pt idx="3">
                  <c:v>10389021</c:v>
                </c:pt>
                <c:pt idx="4">
                  <c:v>1403207</c:v>
                </c:pt>
              </c:numCache>
            </c:numRef>
          </c:val>
          <c:extLst>
            <c:ext xmlns:c16="http://schemas.microsoft.com/office/drawing/2014/chart" uri="{C3380CC4-5D6E-409C-BE32-E72D297353CC}">
              <c16:uniqueId val="{00000000-99CB-4E4A-A7BC-E69A26F83628}"/>
            </c:ext>
          </c:extLst>
        </c:ser>
        <c:ser>
          <c:idx val="1"/>
          <c:order val="1"/>
          <c:tx>
            <c:strRef>
              <c:f>Graphs!$D$2</c:f>
              <c:strCache>
                <c:ptCount val="1"/>
                <c:pt idx="0">
                  <c:v>2009</c:v>
                </c:pt>
              </c:strCache>
            </c:strRef>
          </c:tx>
          <c:spPr>
            <a:gradFill rotWithShape="1">
              <a:gsLst>
                <a:gs pos="0">
                  <a:schemeClr val="accent3">
                    <a:tint val="56000"/>
                    <a:satMod val="103000"/>
                    <a:lumMod val="102000"/>
                    <a:tint val="94000"/>
                  </a:schemeClr>
                </a:gs>
                <a:gs pos="50000">
                  <a:schemeClr val="accent3">
                    <a:tint val="56000"/>
                    <a:satMod val="110000"/>
                    <a:lumMod val="100000"/>
                    <a:shade val="100000"/>
                  </a:schemeClr>
                </a:gs>
                <a:gs pos="100000">
                  <a:schemeClr val="accent3">
                    <a:tint val="5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CCF9E"/>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99CB-4E4A-A7BC-E69A26F83628}"/>
              </c:ext>
            </c:extLst>
          </c:dPt>
          <c:cat>
            <c:strRef>
              <c:f>Graphs!$B$4:$B$8</c:f>
              <c:strCache>
                <c:ptCount val="5"/>
                <c:pt idx="0">
                  <c:v>Denmark</c:v>
                </c:pt>
                <c:pt idx="1">
                  <c:v>Finland</c:v>
                </c:pt>
                <c:pt idx="2">
                  <c:v>Norway</c:v>
                </c:pt>
                <c:pt idx="3">
                  <c:v>Sweden</c:v>
                </c:pt>
                <c:pt idx="4">
                  <c:v>Iceland</c:v>
                </c:pt>
              </c:strCache>
            </c:strRef>
          </c:cat>
          <c:val>
            <c:numRef>
              <c:f>Graphs!$D$4:$D$8</c:f>
              <c:numCache>
                <c:formatCode>_-* #\ ##0\ _€_-;\-* #\ ##0\ _€_-;_-* "-"??\ _€_-;_-@_-</c:formatCode>
                <c:ptCount val="5"/>
                <c:pt idx="0">
                  <c:v>8298498</c:v>
                </c:pt>
                <c:pt idx="1">
                  <c:v>4890006</c:v>
                </c:pt>
                <c:pt idx="2">
                  <c:v>6731713.1552601578</c:v>
                </c:pt>
                <c:pt idx="3">
                  <c:v>10774646</c:v>
                </c:pt>
                <c:pt idx="4">
                  <c:v>1512101</c:v>
                </c:pt>
              </c:numCache>
            </c:numRef>
          </c:val>
          <c:extLst>
            <c:ext xmlns:c16="http://schemas.microsoft.com/office/drawing/2014/chart" uri="{C3380CC4-5D6E-409C-BE32-E72D297353CC}">
              <c16:uniqueId val="{00000001-99CB-4E4A-A7BC-E69A26F83628}"/>
            </c:ext>
          </c:extLst>
        </c:ser>
        <c:ser>
          <c:idx val="2"/>
          <c:order val="2"/>
          <c:tx>
            <c:strRef>
              <c:f>Graphs!$E$2</c:f>
              <c:strCache>
                <c:ptCount val="1"/>
                <c:pt idx="0">
                  <c:v>2010</c:v>
                </c:pt>
              </c:strCache>
            </c:strRef>
          </c:tx>
          <c:spPr>
            <a:gradFill rotWithShape="1">
              <a:gsLst>
                <a:gs pos="0">
                  <a:schemeClr val="accent3">
                    <a:tint val="69000"/>
                    <a:satMod val="103000"/>
                    <a:lumMod val="102000"/>
                    <a:tint val="94000"/>
                  </a:schemeClr>
                </a:gs>
                <a:gs pos="50000">
                  <a:schemeClr val="accent3">
                    <a:tint val="69000"/>
                    <a:satMod val="110000"/>
                    <a:lumMod val="100000"/>
                    <a:shade val="100000"/>
                  </a:schemeClr>
                </a:gs>
                <a:gs pos="100000">
                  <a:schemeClr val="accent3">
                    <a:tint val="69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BBD7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0-99CB-4E4A-A7BC-E69A26F83628}"/>
              </c:ext>
            </c:extLst>
          </c:dPt>
          <c:cat>
            <c:strRef>
              <c:f>Graphs!$B$4:$B$8</c:f>
              <c:strCache>
                <c:ptCount val="5"/>
                <c:pt idx="0">
                  <c:v>Denmark</c:v>
                </c:pt>
                <c:pt idx="1">
                  <c:v>Finland</c:v>
                </c:pt>
                <c:pt idx="2">
                  <c:v>Norway</c:v>
                </c:pt>
                <c:pt idx="3">
                  <c:v>Sweden</c:v>
                </c:pt>
                <c:pt idx="4">
                  <c:v>Iceland</c:v>
                </c:pt>
              </c:strCache>
            </c:strRef>
          </c:cat>
          <c:val>
            <c:numRef>
              <c:f>Graphs!$E$4:$E$8</c:f>
              <c:numCache>
                <c:formatCode>_-* #\ ##0\ _€_-;\-* #\ ##0\ _€_-;_-* "-"??\ _€_-;_-@_-</c:formatCode>
                <c:ptCount val="5"/>
                <c:pt idx="0">
                  <c:v>8978994</c:v>
                </c:pt>
                <c:pt idx="1">
                  <c:v>5005068</c:v>
                </c:pt>
                <c:pt idx="2">
                  <c:v>7138658</c:v>
                </c:pt>
                <c:pt idx="3">
                  <c:v>11184995</c:v>
                </c:pt>
                <c:pt idx="4">
                  <c:v>1476227</c:v>
                </c:pt>
              </c:numCache>
            </c:numRef>
          </c:val>
          <c:extLst>
            <c:ext xmlns:c16="http://schemas.microsoft.com/office/drawing/2014/chart" uri="{C3380CC4-5D6E-409C-BE32-E72D297353CC}">
              <c16:uniqueId val="{00000002-99CB-4E4A-A7BC-E69A26F83628}"/>
            </c:ext>
          </c:extLst>
        </c:ser>
        <c:ser>
          <c:idx val="3"/>
          <c:order val="3"/>
          <c:tx>
            <c:strRef>
              <c:f>Graphs!$F$2</c:f>
              <c:strCache>
                <c:ptCount val="1"/>
                <c:pt idx="0">
                  <c:v>2011</c:v>
                </c:pt>
              </c:strCache>
            </c:strRef>
          </c:tx>
          <c:spPr>
            <a:gradFill rotWithShape="1">
              <a:gsLst>
                <a:gs pos="0">
                  <a:schemeClr val="accent3">
                    <a:tint val="81000"/>
                    <a:satMod val="103000"/>
                    <a:lumMod val="102000"/>
                    <a:tint val="94000"/>
                  </a:schemeClr>
                </a:gs>
                <a:gs pos="50000">
                  <a:schemeClr val="accent3">
                    <a:tint val="81000"/>
                    <a:satMod val="110000"/>
                    <a:lumMod val="100000"/>
                    <a:shade val="100000"/>
                  </a:schemeClr>
                </a:gs>
                <a:gs pos="100000">
                  <a:schemeClr val="accent3">
                    <a:tint val="81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AA9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99CB-4E4A-A7BC-E69A26F83628}"/>
              </c:ext>
            </c:extLst>
          </c:dPt>
          <c:cat>
            <c:strRef>
              <c:f>Graphs!$B$4:$B$8</c:f>
              <c:strCache>
                <c:ptCount val="5"/>
                <c:pt idx="0">
                  <c:v>Denmark</c:v>
                </c:pt>
                <c:pt idx="1">
                  <c:v>Finland</c:v>
                </c:pt>
                <c:pt idx="2">
                  <c:v>Norway</c:v>
                </c:pt>
                <c:pt idx="3">
                  <c:v>Sweden</c:v>
                </c:pt>
                <c:pt idx="4">
                  <c:v>Iceland</c:v>
                </c:pt>
              </c:strCache>
            </c:strRef>
          </c:cat>
          <c:val>
            <c:numRef>
              <c:f>Graphs!$F$4:$F$8</c:f>
              <c:numCache>
                <c:formatCode>_-* #\ ##0\ _€_-;\-* #\ ##0\ _€_-;_-* "-"??\ _€_-;_-@_-</c:formatCode>
                <c:ptCount val="5"/>
                <c:pt idx="0">
                  <c:v>9496961</c:v>
                </c:pt>
                <c:pt idx="1">
                  <c:v>5507468</c:v>
                </c:pt>
                <c:pt idx="2">
                  <c:v>7161512</c:v>
                </c:pt>
                <c:pt idx="3">
                  <c:v>11344435</c:v>
                </c:pt>
                <c:pt idx="4">
                  <c:v>1686432</c:v>
                </c:pt>
              </c:numCache>
            </c:numRef>
          </c:val>
          <c:extLst>
            <c:ext xmlns:c16="http://schemas.microsoft.com/office/drawing/2014/chart" uri="{C3380CC4-5D6E-409C-BE32-E72D297353CC}">
              <c16:uniqueId val="{00000003-99CB-4E4A-A7BC-E69A26F83628}"/>
            </c:ext>
          </c:extLst>
        </c:ser>
        <c:ser>
          <c:idx val="4"/>
          <c:order val="4"/>
          <c:tx>
            <c:strRef>
              <c:f>Graphs!$G$2</c:f>
              <c:strCache>
                <c:ptCount val="1"/>
                <c:pt idx="0">
                  <c:v>2012</c:v>
                </c:pt>
              </c:strCache>
            </c:strRef>
          </c:tx>
          <c:spPr>
            <a:gradFill rotWithShape="1">
              <a:gsLst>
                <a:gs pos="0">
                  <a:schemeClr val="accent3">
                    <a:tint val="94000"/>
                    <a:satMod val="103000"/>
                    <a:lumMod val="102000"/>
                    <a:tint val="94000"/>
                  </a:schemeClr>
                </a:gs>
                <a:gs pos="50000">
                  <a:schemeClr val="accent3">
                    <a:tint val="94000"/>
                    <a:satMod val="110000"/>
                    <a:lumMod val="100000"/>
                    <a:shade val="100000"/>
                  </a:schemeClr>
                </a:gs>
                <a:gs pos="100000">
                  <a:schemeClr val="accent3">
                    <a:tint val="9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99527"/>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99CB-4E4A-A7BC-E69A26F83628}"/>
              </c:ext>
            </c:extLst>
          </c:dPt>
          <c:cat>
            <c:strRef>
              <c:f>Graphs!$B$4:$B$8</c:f>
              <c:strCache>
                <c:ptCount val="5"/>
                <c:pt idx="0">
                  <c:v>Denmark</c:v>
                </c:pt>
                <c:pt idx="1">
                  <c:v>Finland</c:v>
                </c:pt>
                <c:pt idx="2">
                  <c:v>Norway</c:v>
                </c:pt>
                <c:pt idx="3">
                  <c:v>Sweden</c:v>
                </c:pt>
                <c:pt idx="4">
                  <c:v>Iceland</c:v>
                </c:pt>
              </c:strCache>
            </c:strRef>
          </c:cat>
          <c:val>
            <c:numRef>
              <c:f>Graphs!$G$4:$G$8</c:f>
              <c:numCache>
                <c:formatCode>_-* #\ ##0\ _€_-;\-* #\ ##0\ _€_-;_-* "-"??\ _€_-;_-@_-</c:formatCode>
                <c:ptCount val="5"/>
                <c:pt idx="0">
                  <c:v>9608124</c:v>
                </c:pt>
                <c:pt idx="1">
                  <c:v>5802959</c:v>
                </c:pt>
                <c:pt idx="2">
                  <c:v>7251819</c:v>
                </c:pt>
                <c:pt idx="3">
                  <c:v>11299455</c:v>
                </c:pt>
                <c:pt idx="4">
                  <c:v>2028400</c:v>
                </c:pt>
              </c:numCache>
            </c:numRef>
          </c:val>
          <c:extLst>
            <c:ext xmlns:c16="http://schemas.microsoft.com/office/drawing/2014/chart" uri="{C3380CC4-5D6E-409C-BE32-E72D297353CC}">
              <c16:uniqueId val="{00000004-99CB-4E4A-A7BC-E69A26F83628}"/>
            </c:ext>
          </c:extLst>
        </c:ser>
        <c:ser>
          <c:idx val="5"/>
          <c:order val="5"/>
          <c:tx>
            <c:strRef>
              <c:f>Graphs!$H$2</c:f>
              <c:strCache>
                <c:ptCount val="1"/>
                <c:pt idx="0">
                  <c:v>2013**</c:v>
                </c:pt>
              </c:strCache>
            </c:strRef>
          </c:tx>
          <c:spPr>
            <a:gradFill rotWithShape="1">
              <a:gsLst>
                <a:gs pos="0">
                  <a:schemeClr val="accent3">
                    <a:shade val="93000"/>
                    <a:satMod val="103000"/>
                    <a:lumMod val="102000"/>
                    <a:tint val="94000"/>
                  </a:schemeClr>
                </a:gs>
                <a:gs pos="50000">
                  <a:schemeClr val="accent3">
                    <a:shade val="93000"/>
                    <a:satMod val="110000"/>
                    <a:lumMod val="100000"/>
                    <a:shade val="100000"/>
                  </a:schemeClr>
                </a:gs>
                <a:gs pos="100000">
                  <a:schemeClr val="accent3">
                    <a:shade val="93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88608"/>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99CB-4E4A-A7BC-E69A26F83628}"/>
              </c:ext>
            </c:extLst>
          </c:dPt>
          <c:cat>
            <c:strRef>
              <c:f>Graphs!$B$4:$B$8</c:f>
              <c:strCache>
                <c:ptCount val="5"/>
                <c:pt idx="0">
                  <c:v>Denmark</c:v>
                </c:pt>
                <c:pt idx="1">
                  <c:v>Finland</c:v>
                </c:pt>
                <c:pt idx="2">
                  <c:v>Norway</c:v>
                </c:pt>
                <c:pt idx="3">
                  <c:v>Sweden</c:v>
                </c:pt>
                <c:pt idx="4">
                  <c:v>Iceland</c:v>
                </c:pt>
              </c:strCache>
            </c:strRef>
          </c:cat>
          <c:val>
            <c:numRef>
              <c:f>Graphs!$H$4:$H$8</c:f>
              <c:numCache>
                <c:formatCode>_-* #\ ##0\ _€_-;\-* #\ ##0\ _€_-;_-* "-"??\ _€_-;_-@_-</c:formatCode>
                <c:ptCount val="5"/>
                <c:pt idx="0">
                  <c:v>9909670</c:v>
                </c:pt>
                <c:pt idx="1">
                  <c:v>5860447</c:v>
                </c:pt>
                <c:pt idx="2">
                  <c:v>6592523</c:v>
                </c:pt>
                <c:pt idx="3">
                  <c:v>11442690</c:v>
                </c:pt>
                <c:pt idx="4">
                  <c:v>2439384</c:v>
                </c:pt>
              </c:numCache>
            </c:numRef>
          </c:val>
          <c:extLst>
            <c:ext xmlns:c16="http://schemas.microsoft.com/office/drawing/2014/chart" uri="{C3380CC4-5D6E-409C-BE32-E72D297353CC}">
              <c16:uniqueId val="{00000005-99CB-4E4A-A7BC-E69A26F83628}"/>
            </c:ext>
          </c:extLst>
        </c:ser>
        <c:ser>
          <c:idx val="6"/>
          <c:order val="6"/>
          <c:tx>
            <c:strRef>
              <c:f>Graphs!$I$2</c:f>
              <c:strCache>
                <c:ptCount val="1"/>
                <c:pt idx="0">
                  <c:v>2014</c:v>
                </c:pt>
              </c:strCache>
            </c:strRef>
          </c:tx>
          <c:spPr>
            <a:gradFill rotWithShape="1">
              <a:gsLst>
                <a:gs pos="0">
                  <a:schemeClr val="accent3">
                    <a:shade val="80000"/>
                    <a:satMod val="103000"/>
                    <a:lumMod val="102000"/>
                    <a:tint val="94000"/>
                  </a:schemeClr>
                </a:gs>
                <a:gs pos="50000">
                  <a:schemeClr val="accent3">
                    <a:shade val="80000"/>
                    <a:satMod val="110000"/>
                    <a:lumMod val="100000"/>
                    <a:shade val="100000"/>
                  </a:schemeClr>
                </a:gs>
                <a:gs pos="100000">
                  <a:schemeClr val="accent3">
                    <a:shade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DC7606"/>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C-99CB-4E4A-A7BC-E69A26F83628}"/>
              </c:ext>
            </c:extLst>
          </c:dPt>
          <c:cat>
            <c:strRef>
              <c:f>Graphs!$B$4:$B$8</c:f>
              <c:strCache>
                <c:ptCount val="5"/>
                <c:pt idx="0">
                  <c:v>Denmark</c:v>
                </c:pt>
                <c:pt idx="1">
                  <c:v>Finland</c:v>
                </c:pt>
                <c:pt idx="2">
                  <c:v>Norway</c:v>
                </c:pt>
                <c:pt idx="3">
                  <c:v>Sweden</c:v>
                </c:pt>
                <c:pt idx="4">
                  <c:v>Iceland</c:v>
                </c:pt>
              </c:strCache>
            </c:strRef>
          </c:cat>
          <c:val>
            <c:numRef>
              <c:f>Graphs!$I$4:$I$8</c:f>
              <c:numCache>
                <c:formatCode>_-* #\ ##0\ _€_-;\-* #\ ##0\ _€_-;_-* "-"??\ _€_-;_-@_-</c:formatCode>
                <c:ptCount val="5"/>
                <c:pt idx="0">
                  <c:v>10611023</c:v>
                </c:pt>
                <c:pt idx="1">
                  <c:v>5710340</c:v>
                </c:pt>
                <c:pt idx="2">
                  <c:v>7038314</c:v>
                </c:pt>
                <c:pt idx="3">
                  <c:v>12260712</c:v>
                </c:pt>
                <c:pt idx="4">
                  <c:v>3009115</c:v>
                </c:pt>
              </c:numCache>
            </c:numRef>
          </c:val>
          <c:extLst>
            <c:ext xmlns:c16="http://schemas.microsoft.com/office/drawing/2014/chart" uri="{C3380CC4-5D6E-409C-BE32-E72D297353CC}">
              <c16:uniqueId val="{00000006-99CB-4E4A-A7BC-E69A26F83628}"/>
            </c:ext>
          </c:extLst>
        </c:ser>
        <c:ser>
          <c:idx val="7"/>
          <c:order val="7"/>
          <c:tx>
            <c:strRef>
              <c:f>Graphs!$J$2</c:f>
              <c:strCache>
                <c:ptCount val="1"/>
                <c:pt idx="0">
                  <c:v>2015</c:v>
                </c:pt>
              </c:strCache>
            </c:strRef>
          </c:tx>
          <c:spPr>
            <a:gradFill rotWithShape="1">
              <a:gsLst>
                <a:gs pos="0">
                  <a:schemeClr val="accent3">
                    <a:shade val="68000"/>
                    <a:satMod val="103000"/>
                    <a:lumMod val="102000"/>
                    <a:tint val="94000"/>
                  </a:schemeClr>
                </a:gs>
                <a:gs pos="50000">
                  <a:schemeClr val="accent3">
                    <a:shade val="68000"/>
                    <a:satMod val="110000"/>
                    <a:lumMod val="100000"/>
                    <a:shade val="100000"/>
                  </a:schemeClr>
                </a:gs>
                <a:gs pos="100000">
                  <a:schemeClr val="accent3">
                    <a:shade val="6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BF660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E-99CB-4E4A-A7BC-E69A26F83628}"/>
              </c:ext>
            </c:extLst>
          </c:dPt>
          <c:cat>
            <c:strRef>
              <c:f>Graphs!$B$4:$B$8</c:f>
              <c:strCache>
                <c:ptCount val="5"/>
                <c:pt idx="0">
                  <c:v>Denmark</c:v>
                </c:pt>
                <c:pt idx="1">
                  <c:v>Finland</c:v>
                </c:pt>
                <c:pt idx="2">
                  <c:v>Norway</c:v>
                </c:pt>
                <c:pt idx="3">
                  <c:v>Sweden</c:v>
                </c:pt>
                <c:pt idx="4">
                  <c:v>Iceland</c:v>
                </c:pt>
              </c:strCache>
            </c:strRef>
          </c:cat>
          <c:val>
            <c:numRef>
              <c:f>Graphs!$J$4:$J$8</c:f>
              <c:numCache>
                <c:formatCode>_-* #\ ##0\ _€_-;\-* #\ ##0\ _€_-;_-* "-"??\ _€_-;_-@_-</c:formatCode>
                <c:ptCount val="5"/>
                <c:pt idx="0">
                  <c:v>11171416</c:v>
                </c:pt>
                <c:pt idx="1">
                  <c:v>5510350</c:v>
                </c:pt>
                <c:pt idx="2">
                  <c:v>7650804</c:v>
                </c:pt>
                <c:pt idx="3">
                  <c:v>13612924</c:v>
                </c:pt>
                <c:pt idx="4">
                  <c:v>3469041</c:v>
                </c:pt>
              </c:numCache>
            </c:numRef>
          </c:val>
          <c:extLst>
            <c:ext xmlns:c16="http://schemas.microsoft.com/office/drawing/2014/chart" uri="{C3380CC4-5D6E-409C-BE32-E72D297353CC}">
              <c16:uniqueId val="{00000007-99CB-4E4A-A7BC-E69A26F83628}"/>
            </c:ext>
          </c:extLst>
        </c:ser>
        <c:ser>
          <c:idx val="8"/>
          <c:order val="8"/>
          <c:tx>
            <c:strRef>
              <c:f>Graphs!$K$2</c:f>
              <c:strCache>
                <c:ptCount val="1"/>
                <c:pt idx="0">
                  <c:v>2016</c:v>
                </c:pt>
              </c:strCache>
            </c:strRef>
          </c:tx>
          <c:spPr>
            <a:gradFill rotWithShape="1">
              <a:gsLst>
                <a:gs pos="0">
                  <a:schemeClr val="accent3">
                    <a:shade val="55000"/>
                    <a:satMod val="103000"/>
                    <a:lumMod val="102000"/>
                    <a:tint val="94000"/>
                  </a:schemeClr>
                </a:gs>
                <a:gs pos="50000">
                  <a:schemeClr val="accent3">
                    <a:shade val="55000"/>
                    <a:satMod val="110000"/>
                    <a:lumMod val="100000"/>
                    <a:shade val="100000"/>
                  </a:schemeClr>
                </a:gs>
                <a:gs pos="100000">
                  <a:schemeClr val="accent3">
                    <a:shade val="55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9A530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1-99CB-4E4A-A7BC-E69A26F83628}"/>
              </c:ext>
            </c:extLst>
          </c:dPt>
          <c:cat>
            <c:strRef>
              <c:f>Graphs!$B$4:$B$8</c:f>
              <c:strCache>
                <c:ptCount val="5"/>
                <c:pt idx="0">
                  <c:v>Denmark</c:v>
                </c:pt>
                <c:pt idx="1">
                  <c:v>Finland</c:v>
                </c:pt>
                <c:pt idx="2">
                  <c:v>Norway</c:v>
                </c:pt>
                <c:pt idx="3">
                  <c:v>Sweden</c:v>
                </c:pt>
                <c:pt idx="4">
                  <c:v>Iceland</c:v>
                </c:pt>
              </c:strCache>
            </c:strRef>
          </c:cat>
          <c:val>
            <c:numRef>
              <c:f>Graphs!$K$4:$K$8</c:f>
              <c:numCache>
                <c:formatCode>_-* #\ ##0\ _€_-;\-* #\ ##0\ _€_-;_-* "-"??\ _€_-;_-@_-</c:formatCode>
                <c:ptCount val="5"/>
                <c:pt idx="0">
                  <c:v>11630163</c:v>
                </c:pt>
                <c:pt idx="1">
                  <c:v>5771275</c:v>
                </c:pt>
                <c:pt idx="2">
                  <c:v>8451583</c:v>
                </c:pt>
                <c:pt idx="3">
                  <c:v>13997265</c:v>
                </c:pt>
                <c:pt idx="4">
                  <c:v>4830363</c:v>
                </c:pt>
              </c:numCache>
            </c:numRef>
          </c:val>
          <c:extLst>
            <c:ext xmlns:c16="http://schemas.microsoft.com/office/drawing/2014/chart" uri="{C3380CC4-5D6E-409C-BE32-E72D297353CC}">
              <c16:uniqueId val="{00000008-99CB-4E4A-A7BC-E69A26F83628}"/>
            </c:ext>
          </c:extLst>
        </c:ser>
        <c:ser>
          <c:idx val="9"/>
          <c:order val="9"/>
          <c:tx>
            <c:strRef>
              <c:f>Graphs!$L$2</c:f>
              <c:strCache>
                <c:ptCount val="1"/>
                <c:pt idx="0">
                  <c:v>2017***</c:v>
                </c:pt>
              </c:strCache>
            </c:strRef>
          </c:tx>
          <c:spPr>
            <a:gradFill rotWithShape="1">
              <a:gsLst>
                <a:gs pos="0">
                  <a:schemeClr val="accent3">
                    <a:shade val="42000"/>
                    <a:satMod val="103000"/>
                    <a:lumMod val="102000"/>
                    <a:tint val="94000"/>
                  </a:schemeClr>
                </a:gs>
                <a:gs pos="50000">
                  <a:schemeClr val="accent3">
                    <a:shade val="42000"/>
                    <a:satMod val="110000"/>
                    <a:lumMod val="100000"/>
                    <a:shade val="100000"/>
                  </a:schemeClr>
                </a:gs>
                <a:gs pos="100000">
                  <a:schemeClr val="accent3">
                    <a:shade val="4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7E440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1CB9-4A54-9B20-AF5A2C488818}"/>
              </c:ext>
            </c:extLst>
          </c:dPt>
          <c:dLbls>
            <c:dLbl>
              <c:idx val="0"/>
              <c:tx>
                <c:rich>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r>
                      <a:rPr lang="en-US" sz="1050" b="1"/>
                      <a:t>12.0M</a:t>
                    </a:r>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CB9-4A54-9B20-AF5A2C488818}"/>
                </c:ext>
              </c:extLst>
            </c:dLbl>
            <c:dLbl>
              <c:idx val="1"/>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6.7M</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CB9-4A54-9B20-AF5A2C488818}"/>
                </c:ext>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8.7M</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CB9-4A54-9B20-AF5A2C488818}"/>
                </c:ext>
              </c:extLst>
            </c:dLbl>
            <c:dLbl>
              <c:idx val="3"/>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14.6M</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CB9-4A54-9B20-AF5A2C488818}"/>
                </c:ext>
              </c:extLst>
            </c:dLbl>
            <c:dLbl>
              <c:idx val="4"/>
              <c:tx>
                <c:rich>
                  <a:bodyPr/>
                  <a:lstStyle/>
                  <a:p>
                    <a:r>
                      <a:rPr lang="en-US" sz="1100" b="1"/>
                      <a:t>5.3M</a:t>
                    </a:r>
                    <a:endParaRPr lang="en-US" b="1"/>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CB9-4A54-9B20-AF5A2C48881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Graphs!$B$4:$B$8</c:f>
              <c:strCache>
                <c:ptCount val="5"/>
                <c:pt idx="0">
                  <c:v>Denmark</c:v>
                </c:pt>
                <c:pt idx="1">
                  <c:v>Finland</c:v>
                </c:pt>
                <c:pt idx="2">
                  <c:v>Norway</c:v>
                </c:pt>
                <c:pt idx="3">
                  <c:v>Sweden</c:v>
                </c:pt>
                <c:pt idx="4">
                  <c:v>Iceland</c:v>
                </c:pt>
              </c:strCache>
            </c:strRef>
          </c:cat>
          <c:val>
            <c:numRef>
              <c:f>Graphs!$L$4:$L$8</c:f>
              <c:numCache>
                <c:formatCode>_-* #\ ##0\ _€_-;\-* #\ ##0\ _€_-;_-* "-"??\ _€_-;_-@_-</c:formatCode>
                <c:ptCount val="5"/>
                <c:pt idx="0">
                  <c:v>11986035</c:v>
                </c:pt>
                <c:pt idx="1">
                  <c:v>6742834</c:v>
                </c:pt>
                <c:pt idx="2">
                  <c:v>8685752</c:v>
                </c:pt>
                <c:pt idx="3">
                  <c:v>14638702</c:v>
                </c:pt>
                <c:pt idx="4">
                  <c:v>5302533</c:v>
                </c:pt>
              </c:numCache>
            </c:numRef>
          </c:val>
          <c:extLst>
            <c:ext xmlns:c16="http://schemas.microsoft.com/office/drawing/2014/chart" uri="{C3380CC4-5D6E-409C-BE32-E72D297353CC}">
              <c16:uniqueId val="{00000012-1CB9-4A54-9B20-AF5A2C488818}"/>
            </c:ext>
          </c:extLst>
        </c:ser>
        <c:dLbls>
          <c:showLegendKey val="0"/>
          <c:showVal val="0"/>
          <c:showCatName val="0"/>
          <c:showSerName val="0"/>
          <c:showPercent val="0"/>
          <c:showBubbleSize val="0"/>
        </c:dLbls>
        <c:gapWidth val="100"/>
        <c:axId val="552087936"/>
        <c:axId val="552086296"/>
      </c:barChart>
      <c:catAx>
        <c:axId val="5520879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i-FI"/>
          </a:p>
        </c:txPr>
        <c:crossAx val="552086296"/>
        <c:crosses val="autoZero"/>
        <c:auto val="1"/>
        <c:lblAlgn val="ctr"/>
        <c:lblOffset val="100"/>
        <c:noMultiLvlLbl val="0"/>
      </c:catAx>
      <c:valAx>
        <c:axId val="552086296"/>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552087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noFill/>
      <a:round/>
    </a:ln>
    <a:effectLst/>
  </c:spPr>
  <c:txPr>
    <a:bodyPr/>
    <a:lstStyle/>
    <a:p>
      <a:pPr>
        <a:defRPr sz="1200"/>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475663</xdr:colOff>
      <xdr:row>1</xdr:row>
      <xdr:rowOff>78499</xdr:rowOff>
    </xdr:from>
    <xdr:to>
      <xdr:col>1</xdr:col>
      <xdr:colOff>1516715</xdr:colOff>
      <xdr:row>3</xdr:row>
      <xdr:rowOff>205740</xdr:rowOff>
    </xdr:to>
    <xdr:pic>
      <xdr:nvPicPr>
        <xdr:cNvPr id="27" name="Kuva 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1725343" y="390919"/>
          <a:ext cx="1041052" cy="531101"/>
        </a:xfrm>
        <a:prstGeom prst="rect">
          <a:avLst/>
        </a:prstGeom>
      </xdr:spPr>
    </xdr:pic>
    <xdr:clientData/>
  </xdr:twoCellAnchor>
  <xdr:twoCellAnchor editAs="oneCell">
    <xdr:from>
      <xdr:col>0</xdr:col>
      <xdr:colOff>0</xdr:colOff>
      <xdr:row>5</xdr:row>
      <xdr:rowOff>0</xdr:rowOff>
    </xdr:from>
    <xdr:to>
      <xdr:col>0</xdr:col>
      <xdr:colOff>228600</xdr:colOff>
      <xdr:row>6</xdr:row>
      <xdr:rowOff>105410</xdr:rowOff>
    </xdr:to>
    <xdr:sp macro="" textlink="">
      <xdr:nvSpPr>
        <xdr:cNvPr id="28" name="AutoShape 1">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0" y="1993900"/>
          <a:ext cx="2286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45720</xdr:colOff>
      <xdr:row>2</xdr:row>
      <xdr:rowOff>1</xdr:rowOff>
    </xdr:from>
    <xdr:to>
      <xdr:col>1</xdr:col>
      <xdr:colOff>233658</xdr:colOff>
      <xdr:row>4</xdr:row>
      <xdr:rowOff>38100</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495301"/>
          <a:ext cx="1437618" cy="480059"/>
        </a:xfrm>
        <a:prstGeom prst="rect">
          <a:avLst/>
        </a:prstGeom>
      </xdr:spPr>
    </xdr:pic>
    <xdr:clientData/>
  </xdr:twoCellAnchor>
  <xdr:twoCellAnchor editAs="oneCell">
    <xdr:from>
      <xdr:col>1</xdr:col>
      <xdr:colOff>1699261</xdr:colOff>
      <xdr:row>1</xdr:row>
      <xdr:rowOff>53340</xdr:rowOff>
    </xdr:from>
    <xdr:to>
      <xdr:col>2</xdr:col>
      <xdr:colOff>53341</xdr:colOff>
      <xdr:row>4</xdr:row>
      <xdr:rowOff>33737</xdr:rowOff>
    </xdr:to>
    <xdr:pic>
      <xdr:nvPicPr>
        <xdr:cNvPr id="3" name="Picture 2"/>
        <xdr:cNvPicPr>
          <a:picLocks noChangeAspect="1"/>
        </xdr:cNvPicPr>
      </xdr:nvPicPr>
      <xdr:blipFill>
        <a:blip xmlns:r="http://schemas.openxmlformats.org/officeDocument/2006/relationships" r:embed="rId3"/>
        <a:stretch>
          <a:fillRect/>
        </a:stretch>
      </xdr:blipFill>
      <xdr:spPr>
        <a:xfrm>
          <a:off x="2948941" y="365760"/>
          <a:ext cx="1021080" cy="605237"/>
        </a:xfrm>
        <a:prstGeom prst="rect">
          <a:avLst/>
        </a:prstGeom>
      </xdr:spPr>
    </xdr:pic>
    <xdr:clientData/>
  </xdr:twoCellAnchor>
  <xdr:twoCellAnchor editAs="oneCell">
    <xdr:from>
      <xdr:col>2</xdr:col>
      <xdr:colOff>167641</xdr:colOff>
      <xdr:row>1</xdr:row>
      <xdr:rowOff>131089</xdr:rowOff>
    </xdr:from>
    <xdr:to>
      <xdr:col>2</xdr:col>
      <xdr:colOff>1828801</xdr:colOff>
      <xdr:row>3</xdr:row>
      <xdr:rowOff>201847</xdr:rowOff>
    </xdr:to>
    <xdr:pic>
      <xdr:nvPicPr>
        <xdr:cNvPr id="4" name="Picture 3"/>
        <xdr:cNvPicPr>
          <a:picLocks noChangeAspect="1"/>
        </xdr:cNvPicPr>
      </xdr:nvPicPr>
      <xdr:blipFill>
        <a:blip xmlns:r="http://schemas.openxmlformats.org/officeDocument/2006/relationships" r:embed="rId4"/>
        <a:stretch>
          <a:fillRect/>
        </a:stretch>
      </xdr:blipFill>
      <xdr:spPr>
        <a:xfrm>
          <a:off x="4084321" y="443509"/>
          <a:ext cx="1661160" cy="474618"/>
        </a:xfrm>
        <a:prstGeom prst="rect">
          <a:avLst/>
        </a:prstGeom>
      </xdr:spPr>
    </xdr:pic>
    <xdr:clientData/>
  </xdr:twoCellAnchor>
  <xdr:twoCellAnchor editAs="oneCell">
    <xdr:from>
      <xdr:col>2</xdr:col>
      <xdr:colOff>1889760</xdr:colOff>
      <xdr:row>2</xdr:row>
      <xdr:rowOff>14532</xdr:rowOff>
    </xdr:from>
    <xdr:to>
      <xdr:col>3</xdr:col>
      <xdr:colOff>662940</xdr:colOff>
      <xdr:row>3</xdr:row>
      <xdr:rowOff>167554</xdr:rowOff>
    </xdr:to>
    <xdr:pic>
      <xdr:nvPicPr>
        <xdr:cNvPr id="5" name="Picture 4"/>
        <xdr:cNvPicPr>
          <a:picLocks noChangeAspect="1"/>
        </xdr:cNvPicPr>
      </xdr:nvPicPr>
      <xdr:blipFill>
        <a:blip xmlns:r="http://schemas.openxmlformats.org/officeDocument/2006/relationships" r:embed="rId5"/>
        <a:stretch>
          <a:fillRect/>
        </a:stretch>
      </xdr:blipFill>
      <xdr:spPr>
        <a:xfrm>
          <a:off x="5806440" y="509832"/>
          <a:ext cx="1844040" cy="374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624840</xdr:colOff>
      <xdr:row>25</xdr:row>
      <xdr:rowOff>121920</xdr:rowOff>
    </xdr:from>
    <xdr:to>
      <xdr:col>12</xdr:col>
      <xdr:colOff>0</xdr:colOff>
      <xdr:row>42</xdr:row>
      <xdr:rowOff>102870</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407670</xdr:colOff>
      <xdr:row>2</xdr:row>
      <xdr:rowOff>173355</xdr:rowOff>
    </xdr:from>
    <xdr:to>
      <xdr:col>27</xdr:col>
      <xdr:colOff>289560</xdr:colOff>
      <xdr:row>28</xdr:row>
      <xdr:rowOff>105622</xdr:rowOff>
    </xdr:to>
    <xdr:graphicFrame macro="">
      <xdr:nvGraphicFramePr>
        <xdr:cNvPr id="6" name="Chart 5">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sb.no/en/statbank/list/overnatting" TargetMode="External"/><Relationship Id="rId7" Type="http://schemas.openxmlformats.org/officeDocument/2006/relationships/drawing" Target="../drawings/drawing1.xml"/><Relationship Id="rId2" Type="http://schemas.openxmlformats.org/officeDocument/2006/relationships/hyperlink" Target="http://www.statistikdatabasen.scb.se/pxweb/en/ssd/" TargetMode="External"/><Relationship Id="rId1" Type="http://schemas.openxmlformats.org/officeDocument/2006/relationships/hyperlink" Target="http://visitfinland.stat.fi/PXWeb/pxweb/en/VisitFinland" TargetMode="External"/><Relationship Id="rId6" Type="http://schemas.openxmlformats.org/officeDocument/2006/relationships/printerSettings" Target="../printerSettings/printerSettings1.bin"/><Relationship Id="rId5" Type="http://schemas.openxmlformats.org/officeDocument/2006/relationships/hyperlink" Target="https://www.statice.is/statistics/business-sectors/tourism/accommodation/" TargetMode="External"/><Relationship Id="rId4" Type="http://schemas.openxmlformats.org/officeDocument/2006/relationships/hyperlink" Target="http://www.statbank.dk/statbank5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A6" sqref="A6"/>
    </sheetView>
  </sheetViews>
  <sheetFormatPr defaultColWidth="39.7109375" defaultRowHeight="15" x14ac:dyDescent="0.25"/>
  <cols>
    <col min="1" max="1" width="18.28515625" style="53" customWidth="1"/>
    <col min="2" max="2" width="38.85546875" style="53" customWidth="1"/>
    <col min="3" max="3" width="44.7109375" style="53" customWidth="1"/>
    <col min="4" max="16384" width="39.7109375" style="53"/>
  </cols>
  <sheetData>
    <row r="1" spans="1:6" ht="26.25" x14ac:dyDescent="0.4">
      <c r="A1" s="52" t="s">
        <v>60</v>
      </c>
    </row>
    <row r="3" spans="1:6" ht="18" x14ac:dyDescent="0.25">
      <c r="A3" s="54"/>
    </row>
    <row r="4" spans="1:6" ht="18" x14ac:dyDescent="0.25">
      <c r="A4" s="54"/>
      <c r="D4" s="55"/>
    </row>
    <row r="5" spans="1:6" ht="18" x14ac:dyDescent="0.25">
      <c r="A5" s="54"/>
    </row>
    <row r="6" spans="1:6" ht="15.75" x14ac:dyDescent="0.25">
      <c r="A6" s="41" t="s">
        <v>2</v>
      </c>
      <c r="B6" s="42"/>
      <c r="C6" s="67" t="s">
        <v>57</v>
      </c>
      <c r="D6" s="62"/>
      <c r="E6" s="57"/>
      <c r="F6" s="57"/>
    </row>
    <row r="7" spans="1:6" ht="15.75" x14ac:dyDescent="0.25">
      <c r="A7" s="65" t="s">
        <v>0</v>
      </c>
      <c r="B7" s="66" t="s">
        <v>3</v>
      </c>
      <c r="C7" s="51" t="s">
        <v>64</v>
      </c>
      <c r="D7" s="62"/>
      <c r="E7" s="57"/>
      <c r="F7" s="57"/>
    </row>
    <row r="8" spans="1:6" ht="15.75" x14ac:dyDescent="0.25">
      <c r="A8" s="65" t="s">
        <v>1</v>
      </c>
      <c r="B8" s="66" t="s">
        <v>6</v>
      </c>
      <c r="C8" s="51" t="s">
        <v>65</v>
      </c>
      <c r="D8" s="62"/>
      <c r="E8" s="57"/>
      <c r="F8" s="57"/>
    </row>
    <row r="9" spans="1:6" ht="15.75" x14ac:dyDescent="0.25">
      <c r="A9" s="65" t="s">
        <v>4</v>
      </c>
      <c r="B9" s="66" t="s">
        <v>5</v>
      </c>
      <c r="C9" s="51" t="s">
        <v>66</v>
      </c>
      <c r="D9" s="62"/>
      <c r="E9" s="57"/>
      <c r="F9" s="57"/>
    </row>
    <row r="10" spans="1:6" ht="15.75" x14ac:dyDescent="0.25">
      <c r="A10" s="65" t="s">
        <v>7</v>
      </c>
      <c r="B10" s="66" t="s">
        <v>8</v>
      </c>
      <c r="C10" s="51" t="s">
        <v>58</v>
      </c>
      <c r="D10" s="62"/>
      <c r="E10" s="57"/>
      <c r="F10" s="57"/>
    </row>
    <row r="11" spans="1:6" ht="15.75" x14ac:dyDescent="0.25">
      <c r="A11" s="65" t="s">
        <v>21</v>
      </c>
      <c r="B11" s="66" t="s">
        <v>61</v>
      </c>
      <c r="C11" s="51" t="s">
        <v>62</v>
      </c>
      <c r="D11" s="62"/>
      <c r="E11" s="57"/>
      <c r="F11" s="57"/>
    </row>
    <row r="12" spans="1:6" x14ac:dyDescent="0.25">
      <c r="A12" s="56"/>
      <c r="B12" s="58"/>
      <c r="C12" s="57"/>
      <c r="E12" s="57"/>
      <c r="F12" s="57"/>
    </row>
    <row r="13" spans="1:6" ht="15.75" x14ac:dyDescent="0.25">
      <c r="A13" s="68" t="s">
        <v>9</v>
      </c>
      <c r="B13" s="42"/>
      <c r="C13" s="42"/>
      <c r="D13" s="42"/>
      <c r="E13" s="57"/>
      <c r="F13" s="57"/>
    </row>
    <row r="14" spans="1:6" ht="15.75" x14ac:dyDescent="0.25">
      <c r="A14" s="69" t="s">
        <v>12</v>
      </c>
      <c r="B14" s="67" t="s">
        <v>13</v>
      </c>
      <c r="C14" s="42"/>
      <c r="D14" s="42"/>
      <c r="E14" s="57"/>
      <c r="F14" s="57"/>
    </row>
    <row r="15" spans="1:6" ht="15.75" x14ac:dyDescent="0.25">
      <c r="A15" s="69" t="s">
        <v>10</v>
      </c>
      <c r="B15" s="67" t="s">
        <v>11</v>
      </c>
      <c r="C15" s="42"/>
      <c r="D15" s="42"/>
      <c r="E15" s="57"/>
      <c r="F15" s="57"/>
    </row>
    <row r="16" spans="1:6" x14ac:dyDescent="0.25">
      <c r="A16" s="56"/>
      <c r="B16" s="57"/>
      <c r="C16" s="57"/>
      <c r="D16" s="57"/>
      <c r="E16" s="57"/>
      <c r="F16" s="57"/>
    </row>
    <row r="17" spans="1:6" x14ac:dyDescent="0.25">
      <c r="A17" s="63" t="s">
        <v>63</v>
      </c>
    </row>
    <row r="18" spans="1:6" x14ac:dyDescent="0.25">
      <c r="A18" s="64" t="s">
        <v>67</v>
      </c>
    </row>
    <row r="19" spans="1:6" x14ac:dyDescent="0.25">
      <c r="A19" s="64" t="s">
        <v>68</v>
      </c>
      <c r="B19" s="58"/>
      <c r="C19" s="58"/>
      <c r="D19" s="58"/>
    </row>
    <row r="20" spans="1:6" x14ac:dyDescent="0.25">
      <c r="A20" s="64" t="s">
        <v>69</v>
      </c>
      <c r="B20" s="58"/>
      <c r="C20" s="58"/>
      <c r="D20" s="58"/>
      <c r="E20" s="58"/>
      <c r="F20" s="58"/>
    </row>
    <row r="21" spans="1:6" x14ac:dyDescent="0.25">
      <c r="A21" s="64" t="s">
        <v>70</v>
      </c>
      <c r="B21" s="58"/>
      <c r="C21" s="58"/>
      <c r="D21" s="58"/>
      <c r="E21" s="58"/>
      <c r="F21" s="58"/>
    </row>
    <row r="22" spans="1:6" x14ac:dyDescent="0.25">
      <c r="A22" s="64" t="s">
        <v>71</v>
      </c>
      <c r="B22" s="58"/>
      <c r="C22" s="58"/>
      <c r="D22" s="58"/>
      <c r="E22" s="58"/>
      <c r="F22" s="58"/>
    </row>
    <row r="23" spans="1:6" x14ac:dyDescent="0.25">
      <c r="B23" s="58"/>
      <c r="C23" s="58"/>
      <c r="D23" s="58"/>
      <c r="E23" s="58"/>
      <c r="F23" s="58"/>
    </row>
    <row r="24" spans="1:6" x14ac:dyDescent="0.25">
      <c r="B24" s="58"/>
      <c r="C24" s="58"/>
      <c r="D24" s="58"/>
      <c r="E24" s="58"/>
      <c r="F24" s="58"/>
    </row>
    <row r="25" spans="1:6" x14ac:dyDescent="0.25">
      <c r="E25" s="58"/>
      <c r="F25" s="58"/>
    </row>
    <row r="26" spans="1:6" x14ac:dyDescent="0.25">
      <c r="A26" s="59"/>
    </row>
    <row r="27" spans="1:6" x14ac:dyDescent="0.25">
      <c r="A27" s="60"/>
      <c r="B27" s="60"/>
      <c r="C27" s="60"/>
      <c r="D27" s="60"/>
      <c r="E27" s="60"/>
      <c r="F27" s="60"/>
    </row>
    <row r="28" spans="1:6" x14ac:dyDescent="0.25">
      <c r="A28" s="60"/>
      <c r="B28" s="60"/>
      <c r="C28" s="60"/>
      <c r="D28" s="60"/>
      <c r="E28" s="60"/>
      <c r="F28" s="60"/>
    </row>
    <row r="29" spans="1:6" x14ac:dyDescent="0.25">
      <c r="A29" s="60"/>
    </row>
    <row r="31" spans="1:6" x14ac:dyDescent="0.25">
      <c r="A31" s="61"/>
    </row>
    <row r="32" spans="1:6" x14ac:dyDescent="0.25">
      <c r="A32" s="60"/>
    </row>
    <row r="33" spans="1:1" x14ac:dyDescent="0.25">
      <c r="A33" s="60"/>
    </row>
    <row r="35" spans="1:1" x14ac:dyDescent="0.25">
      <c r="A35" s="61"/>
    </row>
  </sheetData>
  <hyperlinks>
    <hyperlink ref="C7" r:id="rId1"/>
    <hyperlink ref="C8" r:id="rId2"/>
    <hyperlink ref="C9" r:id="rId3"/>
    <hyperlink ref="C10" r:id="rId4"/>
    <hyperlink ref="C11"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31.85546875" customWidth="1"/>
    <col min="2" max="2" width="15.7109375" customWidth="1"/>
    <col min="3" max="12" width="17.28515625" customWidth="1"/>
  </cols>
  <sheetData>
    <row r="1" spans="1:12" ht="18.75" x14ac:dyDescent="0.3">
      <c r="A1" s="1" t="s">
        <v>14</v>
      </c>
      <c r="B1" s="2" t="s">
        <v>15</v>
      </c>
      <c r="C1" s="3" t="s">
        <v>16</v>
      </c>
      <c r="D1" s="4"/>
      <c r="E1" s="5"/>
      <c r="F1" s="20"/>
      <c r="G1" s="20"/>
      <c r="H1" s="20"/>
      <c r="I1" s="20"/>
      <c r="J1" s="20"/>
      <c r="L1" s="6" t="s">
        <v>16</v>
      </c>
    </row>
    <row r="2" spans="1:12" x14ac:dyDescent="0.25">
      <c r="A2" s="2"/>
      <c r="B2" s="2"/>
      <c r="C2" s="2">
        <v>2008</v>
      </c>
      <c r="D2" s="2">
        <v>2009</v>
      </c>
      <c r="E2" s="2">
        <v>2010</v>
      </c>
      <c r="F2" s="2">
        <v>2011</v>
      </c>
      <c r="G2" s="2">
        <v>2012</v>
      </c>
      <c r="H2" s="6" t="s">
        <v>17</v>
      </c>
      <c r="I2" s="7">
        <v>2014</v>
      </c>
      <c r="J2" s="7">
        <v>2015</v>
      </c>
      <c r="K2" s="7">
        <v>2016</v>
      </c>
      <c r="L2" s="7" t="s">
        <v>72</v>
      </c>
    </row>
    <row r="3" spans="1:12" x14ac:dyDescent="0.25">
      <c r="A3" s="8" t="s">
        <v>18</v>
      </c>
      <c r="B3" s="8" t="s">
        <v>19</v>
      </c>
      <c r="C3" s="9">
        <f>SUM(C4:C8)</f>
        <v>33587580.641701072</v>
      </c>
      <c r="D3" s="9">
        <f t="shared" ref="D3:K3" si="0">SUM(D4:D8)</f>
        <v>32206964.155260157</v>
      </c>
      <c r="E3" s="9">
        <f t="shared" si="0"/>
        <v>33783942</v>
      </c>
      <c r="F3" s="9">
        <f t="shared" si="0"/>
        <v>35196808</v>
      </c>
      <c r="G3" s="9">
        <f t="shared" si="0"/>
        <v>35990757</v>
      </c>
      <c r="H3" s="9">
        <f t="shared" si="0"/>
        <v>36244714</v>
      </c>
      <c r="I3" s="9">
        <f t="shared" si="0"/>
        <v>38629504</v>
      </c>
      <c r="J3" s="9">
        <f t="shared" si="0"/>
        <v>41414535</v>
      </c>
      <c r="K3" s="9">
        <f t="shared" si="0"/>
        <v>44680649</v>
      </c>
      <c r="L3" s="9">
        <f>SUM(L4:L8)</f>
        <v>47355856</v>
      </c>
    </row>
    <row r="4" spans="1:12" x14ac:dyDescent="0.25">
      <c r="A4" s="2"/>
      <c r="B4" s="2" t="s">
        <v>7</v>
      </c>
      <c r="C4" s="10">
        <v>8923198</v>
      </c>
      <c r="D4" s="10">
        <v>8298498</v>
      </c>
      <c r="E4" s="10">
        <v>8978994</v>
      </c>
      <c r="F4" s="10">
        <v>9496961</v>
      </c>
      <c r="G4" s="10">
        <v>9608124</v>
      </c>
      <c r="H4" s="10">
        <v>9909670</v>
      </c>
      <c r="I4" s="10">
        <v>10611023</v>
      </c>
      <c r="J4" s="10">
        <v>11171416</v>
      </c>
      <c r="K4" s="10">
        <v>11630163</v>
      </c>
      <c r="L4" s="10">
        <v>11986035</v>
      </c>
    </row>
    <row r="5" spans="1:12" x14ac:dyDescent="0.25">
      <c r="A5" s="2"/>
      <c r="B5" s="2" t="s">
        <v>0</v>
      </c>
      <c r="C5" s="10">
        <v>5502542</v>
      </c>
      <c r="D5" s="10">
        <v>4890006</v>
      </c>
      <c r="E5" s="10">
        <v>5005068</v>
      </c>
      <c r="F5" s="10">
        <v>5507468</v>
      </c>
      <c r="G5" s="10">
        <v>5802959</v>
      </c>
      <c r="H5" s="10">
        <v>5860447</v>
      </c>
      <c r="I5" s="10">
        <v>5710340</v>
      </c>
      <c r="J5" s="10">
        <v>5510350</v>
      </c>
      <c r="K5" s="10">
        <v>5771275</v>
      </c>
      <c r="L5" s="10">
        <v>6742834</v>
      </c>
    </row>
    <row r="6" spans="1:12" x14ac:dyDescent="0.25">
      <c r="A6" s="2"/>
      <c r="B6" s="2" t="s">
        <v>4</v>
      </c>
      <c r="C6" s="10">
        <v>7369612.6417010706</v>
      </c>
      <c r="D6" s="10">
        <v>6731713.1552601578</v>
      </c>
      <c r="E6" s="10">
        <v>7138658</v>
      </c>
      <c r="F6" s="10">
        <v>7161512</v>
      </c>
      <c r="G6" s="11">
        <v>7251819</v>
      </c>
      <c r="H6" s="22">
        <v>6592523</v>
      </c>
      <c r="I6" s="22">
        <v>7038314</v>
      </c>
      <c r="J6" s="10">
        <v>7650804</v>
      </c>
      <c r="K6" s="10">
        <v>8451583</v>
      </c>
      <c r="L6" s="10">
        <v>8685752</v>
      </c>
    </row>
    <row r="7" spans="1:12" x14ac:dyDescent="0.25">
      <c r="A7" s="2"/>
      <c r="B7" s="2" t="s">
        <v>1</v>
      </c>
      <c r="C7" s="21">
        <v>10389021</v>
      </c>
      <c r="D7" s="21">
        <v>10774646</v>
      </c>
      <c r="E7" s="21">
        <v>11184995</v>
      </c>
      <c r="F7" s="21">
        <v>11344435</v>
      </c>
      <c r="G7" s="21">
        <v>11299455</v>
      </c>
      <c r="H7" s="22">
        <v>11442690</v>
      </c>
      <c r="I7" s="21">
        <v>12260712</v>
      </c>
      <c r="J7" s="10">
        <v>13612924</v>
      </c>
      <c r="K7" s="10">
        <v>13997265</v>
      </c>
      <c r="L7" s="10">
        <v>14638702</v>
      </c>
    </row>
    <row r="8" spans="1:12" x14ac:dyDescent="0.25">
      <c r="A8" s="2"/>
      <c r="B8" s="2" t="s">
        <v>21</v>
      </c>
      <c r="C8" s="10">
        <v>1403207</v>
      </c>
      <c r="D8" s="10">
        <v>1512101</v>
      </c>
      <c r="E8" s="10">
        <v>1476227</v>
      </c>
      <c r="F8" s="10">
        <v>1686432</v>
      </c>
      <c r="G8" s="10">
        <v>2028400</v>
      </c>
      <c r="H8" s="10">
        <v>2439384</v>
      </c>
      <c r="I8" s="10">
        <v>3009115</v>
      </c>
      <c r="J8" s="10">
        <v>3469041</v>
      </c>
      <c r="K8" s="10">
        <v>4830363</v>
      </c>
      <c r="L8" s="10">
        <v>5302533</v>
      </c>
    </row>
    <row r="9" spans="1:12" ht="15.75" x14ac:dyDescent="0.25">
      <c r="A9" s="70"/>
      <c r="B9" s="2"/>
      <c r="C9" s="21"/>
      <c r="D9" s="21"/>
      <c r="E9" s="21"/>
      <c r="F9" s="21"/>
      <c r="G9" s="21"/>
      <c r="H9" s="21"/>
      <c r="I9" s="20"/>
      <c r="J9" s="20"/>
      <c r="K9" s="45"/>
      <c r="L9" s="45"/>
    </row>
    <row r="10" spans="1:12" x14ac:dyDescent="0.25">
      <c r="A10" s="8" t="s">
        <v>20</v>
      </c>
      <c r="B10" s="8" t="s">
        <v>19</v>
      </c>
      <c r="C10" s="9">
        <f>SUM(C11:C15)</f>
        <v>21010352</v>
      </c>
      <c r="D10" s="9">
        <f t="shared" ref="D10:L10" si="1">SUM(D11:D15)</f>
        <v>19952602</v>
      </c>
      <c r="E10" s="9">
        <f t="shared" si="1"/>
        <v>21291649</v>
      </c>
      <c r="F10" s="9">
        <f t="shared" si="1"/>
        <v>22652119</v>
      </c>
      <c r="G10" s="9">
        <f t="shared" si="1"/>
        <v>23782965</v>
      </c>
      <c r="H10" s="9">
        <f t="shared" si="1"/>
        <v>24499744</v>
      </c>
      <c r="I10" s="9">
        <f t="shared" si="1"/>
        <v>25789565</v>
      </c>
      <c r="J10" s="9">
        <f t="shared" si="1"/>
        <v>28071368</v>
      </c>
      <c r="K10" s="9">
        <f t="shared" si="1"/>
        <v>30492489</v>
      </c>
      <c r="L10" s="9">
        <f t="shared" si="1"/>
        <v>32278354</v>
      </c>
    </row>
    <row r="11" spans="1:12" x14ac:dyDescent="0.25">
      <c r="A11" s="2"/>
      <c r="B11" s="2" t="s">
        <v>7</v>
      </c>
      <c r="C11" s="21">
        <v>4556785</v>
      </c>
      <c r="D11" s="21">
        <v>4257886</v>
      </c>
      <c r="E11" s="21">
        <v>4874498</v>
      </c>
      <c r="F11" s="21">
        <v>5377079</v>
      </c>
      <c r="G11" s="21">
        <v>5723802</v>
      </c>
      <c r="H11" s="21">
        <v>6010083</v>
      </c>
      <c r="I11" s="12">
        <v>6239343</v>
      </c>
      <c r="J11" s="10">
        <v>6487067</v>
      </c>
      <c r="K11" s="10">
        <v>6641020</v>
      </c>
      <c r="L11" s="10">
        <v>6862892</v>
      </c>
    </row>
    <row r="12" spans="1:12" x14ac:dyDescent="0.25">
      <c r="A12" s="2"/>
      <c r="B12" s="2" t="s">
        <v>0</v>
      </c>
      <c r="C12" s="21">
        <v>4677683</v>
      </c>
      <c r="D12" s="21">
        <v>4106876</v>
      </c>
      <c r="E12" s="21">
        <v>4202166</v>
      </c>
      <c r="F12" s="21">
        <v>4629837</v>
      </c>
      <c r="G12" s="21">
        <v>4878052</v>
      </c>
      <c r="H12" s="21">
        <v>4838442</v>
      </c>
      <c r="I12" s="22">
        <v>4732609</v>
      </c>
      <c r="J12" s="10">
        <v>4603449</v>
      </c>
      <c r="K12" s="10">
        <v>4918405</v>
      </c>
      <c r="L12" s="10">
        <v>5652520</v>
      </c>
    </row>
    <row r="13" spans="1:12" x14ac:dyDescent="0.25">
      <c r="A13" s="2"/>
      <c r="B13" s="2" t="s">
        <v>4</v>
      </c>
      <c r="C13" s="21">
        <v>4893806</v>
      </c>
      <c r="D13" s="21">
        <v>4426610</v>
      </c>
      <c r="E13" s="21">
        <v>4798028</v>
      </c>
      <c r="F13" s="21">
        <v>4898885</v>
      </c>
      <c r="G13" s="21">
        <v>5050573</v>
      </c>
      <c r="H13" s="21">
        <v>5067336</v>
      </c>
      <c r="I13" s="22">
        <v>5428037</v>
      </c>
      <c r="J13" s="10">
        <v>6032350</v>
      </c>
      <c r="K13" s="10">
        <v>6626968</v>
      </c>
      <c r="L13" s="10">
        <v>6585534</v>
      </c>
    </row>
    <row r="14" spans="1:12" x14ac:dyDescent="0.25">
      <c r="A14" s="2"/>
      <c r="B14" s="2" t="s">
        <v>1</v>
      </c>
      <c r="C14" s="21">
        <v>5830414</v>
      </c>
      <c r="D14" s="21">
        <v>6087096</v>
      </c>
      <c r="E14" s="21">
        <v>6363074</v>
      </c>
      <c r="F14" s="21">
        <v>6532078</v>
      </c>
      <c r="G14" s="21">
        <v>6650445</v>
      </c>
      <c r="H14" s="21">
        <v>6874759</v>
      </c>
      <c r="I14" s="21">
        <v>7421430</v>
      </c>
      <c r="J14" s="10">
        <v>8401002</v>
      </c>
      <c r="K14" s="10">
        <v>8842643</v>
      </c>
      <c r="L14" s="10">
        <v>9335009</v>
      </c>
    </row>
    <row r="15" spans="1:12" ht="15.75" x14ac:dyDescent="0.25">
      <c r="A15" s="70"/>
      <c r="B15" s="2" t="s">
        <v>21</v>
      </c>
      <c r="C15" s="21">
        <v>1051664</v>
      </c>
      <c r="D15" s="21">
        <v>1074134</v>
      </c>
      <c r="E15" s="21">
        <v>1053883</v>
      </c>
      <c r="F15" s="21">
        <v>1214240</v>
      </c>
      <c r="G15" s="21">
        <v>1480093</v>
      </c>
      <c r="H15" s="21">
        <v>1709124</v>
      </c>
      <c r="I15" s="21">
        <v>1968146</v>
      </c>
      <c r="J15" s="10">
        <v>2547500</v>
      </c>
      <c r="K15" s="10">
        <v>3463453</v>
      </c>
      <c r="L15" s="10">
        <v>3842399</v>
      </c>
    </row>
    <row r="16" spans="1:12" ht="15.75" x14ac:dyDescent="0.25">
      <c r="A16" s="20"/>
      <c r="B16" s="20"/>
      <c r="C16" s="21"/>
      <c r="D16" s="21"/>
      <c r="E16" s="21"/>
      <c r="F16" s="21"/>
      <c r="G16" s="21"/>
      <c r="H16" s="21"/>
      <c r="I16" s="20"/>
      <c r="J16" s="20"/>
      <c r="K16" s="45"/>
      <c r="L16" s="45"/>
    </row>
    <row r="17" spans="1:12" x14ac:dyDescent="0.25">
      <c r="A17" s="8" t="s">
        <v>22</v>
      </c>
      <c r="B17" s="8" t="s">
        <v>19</v>
      </c>
      <c r="C17" s="9">
        <f t="shared" ref="C17:L17" si="2">SUM(C18:C21)</f>
        <v>8168845.6417010706</v>
      </c>
      <c r="D17" s="9">
        <f t="shared" si="2"/>
        <v>8165000.1552601568</v>
      </c>
      <c r="E17" s="9">
        <f t="shared" si="2"/>
        <v>8287262</v>
      </c>
      <c r="F17" s="9">
        <f t="shared" si="2"/>
        <v>8150471</v>
      </c>
      <c r="G17" s="9">
        <f t="shared" si="2"/>
        <v>8163503</v>
      </c>
      <c r="H17" s="9">
        <f t="shared" si="2"/>
        <v>7494483</v>
      </c>
      <c r="I17" s="9">
        <f t="shared" si="2"/>
        <v>7902056</v>
      </c>
      <c r="J17" s="9">
        <f t="shared" si="2"/>
        <v>8228843</v>
      </c>
      <c r="K17" s="9">
        <f t="shared" si="2"/>
        <v>8090473</v>
      </c>
      <c r="L17" s="9">
        <f t="shared" si="2"/>
        <v>8408719</v>
      </c>
    </row>
    <row r="18" spans="1:12" x14ac:dyDescent="0.25">
      <c r="A18" s="2"/>
      <c r="B18" s="2" t="s">
        <v>7</v>
      </c>
      <c r="C18" s="12">
        <v>2862971</v>
      </c>
      <c r="D18" s="12">
        <v>2748914</v>
      </c>
      <c r="E18" s="12">
        <v>2715229</v>
      </c>
      <c r="F18" s="12">
        <v>2564230</v>
      </c>
      <c r="G18" s="12">
        <v>2423880</v>
      </c>
      <c r="H18" s="21">
        <v>2496912</v>
      </c>
      <c r="I18" s="12">
        <v>2713936</v>
      </c>
      <c r="J18" s="10">
        <v>2744261</v>
      </c>
      <c r="K18" s="10">
        <v>2805824</v>
      </c>
      <c r="L18" s="10">
        <v>2821861</v>
      </c>
    </row>
    <row r="19" spans="1:12" x14ac:dyDescent="0.25">
      <c r="A19" s="2"/>
      <c r="B19" s="2" t="s">
        <v>0</v>
      </c>
      <c r="C19" s="13"/>
      <c r="D19" s="13"/>
      <c r="E19" s="13"/>
      <c r="F19" s="13"/>
      <c r="G19" s="12">
        <v>369337</v>
      </c>
      <c r="H19" s="12">
        <v>369185</v>
      </c>
      <c r="I19" s="22">
        <v>344095</v>
      </c>
      <c r="J19" s="10">
        <v>331792</v>
      </c>
    </row>
    <row r="20" spans="1:12" x14ac:dyDescent="0.25">
      <c r="A20" s="2"/>
      <c r="B20" s="2" t="s">
        <v>4</v>
      </c>
      <c r="C20" s="21">
        <v>2306955.6417010701</v>
      </c>
      <c r="D20" s="21">
        <v>2148869.1552601573</v>
      </c>
      <c r="E20" s="21">
        <v>2167405</v>
      </c>
      <c r="F20" s="21">
        <v>2086409</v>
      </c>
      <c r="G20" s="21">
        <v>2034352</v>
      </c>
      <c r="H20" s="21">
        <v>1355122</v>
      </c>
      <c r="I20" s="22">
        <v>1443216</v>
      </c>
      <c r="J20" s="10">
        <v>1465599</v>
      </c>
      <c r="K20" s="10">
        <v>1662562</v>
      </c>
      <c r="L20" s="10">
        <v>1947887</v>
      </c>
    </row>
    <row r="21" spans="1:12" x14ac:dyDescent="0.25">
      <c r="A21" s="2"/>
      <c r="B21" s="2" t="s">
        <v>1</v>
      </c>
      <c r="C21" s="21">
        <v>2998919</v>
      </c>
      <c r="D21" s="21">
        <v>3267217</v>
      </c>
      <c r="E21" s="21">
        <v>3404628</v>
      </c>
      <c r="F21" s="21">
        <v>3499832</v>
      </c>
      <c r="G21" s="21">
        <v>3335934</v>
      </c>
      <c r="H21" s="21">
        <v>3273264</v>
      </c>
      <c r="I21" s="21">
        <v>3400809</v>
      </c>
      <c r="J21" s="10">
        <v>3687191</v>
      </c>
      <c r="K21" s="10">
        <v>3622087</v>
      </c>
      <c r="L21" s="10">
        <v>3638971</v>
      </c>
    </row>
    <row r="22" spans="1:12" x14ac:dyDescent="0.25">
      <c r="A22" s="2"/>
      <c r="B22" s="2" t="s">
        <v>21</v>
      </c>
      <c r="C22" s="21">
        <v>186414</v>
      </c>
      <c r="D22" s="21">
        <v>228528</v>
      </c>
      <c r="E22" s="21">
        <v>201601</v>
      </c>
      <c r="F22" s="21">
        <v>207301</v>
      </c>
      <c r="G22" s="21">
        <v>236960</v>
      </c>
      <c r="H22" s="21">
        <v>323100</v>
      </c>
      <c r="I22" s="21">
        <v>531313</v>
      </c>
      <c r="J22" s="10">
        <v>258484</v>
      </c>
      <c r="K22" s="10">
        <v>665405</v>
      </c>
      <c r="L22" s="10">
        <v>743742</v>
      </c>
    </row>
    <row r="23" spans="1:12" ht="15.75" x14ac:dyDescent="0.25">
      <c r="A23" s="20"/>
      <c r="B23" s="20"/>
      <c r="C23" s="21"/>
      <c r="D23" s="21"/>
      <c r="E23" s="21"/>
      <c r="F23" s="21"/>
      <c r="G23" s="21"/>
      <c r="H23" s="21"/>
      <c r="I23" s="20"/>
      <c r="J23" s="20"/>
    </row>
    <row r="24" spans="1:12" x14ac:dyDescent="0.25">
      <c r="A24" s="78" t="s">
        <v>73</v>
      </c>
      <c r="B24" s="8"/>
      <c r="C24" s="29"/>
      <c r="D24" s="29"/>
      <c r="E24" s="29"/>
      <c r="F24" s="29"/>
      <c r="G24" s="29"/>
      <c r="H24" s="29"/>
      <c r="I24" s="29"/>
      <c r="J24" s="29"/>
      <c r="K24" s="29"/>
      <c r="L24" s="29"/>
    </row>
    <row r="25" spans="1:12" x14ac:dyDescent="0.25">
      <c r="A25" s="14" t="s">
        <v>23</v>
      </c>
      <c r="B25" s="14" t="s">
        <v>19</v>
      </c>
      <c r="C25" s="15">
        <f>SUM(C26:C30)</f>
        <v>181031</v>
      </c>
      <c r="D25" s="15">
        <f t="shared" ref="D25:L25" si="3">SUM(D26:D30)</f>
        <v>154617</v>
      </c>
      <c r="E25" s="15">
        <f t="shared" si="3"/>
        <v>178359</v>
      </c>
      <c r="F25" s="15">
        <f t="shared" si="3"/>
        <v>202155</v>
      </c>
      <c r="G25" s="15">
        <f t="shared" si="3"/>
        <v>229352</v>
      </c>
      <c r="H25" s="15">
        <f t="shared" si="3"/>
        <v>268407</v>
      </c>
      <c r="I25" s="15">
        <f t="shared" si="3"/>
        <v>299153</v>
      </c>
      <c r="J25" s="15">
        <f t="shared" si="3"/>
        <v>320428</v>
      </c>
      <c r="K25" s="15">
        <f t="shared" si="3"/>
        <v>353760</v>
      </c>
      <c r="L25" s="15">
        <f t="shared" si="3"/>
        <v>458898</v>
      </c>
    </row>
    <row r="26" spans="1:12" ht="15.75" x14ac:dyDescent="0.25">
      <c r="A26" s="20"/>
      <c r="B26" s="2" t="s">
        <v>7</v>
      </c>
      <c r="C26" s="21">
        <v>38416</v>
      </c>
      <c r="D26" s="21">
        <v>37527</v>
      </c>
      <c r="E26" s="21">
        <v>45374</v>
      </c>
      <c r="F26" s="21">
        <v>58260</v>
      </c>
      <c r="G26" s="21">
        <v>68917</v>
      </c>
      <c r="H26" s="21">
        <v>74172</v>
      </c>
      <c r="I26" s="12">
        <v>81132</v>
      </c>
      <c r="J26" s="12">
        <v>83103</v>
      </c>
      <c r="K26" s="12">
        <v>88665</v>
      </c>
      <c r="L26" s="71">
        <v>100819</v>
      </c>
    </row>
    <row r="27" spans="1:12" ht="15.75" x14ac:dyDescent="0.25">
      <c r="A27" s="20"/>
      <c r="B27" s="2" t="s">
        <v>0</v>
      </c>
      <c r="C27" s="21">
        <v>48237</v>
      </c>
      <c r="D27" s="21">
        <v>39767</v>
      </c>
      <c r="E27" s="21">
        <v>39677</v>
      </c>
      <c r="F27" s="21">
        <v>44875</v>
      </c>
      <c r="G27" s="21">
        <v>48035</v>
      </c>
      <c r="H27" s="22">
        <v>51652</v>
      </c>
      <c r="I27" s="22">
        <v>56529</v>
      </c>
      <c r="J27" s="22">
        <v>57623</v>
      </c>
      <c r="K27" s="22">
        <v>57480</v>
      </c>
      <c r="L27" s="22">
        <v>82602</v>
      </c>
    </row>
    <row r="28" spans="1:12" ht="15.75" x14ac:dyDescent="0.25">
      <c r="A28" s="20"/>
      <c r="B28" s="2" t="s">
        <v>4</v>
      </c>
      <c r="C28" s="21">
        <v>44470</v>
      </c>
      <c r="D28" s="21">
        <v>34202</v>
      </c>
      <c r="E28" s="21">
        <v>43534</v>
      </c>
      <c r="F28" s="21">
        <v>47976</v>
      </c>
      <c r="G28" s="21">
        <v>53106</v>
      </c>
      <c r="H28" s="22">
        <v>58612</v>
      </c>
      <c r="I28" s="22">
        <v>66201</v>
      </c>
      <c r="J28" s="22">
        <v>76153</v>
      </c>
      <c r="K28" s="22">
        <v>83022</v>
      </c>
      <c r="L28" s="22">
        <v>108817</v>
      </c>
    </row>
    <row r="29" spans="1:12" ht="15.75" x14ac:dyDescent="0.25">
      <c r="A29" s="20"/>
      <c r="B29" s="2" t="s">
        <v>1</v>
      </c>
      <c r="C29" s="21">
        <v>49908</v>
      </c>
      <c r="D29" s="21">
        <v>43121</v>
      </c>
      <c r="E29" s="21">
        <v>49774</v>
      </c>
      <c r="F29" s="21">
        <v>51044</v>
      </c>
      <c r="G29" s="21">
        <v>59294</v>
      </c>
      <c r="H29" s="22">
        <v>64570</v>
      </c>
      <c r="I29" s="21">
        <v>72564</v>
      </c>
      <c r="J29" s="21">
        <v>71778</v>
      </c>
      <c r="K29" s="21">
        <v>76811</v>
      </c>
      <c r="L29" s="21">
        <v>90090</v>
      </c>
    </row>
    <row r="30" spans="1:12" ht="15.75" x14ac:dyDescent="0.25">
      <c r="A30" s="20"/>
      <c r="B30" s="2" t="s">
        <v>21</v>
      </c>
      <c r="C30" s="21"/>
      <c r="D30" s="21"/>
      <c r="E30" s="21"/>
      <c r="F30" s="21"/>
      <c r="G30" s="21"/>
      <c r="H30" s="22">
        <v>19401</v>
      </c>
      <c r="I30" s="21">
        <v>22727</v>
      </c>
      <c r="J30" s="21">
        <v>31771</v>
      </c>
      <c r="K30" s="21">
        <v>47782</v>
      </c>
      <c r="L30" s="21">
        <v>76570</v>
      </c>
    </row>
    <row r="31" spans="1:12" ht="15.75" x14ac:dyDescent="0.25">
      <c r="A31" s="20"/>
      <c r="B31" s="20"/>
      <c r="C31" s="29">
        <f>ROUND(C32,-2)</f>
        <v>242400</v>
      </c>
      <c r="D31" s="29"/>
      <c r="E31" s="29"/>
      <c r="F31" s="29"/>
      <c r="G31" s="29"/>
      <c r="H31" s="29"/>
      <c r="I31" s="29"/>
      <c r="J31" s="29"/>
      <c r="K31" s="29"/>
      <c r="L31" s="29"/>
    </row>
    <row r="32" spans="1:12" x14ac:dyDescent="0.25">
      <c r="A32" s="14" t="s">
        <v>24</v>
      </c>
      <c r="B32" s="14" t="s">
        <v>19</v>
      </c>
      <c r="C32" s="15">
        <f>SUM(C33:C37)</f>
        <v>242400</v>
      </c>
      <c r="D32" s="15">
        <f t="shared" ref="D32:L32" si="4">SUM(D33:D37)</f>
        <v>261181</v>
      </c>
      <c r="E32" s="15">
        <f t="shared" si="4"/>
        <v>294751</v>
      </c>
      <c r="F32" s="15">
        <f t="shared" si="4"/>
        <v>315138</v>
      </c>
      <c r="G32" s="15">
        <f t="shared" si="4"/>
        <v>297594</v>
      </c>
      <c r="H32" s="15">
        <f t="shared" si="4"/>
        <v>304743</v>
      </c>
      <c r="I32" s="15">
        <f t="shared" si="4"/>
        <v>327922</v>
      </c>
      <c r="J32" s="15">
        <f t="shared" si="4"/>
        <v>347171</v>
      </c>
      <c r="K32" s="15">
        <f t="shared" si="4"/>
        <v>373567</v>
      </c>
      <c r="L32" s="15">
        <f t="shared" si="4"/>
        <v>419213</v>
      </c>
    </row>
    <row r="33" spans="1:12" ht="15.75" x14ac:dyDescent="0.25">
      <c r="A33" s="20"/>
      <c r="B33" s="2" t="s">
        <v>7</v>
      </c>
      <c r="C33" s="21">
        <v>32892</v>
      </c>
      <c r="D33" s="21">
        <v>34603</v>
      </c>
      <c r="E33" s="21">
        <v>49941</v>
      </c>
      <c r="F33" s="21">
        <v>53178</v>
      </c>
      <c r="G33" s="21">
        <v>61206</v>
      </c>
      <c r="H33" s="21">
        <v>67092</v>
      </c>
      <c r="I33" s="12">
        <v>70336</v>
      </c>
      <c r="J33" s="12">
        <v>62212</v>
      </c>
      <c r="K33" s="12">
        <v>62173</v>
      </c>
      <c r="L33" s="12">
        <v>79314</v>
      </c>
    </row>
    <row r="34" spans="1:12" ht="15.75" x14ac:dyDescent="0.25">
      <c r="A34" s="20"/>
      <c r="B34" s="2" t="s">
        <v>0</v>
      </c>
      <c r="C34" s="21">
        <v>49899</v>
      </c>
      <c r="D34" s="21">
        <v>48921</v>
      </c>
      <c r="E34" s="21">
        <v>50836</v>
      </c>
      <c r="F34" s="21">
        <v>57325</v>
      </c>
      <c r="G34" s="21">
        <v>57494</v>
      </c>
      <c r="H34" s="22">
        <v>52725</v>
      </c>
      <c r="I34" s="22">
        <v>53174</v>
      </c>
      <c r="J34" s="22">
        <v>60659</v>
      </c>
      <c r="K34" s="22">
        <v>59122</v>
      </c>
      <c r="L34" s="22">
        <v>70769</v>
      </c>
    </row>
    <row r="35" spans="1:12" ht="15.75" x14ac:dyDescent="0.25">
      <c r="A35" s="20"/>
      <c r="B35" s="2" t="s">
        <v>4</v>
      </c>
      <c r="C35" s="21">
        <v>64189</v>
      </c>
      <c r="D35" s="21">
        <v>61857</v>
      </c>
      <c r="E35" s="21">
        <v>69793</v>
      </c>
      <c r="F35" s="21">
        <v>71141</v>
      </c>
      <c r="G35" s="21">
        <v>71017</v>
      </c>
      <c r="H35" s="22">
        <v>60342</v>
      </c>
      <c r="I35" s="22">
        <v>71518</v>
      </c>
      <c r="J35" s="22">
        <v>68479</v>
      </c>
      <c r="K35" s="22">
        <v>88422</v>
      </c>
      <c r="L35" s="22">
        <v>88222</v>
      </c>
    </row>
    <row r="36" spans="1:12" ht="15.75" x14ac:dyDescent="0.25">
      <c r="A36" s="20"/>
      <c r="B36" s="2" t="s">
        <v>1</v>
      </c>
      <c r="C36" s="21">
        <v>76153</v>
      </c>
      <c r="D36" s="21">
        <v>91434</v>
      </c>
      <c r="E36" s="21">
        <v>100958</v>
      </c>
      <c r="F36" s="21">
        <v>114973</v>
      </c>
      <c r="G36" s="21">
        <v>87557</v>
      </c>
      <c r="H36" s="22">
        <v>95502</v>
      </c>
      <c r="I36" s="21">
        <v>103532</v>
      </c>
      <c r="J36" s="21">
        <v>123823</v>
      </c>
      <c r="K36" s="21">
        <v>122490</v>
      </c>
      <c r="L36" s="21">
        <v>132272</v>
      </c>
    </row>
    <row r="37" spans="1:12" ht="15.75" x14ac:dyDescent="0.25">
      <c r="A37" s="20"/>
      <c r="B37" s="2" t="s">
        <v>21</v>
      </c>
      <c r="C37" s="21">
        <v>19267</v>
      </c>
      <c r="D37" s="21">
        <v>24366</v>
      </c>
      <c r="E37" s="21">
        <v>23223</v>
      </c>
      <c r="F37" s="21">
        <v>18521</v>
      </c>
      <c r="G37" s="21">
        <v>20320</v>
      </c>
      <c r="H37" s="22">
        <v>29082</v>
      </c>
      <c r="I37" s="21">
        <v>29362</v>
      </c>
      <c r="J37" s="21">
        <v>31998</v>
      </c>
      <c r="K37" s="21">
        <v>41360</v>
      </c>
      <c r="L37" s="21">
        <v>48636</v>
      </c>
    </row>
    <row r="38" spans="1:12" ht="15.75" x14ac:dyDescent="0.25">
      <c r="A38" s="20"/>
      <c r="B38" s="20"/>
      <c r="C38" s="29">
        <f>ROUND(C39,-2)</f>
        <v>288100</v>
      </c>
      <c r="D38" s="29"/>
      <c r="E38" s="29"/>
      <c r="F38" s="29"/>
      <c r="G38" s="29"/>
      <c r="H38" s="29"/>
      <c r="I38" s="29"/>
      <c r="J38" s="29"/>
      <c r="K38" s="29"/>
      <c r="L38" s="29"/>
    </row>
    <row r="39" spans="1:12" x14ac:dyDescent="0.25">
      <c r="A39" s="14" t="s">
        <v>25</v>
      </c>
      <c r="B39" s="14" t="s">
        <v>19</v>
      </c>
      <c r="C39" s="15">
        <f>SUM(C40:C44)</f>
        <v>288082</v>
      </c>
      <c r="D39" s="15">
        <f t="shared" ref="D39:L39" si="5">SUM(D40:D44)</f>
        <v>301477</v>
      </c>
      <c r="E39" s="15">
        <f t="shared" si="5"/>
        <v>345358</v>
      </c>
      <c r="F39" s="15">
        <f t="shared" si="5"/>
        <v>363893</v>
      </c>
      <c r="G39" s="15">
        <f t="shared" si="5"/>
        <v>377656</v>
      </c>
      <c r="H39" s="15">
        <f t="shared" si="5"/>
        <v>378770</v>
      </c>
      <c r="I39" s="15">
        <f t="shared" si="5"/>
        <v>417654</v>
      </c>
      <c r="J39" s="15">
        <f t="shared" si="5"/>
        <v>459093</v>
      </c>
      <c r="K39" s="15">
        <f t="shared" si="5"/>
        <v>527183</v>
      </c>
      <c r="L39" s="15">
        <f t="shared" si="5"/>
        <v>582530</v>
      </c>
    </row>
    <row r="40" spans="1:12" ht="15.75" x14ac:dyDescent="0.25">
      <c r="A40" s="20"/>
      <c r="B40" s="2" t="s">
        <v>7</v>
      </c>
      <c r="C40" s="21">
        <v>63706</v>
      </c>
      <c r="D40" s="21">
        <v>71455</v>
      </c>
      <c r="E40" s="21">
        <v>80351</v>
      </c>
      <c r="F40" s="21">
        <v>98403</v>
      </c>
      <c r="G40" s="21">
        <v>96387</v>
      </c>
      <c r="H40" s="21">
        <v>102682</v>
      </c>
      <c r="I40" s="12">
        <v>111588</v>
      </c>
      <c r="J40" s="12">
        <v>119659</v>
      </c>
      <c r="K40" s="12">
        <v>147496</v>
      </c>
      <c r="L40" s="12">
        <v>158186</v>
      </c>
    </row>
    <row r="41" spans="1:12" ht="15.75" x14ac:dyDescent="0.25">
      <c r="A41" s="20"/>
      <c r="B41" s="2" t="s">
        <v>0</v>
      </c>
      <c r="C41" s="21">
        <v>50419</v>
      </c>
      <c r="D41" s="21">
        <v>45909</v>
      </c>
      <c r="E41" s="21">
        <v>46521</v>
      </c>
      <c r="F41" s="21">
        <v>49021</v>
      </c>
      <c r="G41" s="21">
        <v>53449</v>
      </c>
      <c r="H41" s="22">
        <v>49334</v>
      </c>
      <c r="I41" s="22">
        <v>52600</v>
      </c>
      <c r="J41" s="22">
        <v>55231</v>
      </c>
      <c r="K41" s="22">
        <v>60534</v>
      </c>
      <c r="L41" s="22">
        <v>70452</v>
      </c>
    </row>
    <row r="42" spans="1:12" ht="15.75" x14ac:dyDescent="0.25">
      <c r="A42" s="20"/>
      <c r="B42" s="2" t="s">
        <v>4</v>
      </c>
      <c r="C42" s="21">
        <v>69206</v>
      </c>
      <c r="D42" s="21">
        <v>70144</v>
      </c>
      <c r="E42" s="21">
        <v>84762</v>
      </c>
      <c r="F42" s="21">
        <v>79850</v>
      </c>
      <c r="G42" s="21">
        <v>89162</v>
      </c>
      <c r="H42" s="22">
        <v>73073</v>
      </c>
      <c r="I42" s="22">
        <v>83264</v>
      </c>
      <c r="J42" s="22">
        <v>101654</v>
      </c>
      <c r="K42" s="22">
        <v>116033</v>
      </c>
      <c r="L42" s="22">
        <v>128438</v>
      </c>
    </row>
    <row r="43" spans="1:12" ht="15.75" x14ac:dyDescent="0.25">
      <c r="A43" s="20"/>
      <c r="B43" s="2" t="s">
        <v>1</v>
      </c>
      <c r="C43" s="21">
        <v>87088</v>
      </c>
      <c r="D43" s="21">
        <v>92386</v>
      </c>
      <c r="E43" s="21">
        <v>107628</v>
      </c>
      <c r="F43" s="21">
        <v>110371</v>
      </c>
      <c r="G43" s="21">
        <v>111126</v>
      </c>
      <c r="H43" s="22">
        <v>113841</v>
      </c>
      <c r="I43" s="21">
        <v>128235</v>
      </c>
      <c r="J43" s="21">
        <v>136655</v>
      </c>
      <c r="K43" s="21">
        <v>147359</v>
      </c>
      <c r="L43" s="21">
        <v>161069</v>
      </c>
    </row>
    <row r="44" spans="1:12" ht="15.75" x14ac:dyDescent="0.25">
      <c r="A44" s="20"/>
      <c r="B44" s="2" t="s">
        <v>21</v>
      </c>
      <c r="C44" s="21">
        <v>17663</v>
      </c>
      <c r="D44" s="21">
        <v>21583</v>
      </c>
      <c r="E44" s="21">
        <v>26096</v>
      </c>
      <c r="F44" s="21">
        <v>26248</v>
      </c>
      <c r="G44" s="21">
        <v>27532</v>
      </c>
      <c r="H44" s="22">
        <v>39840</v>
      </c>
      <c r="I44" s="21">
        <v>41967</v>
      </c>
      <c r="J44" s="21">
        <v>45894</v>
      </c>
      <c r="K44" s="21">
        <v>55761</v>
      </c>
      <c r="L44" s="21">
        <v>64385</v>
      </c>
    </row>
    <row r="45" spans="1:12" ht="15.75" x14ac:dyDescent="0.25">
      <c r="A45" s="20"/>
      <c r="B45" s="20"/>
      <c r="C45" s="29">
        <f>ROUND(C46,-2)</f>
        <v>59200</v>
      </c>
      <c r="D45" s="29"/>
      <c r="E45" s="29"/>
      <c r="F45" s="29"/>
      <c r="G45" s="29"/>
      <c r="H45" s="29"/>
      <c r="I45" s="29"/>
      <c r="J45" s="29"/>
      <c r="K45" s="29"/>
      <c r="L45" s="29"/>
    </row>
    <row r="46" spans="1:12" x14ac:dyDescent="0.25">
      <c r="A46" s="14" t="s">
        <v>26</v>
      </c>
      <c r="B46" s="14" t="s">
        <v>19</v>
      </c>
      <c r="C46" s="15">
        <f>SUM(C47:C51)</f>
        <v>59227</v>
      </c>
      <c r="D46" s="15">
        <f t="shared" ref="D46:L46" si="6">SUM(D47:D51)</f>
        <v>63991</v>
      </c>
      <c r="E46" s="15">
        <f t="shared" si="6"/>
        <v>85173</v>
      </c>
      <c r="F46" s="15">
        <f t="shared" si="6"/>
        <v>107705</v>
      </c>
      <c r="G46" s="15">
        <f t="shared" si="6"/>
        <v>133165</v>
      </c>
      <c r="H46" s="15">
        <f t="shared" si="6"/>
        <v>138948</v>
      </c>
      <c r="I46" s="15">
        <f t="shared" si="6"/>
        <v>138107</v>
      </c>
      <c r="J46" s="15">
        <f t="shared" si="6"/>
        <v>146805</v>
      </c>
      <c r="K46" s="15">
        <f t="shared" si="6"/>
        <v>137349</v>
      </c>
      <c r="L46" s="15">
        <f t="shared" si="6"/>
        <v>194591</v>
      </c>
    </row>
    <row r="47" spans="1:12" ht="15.75" x14ac:dyDescent="0.25">
      <c r="A47" s="20"/>
      <c r="B47" s="2" t="s">
        <v>7</v>
      </c>
      <c r="C47" s="21">
        <v>13402</v>
      </c>
      <c r="D47" s="21">
        <v>18851</v>
      </c>
      <c r="E47" s="21">
        <v>21734</v>
      </c>
      <c r="F47" s="21">
        <v>27671</v>
      </c>
      <c r="G47" s="21">
        <v>34983</v>
      </c>
      <c r="H47" s="21">
        <v>37768</v>
      </c>
      <c r="I47" s="12">
        <v>37257</v>
      </c>
      <c r="J47" s="12">
        <v>39371</v>
      </c>
      <c r="K47" s="12">
        <v>37546</v>
      </c>
      <c r="L47" s="12">
        <v>45014</v>
      </c>
    </row>
    <row r="48" spans="1:12" ht="15.75" x14ac:dyDescent="0.25">
      <c r="A48" s="20"/>
      <c r="B48" s="2" t="s">
        <v>0</v>
      </c>
      <c r="C48" s="21">
        <v>11875</v>
      </c>
      <c r="D48" s="21">
        <v>11877</v>
      </c>
      <c r="E48" s="21">
        <v>13489</v>
      </c>
      <c r="F48" s="21">
        <v>16339</v>
      </c>
      <c r="G48" s="21">
        <v>20207</v>
      </c>
      <c r="H48" s="22">
        <v>17266</v>
      </c>
      <c r="I48" s="22">
        <v>21052</v>
      </c>
      <c r="J48" s="22">
        <v>20505</v>
      </c>
      <c r="K48" s="22">
        <v>20032</v>
      </c>
      <c r="L48" s="22">
        <v>24649</v>
      </c>
    </row>
    <row r="49" spans="1:12" ht="15.75" x14ac:dyDescent="0.25">
      <c r="A49" s="20"/>
      <c r="B49" s="2" t="s">
        <v>4</v>
      </c>
      <c r="C49" s="21">
        <v>17989</v>
      </c>
      <c r="D49" s="21">
        <v>16116</v>
      </c>
      <c r="E49" s="21">
        <v>22204</v>
      </c>
      <c r="F49" s="21">
        <v>29939</v>
      </c>
      <c r="G49" s="21">
        <v>38068</v>
      </c>
      <c r="H49" s="22">
        <v>37173</v>
      </c>
      <c r="I49" s="22">
        <v>35541</v>
      </c>
      <c r="J49" s="22">
        <v>37661</v>
      </c>
      <c r="K49" s="22">
        <v>33792</v>
      </c>
      <c r="L49" s="22">
        <v>65879</v>
      </c>
    </row>
    <row r="50" spans="1:12" ht="15.75" x14ac:dyDescent="0.25">
      <c r="A50" s="20"/>
      <c r="B50" s="2" t="s">
        <v>1</v>
      </c>
      <c r="C50" s="21">
        <v>15961</v>
      </c>
      <c r="D50" s="21">
        <v>17147</v>
      </c>
      <c r="E50" s="21">
        <v>27746</v>
      </c>
      <c r="F50" s="21">
        <v>33756</v>
      </c>
      <c r="G50" s="21">
        <v>39907</v>
      </c>
      <c r="H50" s="22">
        <v>43949</v>
      </c>
      <c r="I50" s="21">
        <v>40206</v>
      </c>
      <c r="J50" s="21">
        <v>42338</v>
      </c>
      <c r="K50" s="21">
        <v>39958</v>
      </c>
      <c r="L50" s="21">
        <v>47333</v>
      </c>
    </row>
    <row r="51" spans="1:12" ht="15.75" x14ac:dyDescent="0.25">
      <c r="A51" s="20"/>
      <c r="B51" s="2" t="s">
        <v>21</v>
      </c>
      <c r="C51" s="21"/>
      <c r="D51" s="21"/>
      <c r="E51" s="21"/>
      <c r="F51" s="21"/>
      <c r="G51" s="21"/>
      <c r="H51" s="22">
        <v>2792</v>
      </c>
      <c r="I51" s="21">
        <v>4051</v>
      </c>
      <c r="J51" s="21">
        <v>6930</v>
      </c>
      <c r="K51" s="21">
        <v>6021</v>
      </c>
      <c r="L51" s="21">
        <v>11716</v>
      </c>
    </row>
    <row r="52" spans="1:12" ht="15.75" x14ac:dyDescent="0.25">
      <c r="A52" s="20"/>
      <c r="B52" s="20"/>
      <c r="C52" s="29">
        <f>ROUND(C53,-2)</f>
        <v>163600</v>
      </c>
      <c r="D52" s="29"/>
      <c r="E52" s="29"/>
      <c r="F52" s="29"/>
      <c r="G52" s="29"/>
      <c r="H52" s="29"/>
      <c r="I52" s="29"/>
      <c r="J52" s="29"/>
      <c r="K52" s="29"/>
      <c r="L52" s="29"/>
    </row>
    <row r="53" spans="1:12" x14ac:dyDescent="0.25">
      <c r="A53" s="14" t="s">
        <v>27</v>
      </c>
      <c r="B53" s="14" t="s">
        <v>19</v>
      </c>
      <c r="C53" s="15">
        <f>SUM(C54:C58)</f>
        <v>163638</v>
      </c>
      <c r="D53" s="15">
        <f t="shared" ref="D53:L53" si="7">SUM(D54:D58)</f>
        <v>157492</v>
      </c>
      <c r="E53" s="15">
        <f t="shared" si="7"/>
        <v>169132</v>
      </c>
      <c r="F53" s="15">
        <f t="shared" si="7"/>
        <v>205975</v>
      </c>
      <c r="G53" s="15">
        <f t="shared" si="7"/>
        <v>212983</v>
      </c>
      <c r="H53" s="15">
        <f t="shared" si="7"/>
        <v>249126</v>
      </c>
      <c r="I53" s="15">
        <f t="shared" si="7"/>
        <v>290859</v>
      </c>
      <c r="J53" s="15">
        <f t="shared" si="7"/>
        <v>308235</v>
      </c>
      <c r="K53" s="15">
        <f t="shared" si="7"/>
        <v>389023</v>
      </c>
      <c r="L53" s="15">
        <f t="shared" si="7"/>
        <v>393787</v>
      </c>
    </row>
    <row r="54" spans="1:12" ht="15.75" x14ac:dyDescent="0.25">
      <c r="A54" s="20"/>
      <c r="B54" s="2" t="s">
        <v>7</v>
      </c>
      <c r="C54" s="21">
        <v>37332</v>
      </c>
      <c r="D54" s="21">
        <v>40224</v>
      </c>
      <c r="E54" s="21">
        <v>43748</v>
      </c>
      <c r="F54" s="21">
        <v>57354</v>
      </c>
      <c r="G54" s="21">
        <v>58680</v>
      </c>
      <c r="H54" s="21">
        <v>64517</v>
      </c>
      <c r="I54" s="22">
        <v>62375</v>
      </c>
      <c r="J54" s="12">
        <v>66411</v>
      </c>
      <c r="K54" s="12">
        <v>69760</v>
      </c>
      <c r="L54" s="12">
        <v>81378</v>
      </c>
    </row>
    <row r="55" spans="1:12" ht="15.75" x14ac:dyDescent="0.25">
      <c r="A55" s="20"/>
      <c r="B55" s="2" t="s">
        <v>0</v>
      </c>
      <c r="C55" s="21">
        <v>33680</v>
      </c>
      <c r="D55" s="21">
        <v>32295</v>
      </c>
      <c r="E55" s="21">
        <v>30455</v>
      </c>
      <c r="F55" s="21">
        <v>34754</v>
      </c>
      <c r="G55" s="21">
        <v>36792</v>
      </c>
      <c r="H55" s="22">
        <v>33604</v>
      </c>
      <c r="I55" s="22">
        <v>35873</v>
      </c>
      <c r="J55" s="22">
        <v>46031</v>
      </c>
      <c r="K55" s="22">
        <v>49061</v>
      </c>
      <c r="L55" s="22">
        <v>45745</v>
      </c>
    </row>
    <row r="56" spans="1:12" ht="15.75" x14ac:dyDescent="0.25">
      <c r="A56" s="20"/>
      <c r="B56" s="2" t="s">
        <v>4</v>
      </c>
      <c r="C56" s="21">
        <v>23516</v>
      </c>
      <c r="D56" s="21">
        <v>21381</v>
      </c>
      <c r="E56" s="21">
        <v>24167</v>
      </c>
      <c r="F56" s="21">
        <v>25580</v>
      </c>
      <c r="G56" s="21">
        <v>28402</v>
      </c>
      <c r="H56" s="22">
        <v>36659</v>
      </c>
      <c r="I56" s="22">
        <v>43545</v>
      </c>
      <c r="J56" s="22">
        <v>38803</v>
      </c>
      <c r="K56" s="22">
        <v>40235</v>
      </c>
      <c r="L56" s="22">
        <v>41026</v>
      </c>
    </row>
    <row r="57" spans="1:12" ht="15.75" x14ac:dyDescent="0.25">
      <c r="A57" s="20"/>
      <c r="B57" s="2" t="s">
        <v>1</v>
      </c>
      <c r="C57" s="21">
        <v>47773</v>
      </c>
      <c r="D57" s="21">
        <v>39745</v>
      </c>
      <c r="E57" s="21">
        <v>45882</v>
      </c>
      <c r="F57" s="21">
        <v>47285</v>
      </c>
      <c r="G57" s="21">
        <v>48704</v>
      </c>
      <c r="H57" s="22">
        <v>58231</v>
      </c>
      <c r="I57" s="22">
        <v>58104</v>
      </c>
      <c r="J57" s="21">
        <v>56222</v>
      </c>
      <c r="K57" s="21">
        <v>58346</v>
      </c>
      <c r="L57" s="21">
        <v>61619</v>
      </c>
    </row>
    <row r="58" spans="1:12" ht="15.75" x14ac:dyDescent="0.25">
      <c r="A58" s="20"/>
      <c r="B58" s="2" t="s">
        <v>21</v>
      </c>
      <c r="C58" s="21">
        <v>21337</v>
      </c>
      <c r="D58" s="21">
        <v>23847</v>
      </c>
      <c r="E58" s="21">
        <v>24880</v>
      </c>
      <c r="F58" s="21">
        <v>41002</v>
      </c>
      <c r="G58" s="21">
        <v>40405</v>
      </c>
      <c r="H58" s="22">
        <v>56115</v>
      </c>
      <c r="I58" s="22">
        <v>90962</v>
      </c>
      <c r="J58" s="21">
        <v>100768</v>
      </c>
      <c r="K58" s="21">
        <v>171621</v>
      </c>
      <c r="L58" s="21">
        <v>164019</v>
      </c>
    </row>
    <row r="59" spans="1:12" ht="15.75" x14ac:dyDescent="0.25">
      <c r="A59" s="20"/>
      <c r="B59" s="20"/>
      <c r="C59" s="29">
        <f>ROUND(C60,-2)</f>
        <v>302700</v>
      </c>
      <c r="D59" s="29"/>
      <c r="E59" s="29"/>
      <c r="F59" s="29"/>
      <c r="G59" s="29"/>
      <c r="H59" s="29"/>
      <c r="I59" s="29"/>
      <c r="J59" s="29"/>
      <c r="K59" s="29"/>
      <c r="L59" s="29"/>
    </row>
    <row r="60" spans="1:12" x14ac:dyDescent="0.25">
      <c r="A60" s="14" t="s">
        <v>28</v>
      </c>
      <c r="B60" s="14" t="s">
        <v>19</v>
      </c>
      <c r="C60" s="15">
        <f>SUM(C61:C65)</f>
        <v>302710</v>
      </c>
      <c r="D60" s="15">
        <f t="shared" ref="D60:L60" si="8">SUM(D61:D65)</f>
        <v>286580</v>
      </c>
      <c r="E60" s="15">
        <f t="shared" si="8"/>
        <v>339652</v>
      </c>
      <c r="F60" s="15">
        <f t="shared" si="8"/>
        <v>435810</v>
      </c>
      <c r="G60" s="15">
        <f t="shared" si="8"/>
        <v>502095</v>
      </c>
      <c r="H60" s="15">
        <f t="shared" si="8"/>
        <v>671301</v>
      </c>
      <c r="I60" s="15">
        <f t="shared" si="8"/>
        <v>721714</v>
      </c>
      <c r="J60" s="15">
        <f t="shared" si="8"/>
        <v>1043485</v>
      </c>
      <c r="K60" s="15">
        <f t="shared" si="8"/>
        <v>1355254</v>
      </c>
      <c r="L60" s="15">
        <f t="shared" si="8"/>
        <v>1648267</v>
      </c>
    </row>
    <row r="61" spans="1:12" ht="15.75" x14ac:dyDescent="0.25">
      <c r="A61" s="20"/>
      <c r="B61" s="2" t="s">
        <v>7</v>
      </c>
      <c r="C61" s="21">
        <v>55387</v>
      </c>
      <c r="D61" s="21">
        <v>54443</v>
      </c>
      <c r="E61" s="21">
        <v>70816</v>
      </c>
      <c r="F61" s="21">
        <v>85110</v>
      </c>
      <c r="G61" s="21">
        <v>114103</v>
      </c>
      <c r="H61" s="21">
        <v>151749</v>
      </c>
      <c r="I61" s="22">
        <v>160650</v>
      </c>
      <c r="J61" s="12">
        <v>198030</v>
      </c>
      <c r="K61" s="12">
        <v>221467</v>
      </c>
      <c r="L61" s="12">
        <v>229038</v>
      </c>
    </row>
    <row r="62" spans="1:12" ht="15.75" x14ac:dyDescent="0.25">
      <c r="A62" s="20"/>
      <c r="B62" s="2" t="s">
        <v>0</v>
      </c>
      <c r="C62" s="21">
        <v>91893</v>
      </c>
      <c r="D62" s="21">
        <v>73701</v>
      </c>
      <c r="E62" s="21">
        <v>83037</v>
      </c>
      <c r="F62" s="21">
        <v>101891</v>
      </c>
      <c r="G62" s="21">
        <v>112591</v>
      </c>
      <c r="H62" s="22">
        <v>142802</v>
      </c>
      <c r="I62" s="22">
        <v>150271</v>
      </c>
      <c r="J62" s="22">
        <v>210535</v>
      </c>
      <c r="K62" s="22">
        <v>271405</v>
      </c>
      <c r="L62" s="22">
        <v>361753</v>
      </c>
    </row>
    <row r="63" spans="1:12" ht="15.75" x14ac:dyDescent="0.25">
      <c r="A63" s="20"/>
      <c r="B63" s="2" t="s">
        <v>4</v>
      </c>
      <c r="C63" s="21">
        <v>45769</v>
      </c>
      <c r="D63" s="21">
        <v>51595</v>
      </c>
      <c r="E63" s="21">
        <v>68037</v>
      </c>
      <c r="F63" s="21">
        <v>91414</v>
      </c>
      <c r="G63" s="21">
        <v>93113</v>
      </c>
      <c r="H63" s="22">
        <v>152999</v>
      </c>
      <c r="I63" s="22">
        <v>163180</v>
      </c>
      <c r="J63" s="22">
        <v>281114</v>
      </c>
      <c r="K63" s="22">
        <v>383971</v>
      </c>
      <c r="L63" s="22">
        <v>461147</v>
      </c>
    </row>
    <row r="64" spans="1:12" ht="15.75" x14ac:dyDescent="0.25">
      <c r="A64" s="20" t="s">
        <v>74</v>
      </c>
      <c r="B64" s="2" t="s">
        <v>59</v>
      </c>
      <c r="C64" s="21">
        <v>100824</v>
      </c>
      <c r="D64" s="21">
        <v>97771</v>
      </c>
      <c r="E64" s="21">
        <v>110808</v>
      </c>
      <c r="F64" s="21">
        <v>146247</v>
      </c>
      <c r="G64" s="21">
        <v>163036</v>
      </c>
      <c r="H64" s="22">
        <v>190000</v>
      </c>
      <c r="I64" s="22">
        <v>202461</v>
      </c>
      <c r="J64" s="21">
        <v>257789</v>
      </c>
      <c r="K64" s="21">
        <v>322909</v>
      </c>
      <c r="L64" s="21">
        <v>364822</v>
      </c>
    </row>
    <row r="65" spans="1:12" ht="15.75" x14ac:dyDescent="0.25">
      <c r="A65" s="20"/>
      <c r="B65" s="2" t="s">
        <v>21</v>
      </c>
      <c r="C65" s="21">
        <v>8837</v>
      </c>
      <c r="D65" s="21">
        <v>9070</v>
      </c>
      <c r="E65" s="21">
        <v>6954</v>
      </c>
      <c r="F65" s="21">
        <v>11148</v>
      </c>
      <c r="G65" s="21">
        <v>19252</v>
      </c>
      <c r="H65" s="22">
        <v>33751</v>
      </c>
      <c r="I65" s="22">
        <v>45152</v>
      </c>
      <c r="J65" s="21">
        <v>96017</v>
      </c>
      <c r="K65" s="21">
        <v>155502</v>
      </c>
      <c r="L65" s="21">
        <v>231507</v>
      </c>
    </row>
    <row r="66" spans="1:12" ht="15.75" x14ac:dyDescent="0.25">
      <c r="A66" s="20"/>
      <c r="B66" s="20"/>
      <c r="C66" s="29">
        <f>ROUND(C67,-2)</f>
        <v>169700</v>
      </c>
      <c r="D66" s="29"/>
      <c r="E66" s="29"/>
      <c r="F66" s="29"/>
      <c r="G66" s="29"/>
      <c r="H66" s="29"/>
      <c r="I66" s="29"/>
      <c r="J66" s="29"/>
      <c r="K66" s="29"/>
      <c r="L66" s="29"/>
    </row>
    <row r="67" spans="1:12" x14ac:dyDescent="0.25">
      <c r="A67" s="14" t="s">
        <v>29</v>
      </c>
      <c r="B67" s="14" t="s">
        <v>19</v>
      </c>
      <c r="C67" s="15">
        <f>SUM(C68:C72)</f>
        <v>169650</v>
      </c>
      <c r="D67" s="15">
        <f t="shared" ref="D67:L67" si="9">SUM(D68:D72)</f>
        <v>146270</v>
      </c>
      <c r="E67" s="15">
        <f t="shared" si="9"/>
        <v>155151</v>
      </c>
      <c r="F67" s="15">
        <f t="shared" si="9"/>
        <v>174514</v>
      </c>
      <c r="G67" s="15">
        <f t="shared" si="9"/>
        <v>166090</v>
      </c>
      <c r="H67" s="15">
        <f t="shared" si="9"/>
        <v>164679</v>
      </c>
      <c r="I67" s="15">
        <f t="shared" si="9"/>
        <v>196609</v>
      </c>
      <c r="J67" s="15">
        <f t="shared" si="9"/>
        <v>204334</v>
      </c>
      <c r="K67" s="15">
        <f t="shared" si="9"/>
        <v>205441</v>
      </c>
      <c r="L67" s="15">
        <f t="shared" si="9"/>
        <v>238167</v>
      </c>
    </row>
    <row r="68" spans="1:12" ht="15.75" x14ac:dyDescent="0.25">
      <c r="A68" s="20"/>
      <c r="B68" s="2" t="s">
        <v>7</v>
      </c>
      <c r="C68" s="21">
        <v>33924</v>
      </c>
      <c r="D68" s="21">
        <v>19862</v>
      </c>
      <c r="E68" s="21">
        <v>19769</v>
      </c>
      <c r="F68" s="21">
        <v>24172</v>
      </c>
      <c r="G68" s="21">
        <v>24331</v>
      </c>
      <c r="H68" s="21">
        <v>23641</v>
      </c>
      <c r="I68" s="22">
        <v>30122</v>
      </c>
      <c r="J68" s="12">
        <v>26320</v>
      </c>
      <c r="K68" s="12">
        <v>29725</v>
      </c>
      <c r="L68" s="12">
        <v>31627</v>
      </c>
    </row>
    <row r="69" spans="1:12" ht="15.75" x14ac:dyDescent="0.25">
      <c r="A69" s="20"/>
      <c r="B69" s="2" t="s">
        <v>0</v>
      </c>
      <c r="C69" s="21">
        <v>30380</v>
      </c>
      <c r="D69" s="21">
        <v>28175</v>
      </c>
      <c r="E69" s="21">
        <v>27936</v>
      </c>
      <c r="F69" s="21">
        <v>32474</v>
      </c>
      <c r="G69" s="21">
        <v>35273</v>
      </c>
      <c r="H69" s="22">
        <v>31215</v>
      </c>
      <c r="I69" s="22">
        <v>33810</v>
      </c>
      <c r="J69" s="22">
        <v>34777</v>
      </c>
      <c r="K69" s="22">
        <v>34984</v>
      </c>
      <c r="L69" s="22">
        <v>38806</v>
      </c>
    </row>
    <row r="70" spans="1:12" ht="15.75" x14ac:dyDescent="0.25">
      <c r="A70" s="20"/>
      <c r="B70" s="2" t="s">
        <v>4</v>
      </c>
      <c r="C70" s="21">
        <v>64981</v>
      </c>
      <c r="D70" s="21">
        <v>62306</v>
      </c>
      <c r="E70" s="21">
        <v>72807</v>
      </c>
      <c r="F70" s="21">
        <v>79348</v>
      </c>
      <c r="G70" s="21">
        <v>65219</v>
      </c>
      <c r="H70" s="22">
        <v>53177</v>
      </c>
      <c r="I70" s="22">
        <v>57698</v>
      </c>
      <c r="J70" s="22">
        <v>60638</v>
      </c>
      <c r="K70" s="22">
        <v>59075</v>
      </c>
      <c r="L70" s="22">
        <v>62127</v>
      </c>
    </row>
    <row r="71" spans="1:12" ht="15.75" x14ac:dyDescent="0.25">
      <c r="A71" s="20"/>
      <c r="B71" s="2" t="s">
        <v>1</v>
      </c>
      <c r="C71" s="21">
        <v>40365</v>
      </c>
      <c r="D71" s="21">
        <v>35927</v>
      </c>
      <c r="E71" s="21">
        <v>34639</v>
      </c>
      <c r="F71" s="21">
        <v>38520</v>
      </c>
      <c r="G71" s="21">
        <v>41267</v>
      </c>
      <c r="H71" s="22">
        <v>43641</v>
      </c>
      <c r="I71" s="22">
        <v>52098</v>
      </c>
      <c r="J71" s="21">
        <v>55329</v>
      </c>
      <c r="K71" s="21">
        <v>55801</v>
      </c>
      <c r="L71" s="21">
        <v>66838</v>
      </c>
    </row>
    <row r="72" spans="1:12" ht="15.75" x14ac:dyDescent="0.25">
      <c r="A72" s="20"/>
      <c r="B72" s="2" t="s">
        <v>21</v>
      </c>
      <c r="C72" s="21"/>
      <c r="D72" s="21"/>
      <c r="E72" s="21"/>
      <c r="F72" s="21"/>
      <c r="G72" s="21"/>
      <c r="H72" s="22">
        <v>13005</v>
      </c>
      <c r="I72" s="22">
        <v>22881</v>
      </c>
      <c r="J72" s="21">
        <v>27270</v>
      </c>
      <c r="K72" s="21">
        <v>25856</v>
      </c>
      <c r="L72" s="21">
        <v>38769</v>
      </c>
    </row>
    <row r="73" spans="1:12" ht="15.75" x14ac:dyDescent="0.25">
      <c r="A73" s="20"/>
      <c r="B73" s="20"/>
      <c r="C73" s="29">
        <f>ROUND(C74,-2)</f>
        <v>1926000</v>
      </c>
      <c r="D73" s="29"/>
      <c r="E73" s="29"/>
      <c r="F73" s="29"/>
      <c r="G73" s="29"/>
      <c r="H73" s="29"/>
      <c r="I73" s="29"/>
      <c r="J73" s="29"/>
      <c r="K73" s="29"/>
      <c r="L73" s="29"/>
    </row>
    <row r="74" spans="1:12" x14ac:dyDescent="0.25">
      <c r="A74" s="14" t="s">
        <v>7</v>
      </c>
      <c r="B74" s="14" t="s">
        <v>19</v>
      </c>
      <c r="C74" s="15">
        <f>SUM(C75:C79)</f>
        <v>1925993</v>
      </c>
      <c r="D74" s="15">
        <f t="shared" ref="D74:L74" si="10">SUM(D75:D79)</f>
        <v>2090768</v>
      </c>
      <c r="E74" s="15">
        <f t="shared" si="10"/>
        <v>1998769</v>
      </c>
      <c r="F74" s="15">
        <f t="shared" si="10"/>
        <v>1783037</v>
      </c>
      <c r="G74" s="15">
        <f t="shared" si="10"/>
        <v>1746916</v>
      </c>
      <c r="H74" s="15">
        <f t="shared" si="10"/>
        <v>1557991</v>
      </c>
      <c r="I74" s="15">
        <f t="shared" si="10"/>
        <v>1565609</v>
      </c>
      <c r="J74" s="15">
        <f t="shared" si="10"/>
        <v>1653219</v>
      </c>
      <c r="K74" s="15">
        <f t="shared" si="10"/>
        <v>1667912</v>
      </c>
      <c r="L74" s="15">
        <f t="shared" si="10"/>
        <v>1626908</v>
      </c>
    </row>
    <row r="75" spans="1:12" ht="15.75" x14ac:dyDescent="0.25">
      <c r="A75" s="20"/>
      <c r="B75" s="2" t="s">
        <v>7</v>
      </c>
      <c r="C75" s="21"/>
      <c r="D75" s="21"/>
      <c r="E75" s="21"/>
      <c r="F75" s="21"/>
      <c r="G75" s="21"/>
      <c r="H75" s="21"/>
      <c r="I75" s="22"/>
      <c r="J75" s="12"/>
      <c r="K75" s="12"/>
      <c r="L75" s="12"/>
    </row>
    <row r="76" spans="1:12" ht="15.75" x14ac:dyDescent="0.25">
      <c r="A76" s="20"/>
      <c r="B76" s="2" t="s">
        <v>0</v>
      </c>
      <c r="C76" s="21">
        <v>110173</v>
      </c>
      <c r="D76" s="21">
        <v>87449</v>
      </c>
      <c r="E76" s="21">
        <v>85609</v>
      </c>
      <c r="F76" s="21">
        <v>94823</v>
      </c>
      <c r="G76" s="21">
        <v>86676</v>
      </c>
      <c r="H76" s="22">
        <v>83141</v>
      </c>
      <c r="I76" s="22">
        <v>92197</v>
      </c>
      <c r="J76" s="22">
        <v>97959</v>
      </c>
      <c r="K76" s="22">
        <v>103880</v>
      </c>
      <c r="L76" s="22">
        <v>113580</v>
      </c>
    </row>
    <row r="77" spans="1:12" ht="15.75" x14ac:dyDescent="0.25">
      <c r="A77" s="20"/>
      <c r="B77" s="2" t="s">
        <v>4</v>
      </c>
      <c r="C77" s="21">
        <v>730917</v>
      </c>
      <c r="D77" s="21">
        <v>674139</v>
      </c>
      <c r="E77" s="21">
        <v>673176</v>
      </c>
      <c r="F77" s="21">
        <v>638142</v>
      </c>
      <c r="G77" s="21">
        <v>662120</v>
      </c>
      <c r="H77" s="22">
        <v>553978</v>
      </c>
      <c r="I77" s="22">
        <v>516688</v>
      </c>
      <c r="J77" s="22">
        <v>514311</v>
      </c>
      <c r="K77" s="22">
        <v>579669</v>
      </c>
      <c r="L77" s="22">
        <v>544939</v>
      </c>
    </row>
    <row r="78" spans="1:12" ht="15.75" x14ac:dyDescent="0.25">
      <c r="A78" s="20"/>
      <c r="B78" s="2" t="s">
        <v>1</v>
      </c>
      <c r="C78" s="21">
        <v>1001929</v>
      </c>
      <c r="D78" s="21">
        <v>1243229</v>
      </c>
      <c r="E78" s="21">
        <v>1151134</v>
      </c>
      <c r="F78" s="21">
        <v>964986</v>
      </c>
      <c r="G78" s="21">
        <v>906531</v>
      </c>
      <c r="H78" s="22">
        <v>832223</v>
      </c>
      <c r="I78" s="22">
        <v>842413</v>
      </c>
      <c r="J78" s="21">
        <v>925626</v>
      </c>
      <c r="K78" s="21">
        <v>863427</v>
      </c>
      <c r="L78" s="21">
        <v>856663</v>
      </c>
    </row>
    <row r="79" spans="1:12" ht="15.75" x14ac:dyDescent="0.25">
      <c r="A79" s="20"/>
      <c r="B79" s="2" t="s">
        <v>21</v>
      </c>
      <c r="C79" s="21">
        <v>82974</v>
      </c>
      <c r="D79" s="21">
        <v>85951</v>
      </c>
      <c r="E79" s="21">
        <v>88850</v>
      </c>
      <c r="F79" s="21">
        <v>85086</v>
      </c>
      <c r="G79" s="21">
        <v>91589</v>
      </c>
      <c r="H79" s="22">
        <v>88649</v>
      </c>
      <c r="I79" s="22">
        <v>114311</v>
      </c>
      <c r="J79" s="21">
        <v>115323</v>
      </c>
      <c r="K79" s="21">
        <v>120936</v>
      </c>
      <c r="L79" s="21">
        <v>111726</v>
      </c>
    </row>
    <row r="80" spans="1:12" ht="15.75" x14ac:dyDescent="0.25">
      <c r="A80" s="20"/>
      <c r="B80" s="20"/>
      <c r="C80" s="29">
        <f>ROUND(C81,-2)</f>
        <v>725700</v>
      </c>
      <c r="D80" s="29"/>
      <c r="E80" s="29"/>
      <c r="F80" s="29"/>
      <c r="G80" s="29"/>
      <c r="H80" s="29"/>
      <c r="I80" s="29"/>
      <c r="J80" s="29"/>
      <c r="K80" s="29"/>
      <c r="L80" s="29"/>
    </row>
    <row r="81" spans="1:12" x14ac:dyDescent="0.25">
      <c r="A81" s="14" t="s">
        <v>0</v>
      </c>
      <c r="B81" s="14" t="s">
        <v>19</v>
      </c>
      <c r="C81" s="15">
        <f>SUM(C82:C86)</f>
        <v>725671</v>
      </c>
      <c r="D81" s="15">
        <f t="shared" ref="D81:L81" si="11">SUM(D82:D86)</f>
        <v>756670</v>
      </c>
      <c r="E81" s="15">
        <f t="shared" si="11"/>
        <v>789114</v>
      </c>
      <c r="F81" s="15">
        <f t="shared" si="11"/>
        <v>795896</v>
      </c>
      <c r="G81" s="15">
        <f t="shared" si="11"/>
        <v>856446</v>
      </c>
      <c r="H81" s="15">
        <f t="shared" si="11"/>
        <v>879085</v>
      </c>
      <c r="I81" s="15">
        <f t="shared" si="11"/>
        <v>884387</v>
      </c>
      <c r="J81" s="15">
        <f t="shared" si="11"/>
        <v>919810</v>
      </c>
      <c r="K81" s="15">
        <f t="shared" si="11"/>
        <v>949872</v>
      </c>
      <c r="L81" s="15">
        <f t="shared" si="11"/>
        <v>957303</v>
      </c>
    </row>
    <row r="82" spans="1:12" ht="15.75" x14ac:dyDescent="0.25">
      <c r="A82" s="20"/>
      <c r="B82" s="2" t="s">
        <v>7</v>
      </c>
      <c r="C82" s="21">
        <v>129997</v>
      </c>
      <c r="D82" s="21">
        <v>130365</v>
      </c>
      <c r="E82" s="21">
        <v>150187</v>
      </c>
      <c r="F82" s="21">
        <v>178921</v>
      </c>
      <c r="G82" s="21">
        <v>212444</v>
      </c>
      <c r="H82" s="21">
        <v>199066</v>
      </c>
      <c r="I82" s="22">
        <v>192644</v>
      </c>
      <c r="J82" s="12">
        <v>184371</v>
      </c>
      <c r="K82" s="12">
        <v>188021</v>
      </c>
      <c r="L82" s="12">
        <v>204347</v>
      </c>
    </row>
    <row r="83" spans="1:12" ht="15.75" x14ac:dyDescent="0.25">
      <c r="A83" s="20"/>
      <c r="B83" s="2" t="s">
        <v>0</v>
      </c>
      <c r="C83" s="21"/>
      <c r="D83" s="21"/>
      <c r="E83" s="21"/>
      <c r="F83" s="21"/>
      <c r="G83" s="21"/>
      <c r="H83" s="22"/>
      <c r="I83" s="22"/>
      <c r="J83" s="22"/>
      <c r="K83" s="22"/>
      <c r="L83" s="22"/>
    </row>
    <row r="84" spans="1:12" ht="15.75" x14ac:dyDescent="0.25">
      <c r="A84" s="20"/>
      <c r="B84" s="2" t="s">
        <v>4</v>
      </c>
      <c r="C84" s="21">
        <v>144410</v>
      </c>
      <c r="D84" s="21">
        <v>138623</v>
      </c>
      <c r="E84" s="21">
        <v>141496</v>
      </c>
      <c r="F84" s="21">
        <v>142316</v>
      </c>
      <c r="G84" s="21">
        <v>135185</v>
      </c>
      <c r="H84" s="22">
        <v>149141</v>
      </c>
      <c r="I84" s="22">
        <v>158278</v>
      </c>
      <c r="J84" s="22">
        <v>162983</v>
      </c>
      <c r="K84" s="22">
        <v>182239</v>
      </c>
      <c r="L84" s="22">
        <v>179336</v>
      </c>
    </row>
    <row r="85" spans="1:12" ht="15.75" x14ac:dyDescent="0.25">
      <c r="A85" s="20"/>
      <c r="B85" s="2" t="s">
        <v>1</v>
      </c>
      <c r="C85" s="21">
        <v>426886</v>
      </c>
      <c r="D85" s="21">
        <v>460741</v>
      </c>
      <c r="E85" s="21">
        <v>475679</v>
      </c>
      <c r="F85" s="21">
        <v>448994</v>
      </c>
      <c r="G85" s="21">
        <v>476306</v>
      </c>
      <c r="H85" s="22">
        <v>498360</v>
      </c>
      <c r="I85" s="22">
        <v>502982</v>
      </c>
      <c r="J85" s="21">
        <v>536641</v>
      </c>
      <c r="K85" s="21">
        <v>543525</v>
      </c>
      <c r="L85" s="21">
        <v>538341</v>
      </c>
    </row>
    <row r="86" spans="1:12" ht="15.75" x14ac:dyDescent="0.25">
      <c r="A86" s="20"/>
      <c r="B86" s="2" t="s">
        <v>21</v>
      </c>
      <c r="C86" s="21">
        <v>24378</v>
      </c>
      <c r="D86" s="21">
        <v>26941</v>
      </c>
      <c r="E86" s="21">
        <v>21752</v>
      </c>
      <c r="F86" s="21">
        <v>25665</v>
      </c>
      <c r="G86" s="21">
        <v>32511</v>
      </c>
      <c r="H86" s="22">
        <v>32518</v>
      </c>
      <c r="I86" s="22">
        <v>30483</v>
      </c>
      <c r="J86" s="21">
        <v>35815</v>
      </c>
      <c r="K86" s="21">
        <v>36087</v>
      </c>
      <c r="L86" s="21">
        <v>35279</v>
      </c>
    </row>
    <row r="87" spans="1:12" ht="15.75" x14ac:dyDescent="0.25">
      <c r="A87" s="20"/>
      <c r="B87" s="20"/>
      <c r="C87" s="29">
        <f>ROUND(C88,-2)</f>
        <v>1005100</v>
      </c>
      <c r="D87" s="29"/>
      <c r="E87" s="29"/>
      <c r="F87" s="29"/>
      <c r="G87" s="29"/>
      <c r="H87" s="29"/>
      <c r="I87" s="29"/>
      <c r="J87" s="29"/>
      <c r="K87" s="29"/>
      <c r="L87" s="29"/>
    </row>
    <row r="88" spans="1:12" x14ac:dyDescent="0.25">
      <c r="A88" s="14" t="s">
        <v>30</v>
      </c>
      <c r="B88" s="14" t="s">
        <v>19</v>
      </c>
      <c r="C88" s="15">
        <f>SUM(C89:C93)</f>
        <v>1005135</v>
      </c>
      <c r="D88" s="15">
        <f t="shared" ref="D88:L88" si="12">SUM(D89:D93)</f>
        <v>1034029</v>
      </c>
      <c r="E88" s="15">
        <f t="shared" si="12"/>
        <v>1093918</v>
      </c>
      <c r="F88" s="15">
        <f t="shared" si="12"/>
        <v>1131671</v>
      </c>
      <c r="G88" s="15">
        <f t="shared" si="12"/>
        <v>1152305</v>
      </c>
      <c r="H88" s="15">
        <f t="shared" si="12"/>
        <v>1175376</v>
      </c>
      <c r="I88" s="15">
        <f t="shared" si="12"/>
        <v>1246903</v>
      </c>
      <c r="J88" s="15">
        <f t="shared" si="12"/>
        <v>1320668</v>
      </c>
      <c r="K88" s="15">
        <f t="shared" si="12"/>
        <v>1446171</v>
      </c>
      <c r="L88" s="15">
        <f t="shared" si="12"/>
        <v>1519633</v>
      </c>
    </row>
    <row r="89" spans="1:12" ht="15.75" x14ac:dyDescent="0.25">
      <c r="A89" s="20"/>
      <c r="B89" s="2" t="s">
        <v>7</v>
      </c>
      <c r="C89" s="21">
        <v>133600</v>
      </c>
      <c r="D89" s="21">
        <v>149908</v>
      </c>
      <c r="E89" s="21">
        <v>172101</v>
      </c>
      <c r="F89" s="21">
        <v>198392</v>
      </c>
      <c r="G89" s="21">
        <v>205356</v>
      </c>
      <c r="H89" s="21">
        <v>206055</v>
      </c>
      <c r="I89" s="22">
        <v>218121</v>
      </c>
      <c r="J89" s="12">
        <v>210576</v>
      </c>
      <c r="K89" s="12">
        <v>243289</v>
      </c>
      <c r="L89" s="12">
        <v>264205</v>
      </c>
    </row>
    <row r="90" spans="1:12" ht="15.75" x14ac:dyDescent="0.25">
      <c r="A90" s="20"/>
      <c r="B90" s="2" t="s">
        <v>0</v>
      </c>
      <c r="C90" s="21">
        <v>230448</v>
      </c>
      <c r="D90" s="21">
        <v>212887</v>
      </c>
      <c r="E90" s="21">
        <v>213414</v>
      </c>
      <c r="F90" s="21">
        <v>213588</v>
      </c>
      <c r="G90" s="21">
        <v>217886</v>
      </c>
      <c r="H90" s="22">
        <v>214248</v>
      </c>
      <c r="I90" s="22">
        <v>215393</v>
      </c>
      <c r="J90" s="22">
        <v>230090</v>
      </c>
      <c r="K90" s="22">
        <v>249997</v>
      </c>
      <c r="L90" s="22">
        <v>280069</v>
      </c>
    </row>
    <row r="91" spans="1:12" ht="15.75" x14ac:dyDescent="0.25">
      <c r="A91" s="20"/>
      <c r="B91" s="2" t="s">
        <v>4</v>
      </c>
      <c r="C91" s="21">
        <v>280351</v>
      </c>
      <c r="D91" s="21">
        <v>289755</v>
      </c>
      <c r="E91" s="21">
        <v>309723</v>
      </c>
      <c r="F91" s="21">
        <v>302912</v>
      </c>
      <c r="G91" s="21">
        <v>293235</v>
      </c>
      <c r="H91" s="22">
        <v>267525</v>
      </c>
      <c r="I91" s="22">
        <v>281447</v>
      </c>
      <c r="J91" s="22">
        <v>304266</v>
      </c>
      <c r="K91" s="22">
        <v>346488</v>
      </c>
      <c r="L91" s="22">
        <v>355063</v>
      </c>
    </row>
    <row r="92" spans="1:12" ht="15.75" x14ac:dyDescent="0.25">
      <c r="A92" s="20"/>
      <c r="B92" s="2" t="s">
        <v>1</v>
      </c>
      <c r="C92" s="21">
        <v>269438</v>
      </c>
      <c r="D92" s="21">
        <v>278231</v>
      </c>
      <c r="E92" s="21">
        <v>292609</v>
      </c>
      <c r="F92" s="21">
        <v>292907</v>
      </c>
      <c r="G92" s="21">
        <v>280622</v>
      </c>
      <c r="H92" s="22">
        <v>280462</v>
      </c>
      <c r="I92" s="22">
        <v>288043</v>
      </c>
      <c r="J92" s="21">
        <v>303844</v>
      </c>
      <c r="K92" s="21">
        <v>292306</v>
      </c>
      <c r="L92" s="21">
        <v>310373</v>
      </c>
    </row>
    <row r="93" spans="1:12" ht="15.75" x14ac:dyDescent="0.25">
      <c r="A93" s="20"/>
      <c r="B93" s="2" t="s">
        <v>21</v>
      </c>
      <c r="C93" s="21">
        <v>91298</v>
      </c>
      <c r="D93" s="21">
        <v>103248</v>
      </c>
      <c r="E93" s="21">
        <v>106071</v>
      </c>
      <c r="F93" s="21">
        <v>123872</v>
      </c>
      <c r="G93" s="21">
        <v>155206</v>
      </c>
      <c r="H93" s="22">
        <v>207086</v>
      </c>
      <c r="I93" s="22">
        <v>243899</v>
      </c>
      <c r="J93" s="21">
        <v>271892</v>
      </c>
      <c r="K93" s="21">
        <v>314091</v>
      </c>
      <c r="L93" s="21">
        <v>309923</v>
      </c>
    </row>
    <row r="94" spans="1:12" ht="15.75" x14ac:dyDescent="0.25">
      <c r="A94" s="20"/>
      <c r="B94" s="20"/>
      <c r="C94" s="29">
        <f>ROUND(C95,-2)</f>
        <v>6572400</v>
      </c>
      <c r="D94" s="29"/>
      <c r="E94" s="29"/>
      <c r="F94" s="29"/>
      <c r="G94" s="29"/>
      <c r="H94" s="29"/>
      <c r="I94" s="29"/>
      <c r="J94" s="29"/>
      <c r="K94" s="29"/>
      <c r="L94" s="29"/>
    </row>
    <row r="95" spans="1:12" x14ac:dyDescent="0.25">
      <c r="A95" s="14" t="s">
        <v>31</v>
      </c>
      <c r="B95" s="14" t="s">
        <v>19</v>
      </c>
      <c r="C95" s="15">
        <f>SUM(C96:C100)</f>
        <v>6572388</v>
      </c>
      <c r="D95" s="15">
        <f t="shared" ref="D95:L95" si="13">SUM(D96:D100)</f>
        <v>6328141</v>
      </c>
      <c r="E95" s="15">
        <f t="shared" si="13"/>
        <v>6369715</v>
      </c>
      <c r="F95" s="15">
        <f t="shared" si="13"/>
        <v>6371835</v>
      </c>
      <c r="G95" s="15">
        <f t="shared" si="13"/>
        <v>6169331</v>
      </c>
      <c r="H95" s="15">
        <f t="shared" si="13"/>
        <v>5919155</v>
      </c>
      <c r="I95" s="15">
        <f t="shared" si="13"/>
        <v>6412487</v>
      </c>
      <c r="J95" s="15">
        <f t="shared" si="13"/>
        <v>6820790</v>
      </c>
      <c r="K95" s="15">
        <f t="shared" si="13"/>
        <v>7330633</v>
      </c>
      <c r="L95" s="15">
        <f t="shared" si="13"/>
        <v>7550390</v>
      </c>
    </row>
    <row r="96" spans="1:12" ht="15.75" x14ac:dyDescent="0.25">
      <c r="A96" s="20"/>
      <c r="B96" s="2" t="s">
        <v>7</v>
      </c>
      <c r="C96" s="21">
        <v>2488091</v>
      </c>
      <c r="D96" s="21">
        <v>2381961</v>
      </c>
      <c r="E96" s="21">
        <v>2355949</v>
      </c>
      <c r="F96" s="21">
        <v>2323106</v>
      </c>
      <c r="G96" s="21">
        <v>2241287</v>
      </c>
      <c r="H96" s="21">
        <v>2200605</v>
      </c>
      <c r="I96" s="22">
        <v>2388933</v>
      </c>
      <c r="J96" s="12">
        <v>2449382</v>
      </c>
      <c r="K96" s="12">
        <v>2557898</v>
      </c>
      <c r="L96" s="12">
        <v>2675257</v>
      </c>
    </row>
    <row r="97" spans="1:12" ht="15.75" x14ac:dyDescent="0.25">
      <c r="A97" s="20"/>
      <c r="B97" s="2" t="s">
        <v>0</v>
      </c>
      <c r="C97" s="21">
        <v>579970</v>
      </c>
      <c r="D97" s="21">
        <v>525880</v>
      </c>
      <c r="E97" s="21">
        <v>510280</v>
      </c>
      <c r="F97" s="21">
        <v>541031</v>
      </c>
      <c r="G97" s="21">
        <v>534239</v>
      </c>
      <c r="H97" s="22">
        <v>501650</v>
      </c>
      <c r="I97" s="22">
        <v>500057</v>
      </c>
      <c r="J97" s="22">
        <v>543294</v>
      </c>
      <c r="K97" s="22">
        <v>540342</v>
      </c>
      <c r="L97" s="22">
        <v>622991</v>
      </c>
    </row>
    <row r="98" spans="1:12" ht="15.75" x14ac:dyDescent="0.25">
      <c r="A98" s="20"/>
      <c r="B98" s="2" t="s">
        <v>4</v>
      </c>
      <c r="C98" s="21">
        <v>1499096</v>
      </c>
      <c r="D98" s="21">
        <v>1401587</v>
      </c>
      <c r="E98" s="21">
        <v>1443720</v>
      </c>
      <c r="F98" s="21">
        <v>1422678</v>
      </c>
      <c r="G98" s="21">
        <v>1338969</v>
      </c>
      <c r="H98" s="22">
        <v>1021464</v>
      </c>
      <c r="I98" s="22">
        <v>1089407</v>
      </c>
      <c r="J98" s="22">
        <v>1146296</v>
      </c>
      <c r="K98" s="22">
        <v>1343344</v>
      </c>
      <c r="L98" s="22">
        <v>1407805</v>
      </c>
    </row>
    <row r="99" spans="1:12" ht="15.75" x14ac:dyDescent="0.25">
      <c r="A99" s="20"/>
      <c r="B99" s="2" t="s">
        <v>1</v>
      </c>
      <c r="C99" s="21">
        <v>1778498</v>
      </c>
      <c r="D99" s="21">
        <v>1763548</v>
      </c>
      <c r="E99" s="21">
        <v>1778997</v>
      </c>
      <c r="F99" s="21">
        <v>1807664</v>
      </c>
      <c r="G99" s="21">
        <v>1728118</v>
      </c>
      <c r="H99" s="22">
        <v>1783570</v>
      </c>
      <c r="I99" s="22">
        <v>1930442</v>
      </c>
      <c r="J99" s="21">
        <v>2063976</v>
      </c>
      <c r="K99" s="21">
        <v>2162073</v>
      </c>
      <c r="L99" s="21">
        <v>2163914</v>
      </c>
    </row>
    <row r="100" spans="1:12" ht="15.75" x14ac:dyDescent="0.25">
      <c r="A100" s="20"/>
      <c r="B100" s="2" t="s">
        <v>21</v>
      </c>
      <c r="C100" s="21">
        <v>226733</v>
      </c>
      <c r="D100" s="21">
        <v>255165</v>
      </c>
      <c r="E100" s="21">
        <v>280769</v>
      </c>
      <c r="F100" s="21">
        <v>277356</v>
      </c>
      <c r="G100" s="21">
        <v>326718</v>
      </c>
      <c r="H100" s="22">
        <v>411866</v>
      </c>
      <c r="I100" s="22">
        <v>503648</v>
      </c>
      <c r="J100" s="21">
        <v>617842</v>
      </c>
      <c r="K100" s="21">
        <v>726976</v>
      </c>
      <c r="L100" s="21">
        <v>680423</v>
      </c>
    </row>
    <row r="101" spans="1:12" ht="15.75" x14ac:dyDescent="0.25">
      <c r="A101" s="20"/>
      <c r="B101" s="20"/>
      <c r="C101" s="29">
        <f>ROUND(C102,-2)</f>
        <v>116500</v>
      </c>
      <c r="D101" s="29"/>
      <c r="E101" s="29"/>
      <c r="F101" s="29"/>
      <c r="G101" s="29"/>
      <c r="H101" s="29"/>
      <c r="I101" s="29"/>
      <c r="J101" s="29"/>
      <c r="K101" s="29"/>
      <c r="L101" s="29"/>
    </row>
    <row r="102" spans="1:12" x14ac:dyDescent="0.25">
      <c r="A102" s="14" t="s">
        <v>32</v>
      </c>
      <c r="B102" s="14" t="s">
        <v>19</v>
      </c>
      <c r="C102" s="15">
        <f>SUM(C103:C107)</f>
        <v>116501</v>
      </c>
      <c r="D102" s="15">
        <f t="shared" ref="D102:L102" si="14">SUM(D103:D107)</f>
        <v>102570</v>
      </c>
      <c r="E102" s="15">
        <f t="shared" si="14"/>
        <v>116433</v>
      </c>
      <c r="F102" s="15">
        <f t="shared" si="14"/>
        <v>130665</v>
      </c>
      <c r="G102" s="15">
        <f t="shared" si="14"/>
        <v>150557</v>
      </c>
      <c r="H102" s="15">
        <f t="shared" si="14"/>
        <v>231502</v>
      </c>
      <c r="I102" s="15">
        <f t="shared" si="14"/>
        <v>269008</v>
      </c>
      <c r="J102" s="15">
        <f t="shared" si="14"/>
        <v>319091</v>
      </c>
      <c r="K102" s="15">
        <f t="shared" si="14"/>
        <v>326164</v>
      </c>
      <c r="L102" s="15">
        <f t="shared" si="14"/>
        <v>399119</v>
      </c>
    </row>
    <row r="103" spans="1:12" ht="15.75" x14ac:dyDescent="0.25">
      <c r="A103" s="20"/>
      <c r="B103" s="2" t="s">
        <v>7</v>
      </c>
      <c r="C103" s="21"/>
      <c r="D103" s="21"/>
      <c r="E103" s="21"/>
      <c r="F103" s="21"/>
      <c r="G103" s="21"/>
      <c r="H103" s="21">
        <v>56803</v>
      </c>
      <c r="I103" s="22">
        <v>56898</v>
      </c>
      <c r="J103" s="12">
        <v>72429</v>
      </c>
      <c r="K103" s="12">
        <v>81397</v>
      </c>
      <c r="L103" s="12">
        <v>79813</v>
      </c>
    </row>
    <row r="104" spans="1:12" ht="15.75" x14ac:dyDescent="0.25">
      <c r="A104" s="20"/>
      <c r="B104" s="2" t="s">
        <v>0</v>
      </c>
      <c r="C104" s="21">
        <v>63997</v>
      </c>
      <c r="D104" s="21">
        <v>52138</v>
      </c>
      <c r="E104" s="21">
        <v>58657</v>
      </c>
      <c r="F104" s="21">
        <v>53672</v>
      </c>
      <c r="G104" s="21">
        <v>42756</v>
      </c>
      <c r="H104" s="22">
        <v>44330</v>
      </c>
      <c r="I104" s="22">
        <v>52383</v>
      </c>
      <c r="J104" s="22">
        <v>54606</v>
      </c>
      <c r="K104" s="22">
        <v>54656</v>
      </c>
      <c r="L104" s="22">
        <v>78634</v>
      </c>
    </row>
    <row r="105" spans="1:12" ht="15.75" x14ac:dyDescent="0.25">
      <c r="A105" s="20"/>
      <c r="B105" s="2" t="s">
        <v>4</v>
      </c>
      <c r="C105" s="21"/>
      <c r="D105" s="21"/>
      <c r="E105" s="21"/>
      <c r="F105" s="21"/>
      <c r="G105" s="21"/>
      <c r="H105" s="22"/>
      <c r="I105" s="22"/>
      <c r="J105" s="22"/>
      <c r="K105" s="22"/>
      <c r="L105" s="22"/>
    </row>
    <row r="106" spans="1:12" ht="15.75" x14ac:dyDescent="0.25">
      <c r="A106" s="20"/>
      <c r="B106" s="2" t="s">
        <v>1</v>
      </c>
      <c r="C106" s="21">
        <v>52504</v>
      </c>
      <c r="D106" s="21">
        <v>50432</v>
      </c>
      <c r="E106" s="21">
        <v>57776</v>
      </c>
      <c r="F106" s="21">
        <v>76993</v>
      </c>
      <c r="G106" s="21">
        <v>107801</v>
      </c>
      <c r="H106" s="22">
        <v>126840</v>
      </c>
      <c r="I106" s="22">
        <v>155203</v>
      </c>
      <c r="J106" s="21">
        <v>184447</v>
      </c>
      <c r="K106" s="21">
        <v>174938</v>
      </c>
      <c r="L106" s="21">
        <v>215959</v>
      </c>
    </row>
    <row r="107" spans="1:12" ht="15.75" x14ac:dyDescent="0.25">
      <c r="A107" s="20"/>
      <c r="B107" s="2" t="s">
        <v>21</v>
      </c>
      <c r="C107" s="21"/>
      <c r="D107" s="21"/>
      <c r="E107" s="21"/>
      <c r="F107" s="21"/>
      <c r="G107" s="21"/>
      <c r="H107" s="22">
        <v>3529</v>
      </c>
      <c r="I107" s="22">
        <v>4524</v>
      </c>
      <c r="J107" s="21">
        <v>7609</v>
      </c>
      <c r="K107" s="21">
        <v>15173</v>
      </c>
      <c r="L107" s="21">
        <v>24713</v>
      </c>
    </row>
    <row r="108" spans="1:12" ht="15.75" x14ac:dyDescent="0.25">
      <c r="A108" s="20"/>
      <c r="B108" s="20"/>
      <c r="C108" s="29">
        <f>ROUND(C109,-2)</f>
        <v>132700</v>
      </c>
      <c r="D108" s="29"/>
      <c r="E108" s="29"/>
      <c r="F108" s="29"/>
      <c r="G108" s="29"/>
      <c r="H108" s="29"/>
      <c r="I108" s="29"/>
      <c r="J108" s="29"/>
      <c r="K108" s="29"/>
      <c r="L108" s="29"/>
    </row>
    <row r="109" spans="1:12" x14ac:dyDescent="0.25">
      <c r="A109" s="14" t="s">
        <v>33</v>
      </c>
      <c r="B109" s="14" t="s">
        <v>19</v>
      </c>
      <c r="C109" s="15">
        <f>SUM(C110:C114)</f>
        <v>132650</v>
      </c>
      <c r="D109" s="15">
        <f t="shared" ref="D109:L109" si="15">SUM(D110:D114)</f>
        <v>99357</v>
      </c>
      <c r="E109" s="15">
        <f t="shared" si="15"/>
        <v>99200</v>
      </c>
      <c r="F109" s="15">
        <f t="shared" si="15"/>
        <v>116055</v>
      </c>
      <c r="G109" s="15">
        <f t="shared" si="15"/>
        <v>120292</v>
      </c>
      <c r="H109" s="15">
        <f t="shared" si="15"/>
        <v>122645</v>
      </c>
      <c r="I109" s="15">
        <f t="shared" si="15"/>
        <v>132737</v>
      </c>
      <c r="J109" s="15">
        <f t="shared" si="15"/>
        <v>156273</v>
      </c>
      <c r="K109" s="15">
        <f t="shared" si="15"/>
        <v>181312</v>
      </c>
      <c r="L109" s="15">
        <f t="shared" si="15"/>
        <v>211896</v>
      </c>
    </row>
    <row r="110" spans="1:12" ht="15.75" x14ac:dyDescent="0.25">
      <c r="A110" s="20"/>
      <c r="B110" s="2" t="s">
        <v>7</v>
      </c>
      <c r="C110" s="21">
        <v>30120</v>
      </c>
      <c r="D110" s="21">
        <v>20463</v>
      </c>
      <c r="E110" s="21">
        <v>20642</v>
      </c>
      <c r="F110" s="21">
        <v>27425</v>
      </c>
      <c r="G110" s="21">
        <v>27531</v>
      </c>
      <c r="H110" s="21">
        <v>29339</v>
      </c>
      <c r="I110" s="22">
        <v>42114</v>
      </c>
      <c r="J110" s="12">
        <v>44380</v>
      </c>
      <c r="K110" s="12">
        <v>52060</v>
      </c>
      <c r="L110" s="12">
        <v>61899</v>
      </c>
    </row>
    <row r="111" spans="1:12" ht="15.75" x14ac:dyDescent="0.25">
      <c r="A111" s="20"/>
      <c r="B111" s="2" t="s">
        <v>0</v>
      </c>
      <c r="C111" s="21">
        <v>29218</v>
      </c>
      <c r="D111" s="21">
        <v>18922</v>
      </c>
      <c r="E111" s="21">
        <v>16827</v>
      </c>
      <c r="F111" s="21">
        <v>16772</v>
      </c>
      <c r="G111" s="21">
        <v>16939</v>
      </c>
      <c r="H111" s="22">
        <v>18676</v>
      </c>
      <c r="I111" s="22">
        <v>18099</v>
      </c>
      <c r="J111" s="22">
        <v>22593</v>
      </c>
      <c r="K111" s="22">
        <v>24717</v>
      </c>
      <c r="L111" s="22">
        <v>28744</v>
      </c>
    </row>
    <row r="112" spans="1:12" ht="15.75" x14ac:dyDescent="0.25">
      <c r="A112" s="20"/>
      <c r="B112" s="2" t="s">
        <v>4</v>
      </c>
      <c r="C112" s="21">
        <v>23806</v>
      </c>
      <c r="D112" s="21">
        <v>19380</v>
      </c>
      <c r="E112" s="21">
        <v>23488</v>
      </c>
      <c r="F112" s="21">
        <v>26436</v>
      </c>
      <c r="G112" s="21">
        <v>28465</v>
      </c>
      <c r="H112" s="22">
        <v>24579</v>
      </c>
      <c r="I112" s="22">
        <v>23679</v>
      </c>
      <c r="J112" s="22">
        <v>25039</v>
      </c>
      <c r="K112" s="22">
        <v>23659</v>
      </c>
      <c r="L112" s="22">
        <v>25733</v>
      </c>
    </row>
    <row r="113" spans="1:12" ht="15.75" x14ac:dyDescent="0.25">
      <c r="A113" s="20"/>
      <c r="B113" s="2" t="s">
        <v>1</v>
      </c>
      <c r="C113" s="21">
        <v>39922</v>
      </c>
      <c r="D113" s="21">
        <v>33602</v>
      </c>
      <c r="E113" s="21">
        <v>32641</v>
      </c>
      <c r="F113" s="21">
        <v>38651</v>
      </c>
      <c r="G113" s="21">
        <v>38975</v>
      </c>
      <c r="H113" s="22">
        <v>37088</v>
      </c>
      <c r="I113" s="22">
        <v>37410</v>
      </c>
      <c r="J113" s="21">
        <v>45722</v>
      </c>
      <c r="K113" s="21">
        <v>52596</v>
      </c>
      <c r="L113" s="21">
        <v>59926</v>
      </c>
    </row>
    <row r="114" spans="1:12" ht="15.75" x14ac:dyDescent="0.25">
      <c r="A114" s="20"/>
      <c r="B114" s="2" t="s">
        <v>21</v>
      </c>
      <c r="C114" s="21">
        <v>9584</v>
      </c>
      <c r="D114" s="21">
        <v>6990</v>
      </c>
      <c r="E114" s="21">
        <v>5602</v>
      </c>
      <c r="F114" s="21">
        <v>6771</v>
      </c>
      <c r="G114" s="21">
        <v>8382</v>
      </c>
      <c r="H114" s="22">
        <v>12963</v>
      </c>
      <c r="I114" s="22">
        <v>11435</v>
      </c>
      <c r="J114" s="21">
        <v>18539</v>
      </c>
      <c r="K114" s="21">
        <v>28280</v>
      </c>
      <c r="L114" s="21">
        <v>35594</v>
      </c>
    </row>
    <row r="115" spans="1:12" ht="15.75" x14ac:dyDescent="0.25">
      <c r="A115" s="20"/>
      <c r="B115" s="20"/>
      <c r="C115" s="29">
        <f>ROUND(C116,-2)</f>
        <v>844300</v>
      </c>
      <c r="D115" s="29"/>
      <c r="E115" s="29"/>
      <c r="F115" s="29"/>
      <c r="G115" s="29"/>
      <c r="H115" s="29"/>
      <c r="I115" s="29"/>
      <c r="J115" s="29"/>
      <c r="K115" s="29"/>
      <c r="L115" s="29"/>
    </row>
    <row r="116" spans="1:12" x14ac:dyDescent="0.25">
      <c r="A116" s="14" t="s">
        <v>34</v>
      </c>
      <c r="B116" s="14" t="s">
        <v>19</v>
      </c>
      <c r="C116" s="15">
        <f>SUM(C117:C121)</f>
        <v>844296</v>
      </c>
      <c r="D116" s="15">
        <f t="shared" ref="D116:L116" si="16">SUM(D117:D121)</f>
        <v>921080</v>
      </c>
      <c r="E116" s="15">
        <f t="shared" si="16"/>
        <v>908418</v>
      </c>
      <c r="F116" s="15">
        <f t="shared" si="16"/>
        <v>893587</v>
      </c>
      <c r="G116" s="15">
        <f t="shared" si="16"/>
        <v>789184</v>
      </c>
      <c r="H116" s="15">
        <f t="shared" si="16"/>
        <v>808924</v>
      </c>
      <c r="I116" s="15">
        <f t="shared" si="16"/>
        <v>883722</v>
      </c>
      <c r="J116" s="15">
        <f t="shared" si="16"/>
        <v>912935</v>
      </c>
      <c r="K116" s="15">
        <f t="shared" si="16"/>
        <v>1041055</v>
      </c>
      <c r="L116" s="15">
        <f t="shared" si="16"/>
        <v>1104588</v>
      </c>
    </row>
    <row r="117" spans="1:12" ht="15.75" x14ac:dyDescent="0.25">
      <c r="A117" s="20"/>
      <c r="B117" s="2" t="s">
        <v>7</v>
      </c>
      <c r="C117" s="21">
        <v>185057</v>
      </c>
      <c r="D117" s="21">
        <v>201720</v>
      </c>
      <c r="E117" s="21">
        <v>218064</v>
      </c>
      <c r="F117" s="21">
        <v>216815</v>
      </c>
      <c r="G117" s="21">
        <v>223956</v>
      </c>
      <c r="H117" s="21">
        <v>248872</v>
      </c>
      <c r="I117" s="22">
        <v>279924</v>
      </c>
      <c r="J117" s="12">
        <v>282048</v>
      </c>
      <c r="K117" s="12">
        <v>341695</v>
      </c>
      <c r="L117" s="12">
        <v>344670</v>
      </c>
    </row>
    <row r="118" spans="1:12" ht="15.75" x14ac:dyDescent="0.25">
      <c r="A118" s="20"/>
      <c r="B118" s="2" t="s">
        <v>0</v>
      </c>
      <c r="C118" s="21">
        <v>167416</v>
      </c>
      <c r="D118" s="21">
        <v>151658</v>
      </c>
      <c r="E118" s="21">
        <v>142389</v>
      </c>
      <c r="F118" s="21">
        <v>156509</v>
      </c>
      <c r="G118" s="21">
        <v>130847</v>
      </c>
      <c r="H118" s="22">
        <v>115681</v>
      </c>
      <c r="I118" s="22">
        <v>123145</v>
      </c>
      <c r="J118" s="22">
        <v>127757</v>
      </c>
      <c r="K118" s="22">
        <v>139197</v>
      </c>
      <c r="L118" s="22">
        <v>155599</v>
      </c>
    </row>
    <row r="119" spans="1:12" ht="15.75" x14ac:dyDescent="0.25">
      <c r="A119" s="20"/>
      <c r="B119" s="2" t="s">
        <v>4</v>
      </c>
      <c r="C119" s="21">
        <v>190268</v>
      </c>
      <c r="D119" s="21">
        <v>207734</v>
      </c>
      <c r="E119" s="21">
        <v>218955</v>
      </c>
      <c r="F119" s="21">
        <v>196468</v>
      </c>
      <c r="G119" s="21">
        <v>162350</v>
      </c>
      <c r="H119" s="22">
        <v>154701</v>
      </c>
      <c r="I119" s="22">
        <v>180616</v>
      </c>
      <c r="J119" s="22">
        <v>185919</v>
      </c>
      <c r="K119" s="22">
        <v>216785</v>
      </c>
      <c r="L119" s="22">
        <v>232529</v>
      </c>
    </row>
    <row r="120" spans="1:12" ht="15.75" x14ac:dyDescent="0.25">
      <c r="A120" s="20"/>
      <c r="B120" s="2" t="s">
        <v>1</v>
      </c>
      <c r="C120" s="21">
        <v>261372</v>
      </c>
      <c r="D120" s="21">
        <v>313276</v>
      </c>
      <c r="E120" s="21">
        <v>294040</v>
      </c>
      <c r="F120" s="21">
        <v>279296</v>
      </c>
      <c r="G120" s="21">
        <v>225672</v>
      </c>
      <c r="H120" s="22">
        <v>230842</v>
      </c>
      <c r="I120" s="22">
        <v>234824</v>
      </c>
      <c r="J120" s="21">
        <v>240970</v>
      </c>
      <c r="K120" s="21">
        <v>247228</v>
      </c>
      <c r="L120" s="21">
        <v>262328</v>
      </c>
    </row>
    <row r="121" spans="1:12" ht="15.75" x14ac:dyDescent="0.25">
      <c r="A121" s="20"/>
      <c r="B121" s="2" t="s">
        <v>21</v>
      </c>
      <c r="C121" s="21">
        <v>40183</v>
      </c>
      <c r="D121" s="21">
        <v>46692</v>
      </c>
      <c r="E121" s="21">
        <v>34970</v>
      </c>
      <c r="F121" s="21">
        <v>44499</v>
      </c>
      <c r="G121" s="21">
        <v>46359</v>
      </c>
      <c r="H121" s="22">
        <v>58828</v>
      </c>
      <c r="I121" s="22">
        <v>65213</v>
      </c>
      <c r="J121" s="21">
        <v>76241</v>
      </c>
      <c r="K121" s="21">
        <v>96150</v>
      </c>
      <c r="L121" s="21">
        <v>109462</v>
      </c>
    </row>
    <row r="122" spans="1:12" ht="15.75" x14ac:dyDescent="0.25">
      <c r="A122" s="20"/>
      <c r="B122" s="20"/>
      <c r="C122" s="29">
        <f>ROUND(C123,-2)</f>
        <v>461800</v>
      </c>
      <c r="D122" s="29"/>
      <c r="E122" s="29"/>
      <c r="F122" s="29"/>
      <c r="G122" s="29"/>
      <c r="H122" s="29"/>
      <c r="I122" s="29"/>
      <c r="J122" s="29"/>
      <c r="K122" s="29"/>
      <c r="L122" s="29"/>
    </row>
    <row r="123" spans="1:12" x14ac:dyDescent="0.25">
      <c r="A123" s="14" t="s">
        <v>35</v>
      </c>
      <c r="B123" s="14" t="s">
        <v>19</v>
      </c>
      <c r="C123" s="15">
        <f>SUM(C124:C128)</f>
        <v>461756</v>
      </c>
      <c r="D123" s="15">
        <f t="shared" ref="D123:L123" si="17">SUM(D124:D128)</f>
        <v>429690</v>
      </c>
      <c r="E123" s="15">
        <f t="shared" si="17"/>
        <v>444477</v>
      </c>
      <c r="F123" s="15">
        <f t="shared" si="17"/>
        <v>452143</v>
      </c>
      <c r="G123" s="15">
        <f t="shared" si="17"/>
        <v>527273</v>
      </c>
      <c r="H123" s="15">
        <f t="shared" si="17"/>
        <v>533367</v>
      </c>
      <c r="I123" s="15">
        <f t="shared" si="17"/>
        <v>500170</v>
      </c>
      <c r="J123" s="15">
        <f t="shared" si="17"/>
        <v>517595</v>
      </c>
      <c r="K123" s="15">
        <f t="shared" si="17"/>
        <v>571148</v>
      </c>
      <c r="L123" s="15">
        <f t="shared" si="17"/>
        <v>605797</v>
      </c>
    </row>
    <row r="124" spans="1:12" ht="15.75" x14ac:dyDescent="0.25">
      <c r="A124" s="20"/>
      <c r="B124" s="2" t="s">
        <v>7</v>
      </c>
      <c r="C124" s="21">
        <v>81311</v>
      </c>
      <c r="D124" s="21">
        <v>84352</v>
      </c>
      <c r="E124" s="21">
        <v>92100</v>
      </c>
      <c r="F124" s="21">
        <v>92686</v>
      </c>
      <c r="G124" s="21">
        <v>93114</v>
      </c>
      <c r="H124" s="21">
        <v>87947</v>
      </c>
      <c r="I124" s="22">
        <v>83241</v>
      </c>
      <c r="J124" s="12">
        <v>72654</v>
      </c>
      <c r="K124" s="12">
        <v>79703</v>
      </c>
      <c r="L124" s="12">
        <v>84734</v>
      </c>
    </row>
    <row r="125" spans="1:12" ht="15.75" x14ac:dyDescent="0.25">
      <c r="A125" s="20"/>
      <c r="B125" s="2" t="s">
        <v>0</v>
      </c>
      <c r="C125" s="21">
        <v>154020</v>
      </c>
      <c r="D125" s="21">
        <v>134363</v>
      </c>
      <c r="E125" s="21">
        <v>136804</v>
      </c>
      <c r="F125" s="21">
        <v>146433</v>
      </c>
      <c r="G125" s="21">
        <v>176919</v>
      </c>
      <c r="H125" s="22">
        <v>205988</v>
      </c>
      <c r="I125" s="22">
        <v>192007</v>
      </c>
      <c r="J125" s="22">
        <v>203411</v>
      </c>
      <c r="K125" s="22">
        <v>214495</v>
      </c>
      <c r="L125" s="22">
        <v>238278</v>
      </c>
    </row>
    <row r="126" spans="1:12" ht="15.75" x14ac:dyDescent="0.25">
      <c r="A126" s="20"/>
      <c r="B126" s="2" t="s">
        <v>4</v>
      </c>
      <c r="C126" s="21">
        <v>106603</v>
      </c>
      <c r="D126" s="21">
        <v>97511</v>
      </c>
      <c r="E126" s="21">
        <v>103216</v>
      </c>
      <c r="F126" s="21">
        <v>100395</v>
      </c>
      <c r="G126" s="21">
        <v>119028</v>
      </c>
      <c r="H126" s="22">
        <v>101940</v>
      </c>
      <c r="I126" s="22">
        <v>89514</v>
      </c>
      <c r="J126" s="22">
        <v>96916</v>
      </c>
      <c r="K126" s="22">
        <v>110259</v>
      </c>
      <c r="L126" s="22">
        <v>110293</v>
      </c>
    </row>
    <row r="127" spans="1:12" ht="15.75" x14ac:dyDescent="0.25">
      <c r="A127" s="20"/>
      <c r="B127" s="2" t="s">
        <v>1</v>
      </c>
      <c r="C127" s="21">
        <v>101003</v>
      </c>
      <c r="D127" s="21">
        <v>93314</v>
      </c>
      <c r="E127" s="21">
        <v>95717</v>
      </c>
      <c r="F127" s="21">
        <v>92856</v>
      </c>
      <c r="G127" s="21">
        <v>104503</v>
      </c>
      <c r="H127" s="22">
        <v>90437</v>
      </c>
      <c r="I127" s="22">
        <v>87953</v>
      </c>
      <c r="J127" s="21">
        <v>86254</v>
      </c>
      <c r="K127" s="21">
        <v>93067</v>
      </c>
      <c r="L127" s="21">
        <v>95238</v>
      </c>
    </row>
    <row r="128" spans="1:12" ht="15.75" x14ac:dyDescent="0.25">
      <c r="A128" s="20"/>
      <c r="B128" s="2" t="s">
        <v>21</v>
      </c>
      <c r="C128" s="21">
        <v>18819</v>
      </c>
      <c r="D128" s="21">
        <v>20150</v>
      </c>
      <c r="E128" s="21">
        <v>16640</v>
      </c>
      <c r="F128" s="21">
        <v>19773</v>
      </c>
      <c r="G128" s="21">
        <v>33709</v>
      </c>
      <c r="H128" s="22">
        <v>47055</v>
      </c>
      <c r="I128" s="22">
        <v>47455</v>
      </c>
      <c r="J128" s="21">
        <v>58360</v>
      </c>
      <c r="K128" s="21">
        <v>73624</v>
      </c>
      <c r="L128" s="21">
        <v>77254</v>
      </c>
    </row>
    <row r="129" spans="1:12" ht="15.75" x14ac:dyDescent="0.25">
      <c r="A129" s="20"/>
      <c r="B129" s="20"/>
      <c r="C129" s="29">
        <f>ROUND(C130,-2)</f>
        <v>2342800</v>
      </c>
      <c r="D129" s="29"/>
      <c r="E129" s="29"/>
      <c r="F129" s="29"/>
      <c r="G129" s="29"/>
      <c r="H129" s="29"/>
      <c r="I129" s="29"/>
      <c r="J129" s="29"/>
      <c r="K129" s="29"/>
      <c r="L129" s="29"/>
    </row>
    <row r="130" spans="1:12" x14ac:dyDescent="0.25">
      <c r="A130" s="14" t="s">
        <v>36</v>
      </c>
      <c r="B130" s="14" t="s">
        <v>19</v>
      </c>
      <c r="C130" s="15">
        <f>SUM(C131:C135)</f>
        <v>2342837</v>
      </c>
      <c r="D130" s="15">
        <f t="shared" ref="D130:L130" si="18">SUM(D131:D135)</f>
        <v>2263208</v>
      </c>
      <c r="E130" s="15">
        <f t="shared" si="18"/>
        <v>2249159</v>
      </c>
      <c r="F130" s="15">
        <f t="shared" si="18"/>
        <v>2095846</v>
      </c>
      <c r="G130" s="15">
        <f t="shared" si="18"/>
        <v>1894727</v>
      </c>
      <c r="H130" s="15">
        <f t="shared" si="18"/>
        <v>1744764</v>
      </c>
      <c r="I130" s="15">
        <f t="shared" si="18"/>
        <v>1885536</v>
      </c>
      <c r="J130" s="15">
        <f t="shared" si="18"/>
        <v>2021327</v>
      </c>
      <c r="K130" s="15">
        <f t="shared" si="18"/>
        <v>2222883</v>
      </c>
      <c r="L130" s="15">
        <f t="shared" si="18"/>
        <v>2438019</v>
      </c>
    </row>
    <row r="131" spans="1:12" ht="15.75" x14ac:dyDescent="0.25">
      <c r="A131" s="20"/>
      <c r="B131" s="2" t="s">
        <v>7</v>
      </c>
      <c r="C131" s="21">
        <v>685022</v>
      </c>
      <c r="D131" s="21">
        <v>668696</v>
      </c>
      <c r="E131" s="21">
        <v>694189</v>
      </c>
      <c r="F131" s="21">
        <v>638459</v>
      </c>
      <c r="G131" s="21">
        <v>547546</v>
      </c>
      <c r="H131" s="21">
        <v>552196</v>
      </c>
      <c r="I131" s="22">
        <v>610367</v>
      </c>
      <c r="J131" s="12">
        <v>664396</v>
      </c>
      <c r="K131" s="12">
        <v>742375</v>
      </c>
      <c r="L131" s="12">
        <v>784044</v>
      </c>
    </row>
    <row r="132" spans="1:12" ht="15.75" x14ac:dyDescent="0.25">
      <c r="A132" s="20"/>
      <c r="B132" s="2" t="s">
        <v>0</v>
      </c>
      <c r="C132" s="21">
        <v>182077</v>
      </c>
      <c r="D132" s="21">
        <v>169213</v>
      </c>
      <c r="E132" s="21">
        <v>165779</v>
      </c>
      <c r="F132" s="21">
        <v>164593</v>
      </c>
      <c r="G132" s="21">
        <v>164918</v>
      </c>
      <c r="H132" s="22">
        <v>158668</v>
      </c>
      <c r="I132" s="22">
        <v>158801</v>
      </c>
      <c r="J132" s="22">
        <v>159568</v>
      </c>
      <c r="K132" s="22">
        <v>174743</v>
      </c>
      <c r="L132" s="22">
        <v>227405</v>
      </c>
    </row>
    <row r="133" spans="1:12" ht="15.75" x14ac:dyDescent="0.25">
      <c r="A133" s="20"/>
      <c r="B133" s="2" t="s">
        <v>4</v>
      </c>
      <c r="C133" s="21">
        <v>766368</v>
      </c>
      <c r="D133" s="21">
        <v>745052</v>
      </c>
      <c r="E133" s="21">
        <v>710972</v>
      </c>
      <c r="F133" s="21">
        <v>657786</v>
      </c>
      <c r="G133" s="21">
        <v>603936</v>
      </c>
      <c r="H133" s="22">
        <v>437731</v>
      </c>
      <c r="I133" s="22">
        <v>456383</v>
      </c>
      <c r="J133" s="22">
        <v>479605</v>
      </c>
      <c r="K133" s="22">
        <v>553231</v>
      </c>
      <c r="L133" s="22">
        <v>606981</v>
      </c>
    </row>
    <row r="134" spans="1:12" ht="15.75" x14ac:dyDescent="0.25">
      <c r="A134" s="20"/>
      <c r="B134" s="2" t="s">
        <v>1</v>
      </c>
      <c r="C134" s="21">
        <v>632995</v>
      </c>
      <c r="D134" s="21">
        <v>601691</v>
      </c>
      <c r="E134" s="21">
        <v>602229</v>
      </c>
      <c r="F134" s="21">
        <v>550769</v>
      </c>
      <c r="G134" s="21">
        <v>488731</v>
      </c>
      <c r="H134" s="22">
        <v>491506</v>
      </c>
      <c r="I134" s="22">
        <v>538755</v>
      </c>
      <c r="J134" s="21">
        <v>581847</v>
      </c>
      <c r="K134" s="21">
        <v>574265</v>
      </c>
      <c r="L134" s="21">
        <v>638493</v>
      </c>
    </row>
    <row r="135" spans="1:12" ht="15.75" x14ac:dyDescent="0.25">
      <c r="A135" s="20"/>
      <c r="B135" s="2" t="s">
        <v>21</v>
      </c>
      <c r="C135" s="21">
        <v>76375</v>
      </c>
      <c r="D135" s="21">
        <v>78556</v>
      </c>
      <c r="E135" s="21">
        <v>75990</v>
      </c>
      <c r="F135" s="21">
        <v>84239</v>
      </c>
      <c r="G135" s="21">
        <v>89596</v>
      </c>
      <c r="H135" s="22">
        <v>104663</v>
      </c>
      <c r="I135" s="22">
        <v>121230</v>
      </c>
      <c r="J135" s="21">
        <v>135911</v>
      </c>
      <c r="K135" s="21">
        <v>178269</v>
      </c>
      <c r="L135" s="21">
        <v>181096</v>
      </c>
    </row>
    <row r="136" spans="1:12" ht="15.75" x14ac:dyDescent="0.25">
      <c r="A136" s="20"/>
      <c r="B136" s="20"/>
      <c r="C136" s="29">
        <f>ROUND(C137,-2)</f>
        <v>4317600</v>
      </c>
      <c r="D136" s="29"/>
      <c r="E136" s="29"/>
      <c r="F136" s="29"/>
      <c r="G136" s="29"/>
      <c r="H136" s="29"/>
      <c r="I136" s="29"/>
      <c r="J136" s="29"/>
      <c r="K136" s="29"/>
      <c r="L136" s="29"/>
    </row>
    <row r="137" spans="1:12" x14ac:dyDescent="0.25">
      <c r="A137" s="14" t="s">
        <v>4</v>
      </c>
      <c r="B137" s="14" t="s">
        <v>19</v>
      </c>
      <c r="C137" s="15">
        <f>SUM(C138:C142)</f>
        <v>4317583</v>
      </c>
      <c r="D137" s="15">
        <f t="shared" ref="D137:L137" si="19">SUM(D138:D142)</f>
        <v>4441050</v>
      </c>
      <c r="E137" s="15">
        <f t="shared" si="19"/>
        <v>4865288</v>
      </c>
      <c r="F137" s="15">
        <f t="shared" si="19"/>
        <v>5049727</v>
      </c>
      <c r="G137" s="15">
        <f t="shared" si="19"/>
        <v>5154931</v>
      </c>
      <c r="H137" s="15">
        <f t="shared" si="19"/>
        <v>5100677</v>
      </c>
      <c r="I137" s="15">
        <f t="shared" si="19"/>
        <v>5110244</v>
      </c>
      <c r="J137" s="15">
        <f t="shared" si="19"/>
        <v>5371423</v>
      </c>
      <c r="K137" s="15">
        <f t="shared" si="19"/>
        <v>5174441</v>
      </c>
      <c r="L137" s="15">
        <f t="shared" si="19"/>
        <v>5124259</v>
      </c>
    </row>
    <row r="138" spans="1:12" ht="15.75" x14ac:dyDescent="0.25">
      <c r="A138" s="20"/>
      <c r="B138" s="2" t="s">
        <v>7</v>
      </c>
      <c r="C138" s="21">
        <v>1517351</v>
      </c>
      <c r="D138" s="21">
        <v>1434610</v>
      </c>
      <c r="E138" s="21">
        <v>1584003</v>
      </c>
      <c r="F138" s="21">
        <v>1689020</v>
      </c>
      <c r="G138" s="21">
        <v>1692221</v>
      </c>
      <c r="H138" s="21">
        <v>1679854</v>
      </c>
      <c r="I138" s="22">
        <v>1684380</v>
      </c>
      <c r="J138" s="12">
        <v>1724813</v>
      </c>
      <c r="K138" s="12">
        <v>1657866</v>
      </c>
      <c r="L138" s="12">
        <v>1607646</v>
      </c>
    </row>
    <row r="139" spans="1:12" ht="15.75" x14ac:dyDescent="0.25">
      <c r="A139" s="20"/>
      <c r="B139" s="2" t="s">
        <v>0</v>
      </c>
      <c r="C139" s="21">
        <v>182531</v>
      </c>
      <c r="D139" s="21">
        <v>149279</v>
      </c>
      <c r="E139" s="21">
        <v>159377</v>
      </c>
      <c r="F139" s="21">
        <v>173254</v>
      </c>
      <c r="G139" s="21">
        <v>182639</v>
      </c>
      <c r="H139" s="22">
        <v>174147</v>
      </c>
      <c r="I139" s="22">
        <v>178956</v>
      </c>
      <c r="J139" s="22">
        <v>185995</v>
      </c>
      <c r="K139" s="22">
        <v>180851</v>
      </c>
      <c r="L139" s="22">
        <v>199353</v>
      </c>
    </row>
    <row r="140" spans="1:12" ht="15.75" x14ac:dyDescent="0.25">
      <c r="A140" s="20"/>
      <c r="B140" s="2" t="s">
        <v>4</v>
      </c>
      <c r="C140" s="21"/>
      <c r="D140" s="21"/>
      <c r="E140" s="21"/>
      <c r="F140" s="21"/>
      <c r="G140" s="21"/>
      <c r="H140" s="22"/>
      <c r="I140" s="22"/>
      <c r="J140" s="22"/>
      <c r="K140" s="22"/>
      <c r="L140" s="22"/>
    </row>
    <row r="141" spans="1:12" ht="15.75" x14ac:dyDescent="0.25">
      <c r="A141" s="20"/>
      <c r="B141" s="2" t="s">
        <v>1</v>
      </c>
      <c r="C141" s="21">
        <v>2543063</v>
      </c>
      <c r="D141" s="21">
        <v>2777440</v>
      </c>
      <c r="E141" s="21">
        <v>3042217</v>
      </c>
      <c r="F141" s="21">
        <v>3090773</v>
      </c>
      <c r="G141" s="21">
        <v>3165960</v>
      </c>
      <c r="H141" s="22">
        <v>3126356</v>
      </c>
      <c r="I141" s="22">
        <v>3141473</v>
      </c>
      <c r="J141" s="21">
        <v>3360432</v>
      </c>
      <c r="K141" s="21">
        <v>3244657</v>
      </c>
      <c r="L141" s="21">
        <v>3239890</v>
      </c>
    </row>
    <row r="142" spans="1:12" ht="15.75" x14ac:dyDescent="0.25">
      <c r="A142" s="20"/>
      <c r="B142" s="2" t="s">
        <v>21</v>
      </c>
      <c r="C142" s="21">
        <v>74638</v>
      </c>
      <c r="D142" s="21">
        <v>79721</v>
      </c>
      <c r="E142" s="21">
        <v>79691</v>
      </c>
      <c r="F142" s="21">
        <v>96680</v>
      </c>
      <c r="G142" s="21">
        <v>114111</v>
      </c>
      <c r="H142" s="22">
        <v>120320</v>
      </c>
      <c r="I142" s="22">
        <v>105435</v>
      </c>
      <c r="J142" s="21">
        <v>100183</v>
      </c>
      <c r="K142" s="21">
        <v>91067</v>
      </c>
      <c r="L142" s="21">
        <v>77370</v>
      </c>
    </row>
    <row r="143" spans="1:12" ht="15.75" x14ac:dyDescent="0.25">
      <c r="A143" s="20"/>
      <c r="B143" s="20"/>
      <c r="C143" s="29">
        <f>ROUND(C144,-2)</f>
        <v>623200</v>
      </c>
      <c r="D143" s="29"/>
      <c r="E143" s="29"/>
      <c r="F143" s="29"/>
      <c r="G143" s="29"/>
      <c r="H143" s="29"/>
      <c r="I143" s="29"/>
      <c r="J143" s="29"/>
      <c r="K143" s="29"/>
      <c r="L143" s="29"/>
    </row>
    <row r="144" spans="1:12" x14ac:dyDescent="0.25">
      <c r="A144" s="14" t="s">
        <v>37</v>
      </c>
      <c r="B144" s="14" t="s">
        <v>19</v>
      </c>
      <c r="C144" s="15">
        <f>SUM(C145:C149)</f>
        <v>623209</v>
      </c>
      <c r="D144" s="15">
        <f t="shared" ref="D144:L144" si="20">SUM(D145:D149)</f>
        <v>549684</v>
      </c>
      <c r="E144" s="15">
        <f t="shared" si="20"/>
        <v>532725</v>
      </c>
      <c r="F144" s="15">
        <f t="shared" si="20"/>
        <v>573162</v>
      </c>
      <c r="G144" s="15">
        <f t="shared" si="20"/>
        <v>619932</v>
      </c>
      <c r="H144" s="15">
        <f t="shared" si="20"/>
        <v>577389</v>
      </c>
      <c r="I144" s="15">
        <f t="shared" si="20"/>
        <v>635817</v>
      </c>
      <c r="J144" s="15">
        <f t="shared" si="20"/>
        <v>716348</v>
      </c>
      <c r="K144" s="15">
        <f t="shared" si="20"/>
        <v>768964</v>
      </c>
      <c r="L144" s="15">
        <f t="shared" si="20"/>
        <v>754841</v>
      </c>
    </row>
    <row r="145" spans="1:12" ht="15.75" x14ac:dyDescent="0.25">
      <c r="A145" s="20"/>
      <c r="B145" s="2" t="s">
        <v>7</v>
      </c>
      <c r="C145" s="21">
        <v>139206</v>
      </c>
      <c r="D145" s="21">
        <v>113825</v>
      </c>
      <c r="E145" s="21">
        <v>108185</v>
      </c>
      <c r="F145" s="21">
        <v>107051</v>
      </c>
      <c r="G145" s="21">
        <v>102652</v>
      </c>
      <c r="H145" s="21">
        <v>115219</v>
      </c>
      <c r="I145" s="22">
        <v>132672</v>
      </c>
      <c r="J145" s="12">
        <v>146030</v>
      </c>
      <c r="K145" s="12">
        <v>172171</v>
      </c>
      <c r="L145" s="12">
        <v>188651</v>
      </c>
    </row>
    <row r="146" spans="1:12" ht="15.75" x14ac:dyDescent="0.25">
      <c r="A146" s="20"/>
      <c r="B146" s="2" t="s">
        <v>0</v>
      </c>
      <c r="C146" s="21">
        <v>68915</v>
      </c>
      <c r="D146" s="21">
        <v>63935</v>
      </c>
      <c r="E146" s="21">
        <v>67902</v>
      </c>
      <c r="F146" s="21">
        <v>74860</v>
      </c>
      <c r="G146" s="21">
        <v>76385</v>
      </c>
      <c r="H146" s="22">
        <v>66158</v>
      </c>
      <c r="I146" s="22">
        <v>79078</v>
      </c>
      <c r="J146" s="22">
        <v>100259</v>
      </c>
      <c r="K146" s="22">
        <v>88766</v>
      </c>
      <c r="L146" s="22">
        <v>116874</v>
      </c>
    </row>
    <row r="147" spans="1:12" ht="15.75" x14ac:dyDescent="0.25">
      <c r="A147" s="20"/>
      <c r="B147" s="2" t="s">
        <v>4</v>
      </c>
      <c r="C147" s="21">
        <v>246539</v>
      </c>
      <c r="D147" s="21">
        <v>185627</v>
      </c>
      <c r="E147" s="21">
        <v>218672</v>
      </c>
      <c r="F147" s="21">
        <v>210093</v>
      </c>
      <c r="G147" s="21">
        <v>218302</v>
      </c>
      <c r="H147" s="22">
        <v>185027</v>
      </c>
      <c r="I147" s="22">
        <v>196018</v>
      </c>
      <c r="J147" s="22">
        <v>187670</v>
      </c>
      <c r="K147" s="22">
        <v>190285</v>
      </c>
      <c r="L147" s="22">
        <v>196794</v>
      </c>
    </row>
    <row r="148" spans="1:12" ht="15.75" x14ac:dyDescent="0.25">
      <c r="A148" s="20"/>
      <c r="B148" s="2" t="s">
        <v>1</v>
      </c>
      <c r="C148" s="21">
        <v>168549</v>
      </c>
      <c r="D148" s="21">
        <v>186297</v>
      </c>
      <c r="E148" s="21">
        <v>137966</v>
      </c>
      <c r="F148" s="21">
        <v>181158</v>
      </c>
      <c r="G148" s="21">
        <v>222593</v>
      </c>
      <c r="H148" s="22">
        <v>199651</v>
      </c>
      <c r="I148" s="22">
        <v>206740</v>
      </c>
      <c r="J148" s="21">
        <v>259146</v>
      </c>
      <c r="K148" s="21">
        <v>286716</v>
      </c>
      <c r="L148" s="21">
        <v>216483</v>
      </c>
    </row>
    <row r="149" spans="1:12" ht="15.75" x14ac:dyDescent="0.25">
      <c r="A149" s="20"/>
      <c r="B149" s="2" t="s">
        <v>21</v>
      </c>
      <c r="C149" s="21"/>
      <c r="D149" s="21"/>
      <c r="E149" s="21"/>
      <c r="F149" s="21"/>
      <c r="G149" s="21"/>
      <c r="H149" s="22">
        <v>11334</v>
      </c>
      <c r="I149" s="22">
        <v>21309</v>
      </c>
      <c r="J149" s="21">
        <v>23243</v>
      </c>
      <c r="K149" s="21">
        <v>31026</v>
      </c>
      <c r="L149" s="21">
        <v>36039</v>
      </c>
    </row>
    <row r="150" spans="1:12" ht="15.75" x14ac:dyDescent="0.25">
      <c r="A150" s="20"/>
      <c r="B150" s="20"/>
      <c r="C150" s="29">
        <f>ROUND(C151,-2)</f>
        <v>1439600</v>
      </c>
      <c r="D150" s="29"/>
      <c r="E150" s="29"/>
      <c r="F150" s="29"/>
      <c r="G150" s="29"/>
      <c r="H150" s="29"/>
      <c r="I150" s="29"/>
      <c r="J150" s="29"/>
      <c r="K150" s="29"/>
      <c r="L150" s="29"/>
    </row>
    <row r="151" spans="1:12" x14ac:dyDescent="0.25">
      <c r="A151" s="14" t="s">
        <v>38</v>
      </c>
      <c r="B151" s="14" t="s">
        <v>19</v>
      </c>
      <c r="C151" s="15">
        <f>SUM(C152:C156)</f>
        <v>1439611</v>
      </c>
      <c r="D151" s="15">
        <f t="shared" ref="D151:L151" si="21">SUM(D152:D156)</f>
        <v>1336150</v>
      </c>
      <c r="E151" s="15">
        <f t="shared" si="21"/>
        <v>1481835</v>
      </c>
      <c r="F151" s="15">
        <f t="shared" si="21"/>
        <v>1720865</v>
      </c>
      <c r="G151" s="15">
        <f t="shared" si="21"/>
        <v>1992802</v>
      </c>
      <c r="H151" s="15">
        <f t="shared" si="21"/>
        <v>2156739</v>
      </c>
      <c r="I151" s="15">
        <f t="shared" si="21"/>
        <v>1817019</v>
      </c>
      <c r="J151" s="15">
        <f t="shared" si="21"/>
        <v>1088378</v>
      </c>
      <c r="K151" s="15">
        <f t="shared" si="21"/>
        <v>980355</v>
      </c>
      <c r="L151" s="15">
        <f t="shared" si="21"/>
        <v>1150283</v>
      </c>
    </row>
    <row r="152" spans="1:12" ht="15.75" x14ac:dyDescent="0.25">
      <c r="A152" s="20"/>
      <c r="B152" s="2" t="s">
        <v>7</v>
      </c>
      <c r="C152" s="21">
        <v>55810</v>
      </c>
      <c r="D152" s="21">
        <v>53429</v>
      </c>
      <c r="E152" s="21">
        <v>64458</v>
      </c>
      <c r="F152" s="21">
        <v>76615</v>
      </c>
      <c r="G152" s="21">
        <v>95864</v>
      </c>
      <c r="H152" s="21">
        <v>111734</v>
      </c>
      <c r="I152" s="22">
        <v>105709</v>
      </c>
      <c r="J152" s="12">
        <v>68205</v>
      </c>
      <c r="K152" s="12">
        <v>64323</v>
      </c>
      <c r="L152" s="12">
        <v>72948</v>
      </c>
    </row>
    <row r="153" spans="1:12" ht="15.75" x14ac:dyDescent="0.25">
      <c r="A153" s="20"/>
      <c r="B153" s="2" t="s">
        <v>0</v>
      </c>
      <c r="C153" s="21">
        <v>1030333</v>
      </c>
      <c r="D153" s="21">
        <v>979526</v>
      </c>
      <c r="E153" s="21">
        <v>1056424</v>
      </c>
      <c r="F153" s="21">
        <v>1286598</v>
      </c>
      <c r="G153" s="21">
        <v>1506900</v>
      </c>
      <c r="H153" s="22">
        <v>1620419</v>
      </c>
      <c r="I153" s="22">
        <v>1339526</v>
      </c>
      <c r="J153" s="22">
        <v>782848</v>
      </c>
      <c r="K153" s="22">
        <v>697596</v>
      </c>
      <c r="L153" s="22">
        <v>821698</v>
      </c>
    </row>
    <row r="154" spans="1:12" ht="15.75" x14ac:dyDescent="0.25">
      <c r="A154" s="20"/>
      <c r="B154" s="2" t="s">
        <v>4</v>
      </c>
      <c r="C154" s="21">
        <v>145674</v>
      </c>
      <c r="D154" s="21">
        <v>131207</v>
      </c>
      <c r="E154" s="21">
        <v>161077</v>
      </c>
      <c r="F154" s="21">
        <v>173503</v>
      </c>
      <c r="G154" s="21">
        <v>183469</v>
      </c>
      <c r="H154" s="22">
        <v>183788</v>
      </c>
      <c r="I154" s="22">
        <v>155442</v>
      </c>
      <c r="J154" s="22">
        <v>92636</v>
      </c>
      <c r="K154" s="22">
        <v>90400</v>
      </c>
      <c r="L154" s="22">
        <v>107851</v>
      </c>
    </row>
    <row r="155" spans="1:12" ht="15.75" x14ac:dyDescent="0.25">
      <c r="A155" s="20"/>
      <c r="B155" s="2" t="s">
        <v>1</v>
      </c>
      <c r="C155" s="21">
        <v>207794</v>
      </c>
      <c r="D155" s="21">
        <v>171988</v>
      </c>
      <c r="E155" s="21">
        <v>199876</v>
      </c>
      <c r="F155" s="21">
        <v>184149</v>
      </c>
      <c r="G155" s="21">
        <v>206569</v>
      </c>
      <c r="H155" s="22">
        <v>215971</v>
      </c>
      <c r="I155" s="22">
        <v>186016</v>
      </c>
      <c r="J155" s="21">
        <v>129365</v>
      </c>
      <c r="K155" s="21">
        <v>112022</v>
      </c>
      <c r="L155" s="21">
        <v>122489</v>
      </c>
    </row>
    <row r="156" spans="1:12" ht="15.75" x14ac:dyDescent="0.25">
      <c r="A156" s="20"/>
      <c r="B156" s="2" t="s">
        <v>21</v>
      </c>
      <c r="C156" s="21"/>
      <c r="D156" s="21"/>
      <c r="E156" s="21"/>
      <c r="F156" s="21"/>
      <c r="G156" s="21"/>
      <c r="H156" s="22">
        <v>24827</v>
      </c>
      <c r="I156" s="22">
        <v>30326</v>
      </c>
      <c r="J156" s="21">
        <v>15324</v>
      </c>
      <c r="K156" s="21">
        <v>16014</v>
      </c>
      <c r="L156" s="21">
        <v>25297</v>
      </c>
    </row>
    <row r="157" spans="1:12" ht="15.75" x14ac:dyDescent="0.25">
      <c r="A157" s="20"/>
      <c r="B157" s="20"/>
      <c r="C157" s="29">
        <f>ROUND(C158,-2)</f>
        <v>94700</v>
      </c>
      <c r="D157" s="29"/>
      <c r="E157" s="29"/>
      <c r="F157" s="29"/>
      <c r="G157" s="29"/>
      <c r="H157" s="29"/>
      <c r="I157" s="29"/>
      <c r="J157" s="29"/>
      <c r="K157" s="29"/>
      <c r="L157" s="29"/>
    </row>
    <row r="158" spans="1:12" x14ac:dyDescent="0.25">
      <c r="A158" s="14" t="s">
        <v>39</v>
      </c>
      <c r="B158" s="14" t="s">
        <v>19</v>
      </c>
      <c r="C158" s="15">
        <f>SUM(C159:C163)</f>
        <v>94748</v>
      </c>
      <c r="D158" s="15">
        <f t="shared" ref="D158:L158" si="22">SUM(D159:D163)</f>
        <v>71184</v>
      </c>
      <c r="E158" s="15">
        <f t="shared" si="22"/>
        <v>95458</v>
      </c>
      <c r="F158" s="15">
        <f t="shared" si="22"/>
        <v>111456</v>
      </c>
      <c r="G158" s="15">
        <f t="shared" si="22"/>
        <v>135182</v>
      </c>
      <c r="H158" s="15">
        <f t="shared" si="22"/>
        <v>137857</v>
      </c>
      <c r="I158" s="15">
        <f t="shared" si="22"/>
        <v>144458</v>
      </c>
      <c r="J158" s="15">
        <f t="shared" si="22"/>
        <v>179311</v>
      </c>
      <c r="K158" s="15">
        <f t="shared" si="22"/>
        <v>223478</v>
      </c>
      <c r="L158" s="15">
        <f t="shared" si="22"/>
        <v>286107</v>
      </c>
    </row>
    <row r="159" spans="1:12" ht="15.75" x14ac:dyDescent="0.25">
      <c r="A159" s="20"/>
      <c r="B159" s="2" t="s">
        <v>7</v>
      </c>
      <c r="C159" s="21">
        <v>9406</v>
      </c>
      <c r="D159" s="21">
        <v>9850</v>
      </c>
      <c r="E159" s="21">
        <v>11360</v>
      </c>
      <c r="F159" s="21">
        <v>14673</v>
      </c>
      <c r="G159" s="21">
        <v>17725</v>
      </c>
      <c r="H159" s="21">
        <v>19328</v>
      </c>
      <c r="I159" s="22">
        <v>23697</v>
      </c>
      <c r="J159" s="12">
        <v>25110</v>
      </c>
      <c r="K159" s="12">
        <v>31684</v>
      </c>
      <c r="L159" s="12">
        <v>38619</v>
      </c>
    </row>
    <row r="160" spans="1:12" ht="15.75" x14ac:dyDescent="0.25">
      <c r="A160" s="20"/>
      <c r="B160" s="2" t="s">
        <v>0</v>
      </c>
      <c r="C160" s="21">
        <v>23149</v>
      </c>
      <c r="D160" s="21">
        <v>17419</v>
      </c>
      <c r="E160" s="21">
        <v>20730</v>
      </c>
      <c r="F160" s="21">
        <v>24385</v>
      </c>
      <c r="G160" s="21">
        <v>26013</v>
      </c>
      <c r="H160" s="22">
        <v>29296</v>
      </c>
      <c r="I160" s="22">
        <v>29223</v>
      </c>
      <c r="J160" s="22">
        <v>35047</v>
      </c>
      <c r="K160" s="22">
        <v>41840</v>
      </c>
      <c r="L160" s="22">
        <v>51605</v>
      </c>
    </row>
    <row r="161" spans="1:12" ht="15.75" x14ac:dyDescent="0.25">
      <c r="A161" s="20"/>
      <c r="B161" s="2" t="s">
        <v>4</v>
      </c>
      <c r="C161" s="21">
        <v>41767</v>
      </c>
      <c r="D161" s="21">
        <v>25192</v>
      </c>
      <c r="E161" s="21">
        <v>37941</v>
      </c>
      <c r="F161" s="21">
        <v>45134</v>
      </c>
      <c r="G161" s="21">
        <v>62005</v>
      </c>
      <c r="H161" s="22">
        <v>55390</v>
      </c>
      <c r="I161" s="22">
        <v>54796</v>
      </c>
      <c r="J161" s="22">
        <v>68209</v>
      </c>
      <c r="K161" s="22">
        <v>85561</v>
      </c>
      <c r="L161" s="22">
        <v>117707</v>
      </c>
    </row>
    <row r="162" spans="1:12" ht="15.75" x14ac:dyDescent="0.25">
      <c r="A162" s="20"/>
      <c r="B162" s="2" t="s">
        <v>1</v>
      </c>
      <c r="C162" s="21">
        <v>20426</v>
      </c>
      <c r="D162" s="21">
        <v>18723</v>
      </c>
      <c r="E162" s="21">
        <v>25427</v>
      </c>
      <c r="F162" s="21">
        <v>27264</v>
      </c>
      <c r="G162" s="21">
        <v>29439</v>
      </c>
      <c r="H162" s="22">
        <v>31758</v>
      </c>
      <c r="I162" s="22">
        <v>33041</v>
      </c>
      <c r="J162" s="21">
        <v>42682</v>
      </c>
      <c r="K162" s="21">
        <v>48855</v>
      </c>
      <c r="L162" s="21">
        <v>54927</v>
      </c>
    </row>
    <row r="163" spans="1:12" ht="15.75" x14ac:dyDescent="0.25">
      <c r="A163" s="20"/>
      <c r="B163" s="2" t="s">
        <v>21</v>
      </c>
      <c r="C163" s="21"/>
      <c r="D163" s="21"/>
      <c r="E163" s="21"/>
      <c r="F163" s="21"/>
      <c r="G163" s="21"/>
      <c r="H163" s="22">
        <v>2085</v>
      </c>
      <c r="I163" s="22">
        <v>3701</v>
      </c>
      <c r="J163" s="21">
        <v>8263</v>
      </c>
      <c r="K163" s="21">
        <v>15538</v>
      </c>
      <c r="L163" s="21">
        <v>23249</v>
      </c>
    </row>
    <row r="164" spans="1:12" ht="15.75" x14ac:dyDescent="0.25">
      <c r="A164" s="20"/>
      <c r="B164" s="20"/>
      <c r="C164" s="29">
        <f t="shared" ref="C164" si="23">ROUND(C165,-2)</f>
        <v>726800</v>
      </c>
      <c r="D164" s="29"/>
      <c r="E164" s="29"/>
      <c r="F164" s="29"/>
      <c r="G164" s="29"/>
      <c r="H164" s="29"/>
      <c r="I164" s="29"/>
      <c r="J164" s="29"/>
      <c r="K164" s="29"/>
      <c r="L164" s="29"/>
    </row>
    <row r="165" spans="1:12" x14ac:dyDescent="0.25">
      <c r="A165" s="14" t="s">
        <v>40</v>
      </c>
      <c r="B165" s="14" t="s">
        <v>19</v>
      </c>
      <c r="C165" s="15">
        <f>SUM(C166:C170)</f>
        <v>726793</v>
      </c>
      <c r="D165" s="15">
        <f t="shared" ref="D165:L165" si="24">SUM(D166:D170)</f>
        <v>690896</v>
      </c>
      <c r="E165" s="15">
        <f t="shared" si="24"/>
        <v>732656</v>
      </c>
      <c r="F165" s="15">
        <f t="shared" si="24"/>
        <v>759345</v>
      </c>
      <c r="G165" s="15">
        <f t="shared" si="24"/>
        <v>624146</v>
      </c>
      <c r="H165" s="15">
        <f t="shared" si="24"/>
        <v>598396</v>
      </c>
      <c r="I165" s="15">
        <f t="shared" si="24"/>
        <v>685179</v>
      </c>
      <c r="J165" s="15">
        <f t="shared" si="24"/>
        <v>799208</v>
      </c>
      <c r="K165" s="15">
        <f t="shared" si="24"/>
        <v>968754</v>
      </c>
      <c r="L165" s="15">
        <f t="shared" si="24"/>
        <v>1115153</v>
      </c>
    </row>
    <row r="166" spans="1:12" ht="15.75" x14ac:dyDescent="0.25">
      <c r="A166" s="20"/>
      <c r="B166" s="2" t="s">
        <v>7</v>
      </c>
      <c r="C166" s="21">
        <v>131398</v>
      </c>
      <c r="D166" s="21">
        <v>141304</v>
      </c>
      <c r="E166" s="21">
        <v>156883</v>
      </c>
      <c r="F166" s="21">
        <v>154941</v>
      </c>
      <c r="G166" s="21">
        <v>135894</v>
      </c>
      <c r="H166" s="21">
        <v>134450</v>
      </c>
      <c r="I166" s="22">
        <v>160261</v>
      </c>
      <c r="J166" s="12">
        <v>180734</v>
      </c>
      <c r="K166" s="12">
        <v>229121</v>
      </c>
      <c r="L166" s="12">
        <v>254491</v>
      </c>
    </row>
    <row r="167" spans="1:12" ht="15.75" x14ac:dyDescent="0.25">
      <c r="A167" s="20"/>
      <c r="B167" s="2" t="s">
        <v>0</v>
      </c>
      <c r="C167" s="21">
        <v>126508</v>
      </c>
      <c r="D167" s="21">
        <v>109240</v>
      </c>
      <c r="E167" s="21">
        <v>113804</v>
      </c>
      <c r="F167" s="21">
        <v>130046</v>
      </c>
      <c r="G167" s="21">
        <v>96820</v>
      </c>
      <c r="H167" s="22">
        <v>96876</v>
      </c>
      <c r="I167" s="22">
        <v>104451</v>
      </c>
      <c r="J167" s="22">
        <v>106477</v>
      </c>
      <c r="K167" s="22">
        <v>125828</v>
      </c>
      <c r="L167" s="22">
        <v>162361</v>
      </c>
    </row>
    <row r="168" spans="1:12" ht="15.75" x14ac:dyDescent="0.25">
      <c r="A168" s="20"/>
      <c r="B168" s="2" t="s">
        <v>4</v>
      </c>
      <c r="C168" s="21">
        <v>255811</v>
      </c>
      <c r="D168" s="21">
        <v>218918</v>
      </c>
      <c r="E168" s="21">
        <v>242077</v>
      </c>
      <c r="F168" s="21">
        <v>248450</v>
      </c>
      <c r="G168" s="21">
        <v>191055</v>
      </c>
      <c r="H168" s="22">
        <v>165057</v>
      </c>
      <c r="I168" s="22">
        <v>186010</v>
      </c>
      <c r="J168" s="22">
        <v>240216</v>
      </c>
      <c r="K168" s="22">
        <v>289236</v>
      </c>
      <c r="L168" s="22">
        <v>324282</v>
      </c>
    </row>
    <row r="169" spans="1:12" ht="15.75" x14ac:dyDescent="0.25">
      <c r="A169" s="20"/>
      <c r="B169" s="2" t="s">
        <v>1</v>
      </c>
      <c r="C169" s="21">
        <v>169006</v>
      </c>
      <c r="D169" s="21">
        <v>172678</v>
      </c>
      <c r="E169" s="21">
        <v>180790</v>
      </c>
      <c r="F169" s="21">
        <v>173034</v>
      </c>
      <c r="G169" s="21">
        <v>139399</v>
      </c>
      <c r="H169" s="22">
        <v>130522</v>
      </c>
      <c r="I169" s="22">
        <v>146840</v>
      </c>
      <c r="J169" s="21">
        <v>165730</v>
      </c>
      <c r="K169" s="21">
        <v>183918</v>
      </c>
      <c r="L169" s="21">
        <v>201260</v>
      </c>
    </row>
    <row r="170" spans="1:12" ht="15.75" x14ac:dyDescent="0.25">
      <c r="A170" s="20"/>
      <c r="B170" s="2" t="s">
        <v>21</v>
      </c>
      <c r="C170" s="21">
        <v>44070</v>
      </c>
      <c r="D170" s="21">
        <v>48756</v>
      </c>
      <c r="E170" s="21">
        <v>39102</v>
      </c>
      <c r="F170" s="21">
        <v>52874</v>
      </c>
      <c r="G170" s="21">
        <v>60978</v>
      </c>
      <c r="H170" s="22">
        <v>71491</v>
      </c>
      <c r="I170" s="22">
        <v>87617</v>
      </c>
      <c r="J170" s="21">
        <v>106051</v>
      </c>
      <c r="K170" s="21">
        <v>140651</v>
      </c>
      <c r="L170" s="21">
        <v>172759</v>
      </c>
    </row>
    <row r="171" spans="1:12" ht="15.75" x14ac:dyDescent="0.25">
      <c r="A171" s="20"/>
      <c r="B171" s="20"/>
      <c r="C171" s="29">
        <f t="shared" ref="C171" si="25">ROUND(C172,-2)</f>
        <v>2937700</v>
      </c>
      <c r="D171" s="29"/>
      <c r="E171" s="29"/>
      <c r="F171" s="29"/>
      <c r="G171" s="29"/>
      <c r="H171" s="29"/>
      <c r="I171" s="29"/>
      <c r="J171" s="29"/>
      <c r="K171" s="29"/>
      <c r="L171" s="29"/>
    </row>
    <row r="172" spans="1:12" x14ac:dyDescent="0.25">
      <c r="A172" s="14" t="s">
        <v>1</v>
      </c>
      <c r="B172" s="14" t="s">
        <v>19</v>
      </c>
      <c r="C172" s="15">
        <f>SUM(C173:C177)</f>
        <v>2937667</v>
      </c>
      <c r="D172" s="15">
        <f t="shared" ref="D172:L172" si="26">SUM(D173:D177)</f>
        <v>2509473</v>
      </c>
      <c r="E172" s="15">
        <f t="shared" si="26"/>
        <v>2777197</v>
      </c>
      <c r="F172" s="15">
        <f t="shared" si="26"/>
        <v>2990446</v>
      </c>
      <c r="G172" s="15">
        <f t="shared" si="26"/>
        <v>3077775</v>
      </c>
      <c r="H172" s="15">
        <f t="shared" si="26"/>
        <v>3054196</v>
      </c>
      <c r="I172" s="15">
        <f t="shared" si="26"/>
        <v>3122593</v>
      </c>
      <c r="J172" s="15">
        <f t="shared" si="26"/>
        <v>3115216</v>
      </c>
      <c r="K172" s="15">
        <f t="shared" si="26"/>
        <v>3179625</v>
      </c>
      <c r="L172" s="15">
        <f t="shared" si="26"/>
        <v>3215390</v>
      </c>
    </row>
    <row r="173" spans="1:12" ht="15.75" x14ac:dyDescent="0.25">
      <c r="A173" s="20"/>
      <c r="B173" s="2" t="s">
        <v>7</v>
      </c>
      <c r="C173" s="21">
        <v>1445581</v>
      </c>
      <c r="D173" s="21">
        <v>1127712</v>
      </c>
      <c r="E173" s="21">
        <v>1327915</v>
      </c>
      <c r="F173" s="21">
        <v>1497879</v>
      </c>
      <c r="G173" s="21">
        <v>1492958</v>
      </c>
      <c r="H173" s="21">
        <v>1553680</v>
      </c>
      <c r="I173" s="22">
        <v>1573218</v>
      </c>
      <c r="J173" s="12">
        <v>1510269</v>
      </c>
      <c r="K173" s="12">
        <v>1506255</v>
      </c>
      <c r="L173" s="12">
        <v>1525836</v>
      </c>
    </row>
    <row r="174" spans="1:12" ht="15.75" x14ac:dyDescent="0.25">
      <c r="A174" s="20"/>
      <c r="B174" s="2" t="s">
        <v>0</v>
      </c>
      <c r="C174" s="21">
        <v>571904</v>
      </c>
      <c r="D174" s="21">
        <v>494002</v>
      </c>
      <c r="E174" s="21">
        <v>517849</v>
      </c>
      <c r="F174" s="21">
        <v>552129</v>
      </c>
      <c r="G174" s="21">
        <v>537002</v>
      </c>
      <c r="H174" s="22">
        <v>531375</v>
      </c>
      <c r="I174" s="22">
        <v>534358</v>
      </c>
      <c r="J174" s="22">
        <v>549870</v>
      </c>
      <c r="K174" s="22">
        <v>549292</v>
      </c>
      <c r="L174" s="22">
        <v>597339</v>
      </c>
    </row>
    <row r="175" spans="1:12" ht="15.75" x14ac:dyDescent="0.25">
      <c r="A175" s="20"/>
      <c r="B175" s="2" t="s">
        <v>4</v>
      </c>
      <c r="C175" s="21">
        <v>840338</v>
      </c>
      <c r="D175" s="21">
        <v>806258</v>
      </c>
      <c r="E175" s="21">
        <v>864313</v>
      </c>
      <c r="F175" s="21">
        <v>858309</v>
      </c>
      <c r="G175" s="21">
        <v>957238</v>
      </c>
      <c r="H175" s="22">
        <v>879437</v>
      </c>
      <c r="I175" s="22">
        <v>904276</v>
      </c>
      <c r="J175" s="22">
        <v>929945</v>
      </c>
      <c r="K175" s="22">
        <v>997229</v>
      </c>
      <c r="L175" s="22">
        <v>985390</v>
      </c>
    </row>
    <row r="176" spans="1:12" ht="15.75" x14ac:dyDescent="0.25">
      <c r="A176" s="20"/>
      <c r="B176" s="2" t="s">
        <v>1</v>
      </c>
      <c r="C176" s="21"/>
      <c r="D176" s="21"/>
      <c r="E176" s="21"/>
      <c r="F176" s="21"/>
      <c r="G176" s="21"/>
      <c r="H176" s="22"/>
      <c r="I176" s="22"/>
      <c r="J176" s="21"/>
      <c r="K176" s="21"/>
      <c r="L176" s="21"/>
    </row>
    <row r="177" spans="1:12" ht="15.75" x14ac:dyDescent="0.25">
      <c r="A177" s="20"/>
      <c r="B177" s="2" t="s">
        <v>21</v>
      </c>
      <c r="C177" s="21">
        <v>79844</v>
      </c>
      <c r="D177" s="21">
        <v>81501</v>
      </c>
      <c r="E177" s="21">
        <v>67120</v>
      </c>
      <c r="F177" s="21">
        <v>82129</v>
      </c>
      <c r="G177" s="21">
        <v>90577</v>
      </c>
      <c r="H177" s="22">
        <v>89704</v>
      </c>
      <c r="I177" s="22">
        <v>110741</v>
      </c>
      <c r="J177" s="21">
        <v>125132</v>
      </c>
      <c r="K177" s="21">
        <v>126849</v>
      </c>
      <c r="L177" s="21">
        <v>106825</v>
      </c>
    </row>
    <row r="178" spans="1:12" ht="15.75" x14ac:dyDescent="0.25">
      <c r="A178" s="20"/>
      <c r="B178" s="20"/>
      <c r="C178" s="29">
        <f t="shared" ref="C178" si="27">ROUND(C179,-2)</f>
        <v>544200</v>
      </c>
      <c r="D178" s="29"/>
      <c r="E178" s="29"/>
      <c r="F178" s="29"/>
      <c r="G178" s="29"/>
      <c r="H178" s="29"/>
      <c r="I178" s="29"/>
      <c r="J178" s="29"/>
      <c r="K178" s="29"/>
      <c r="L178" s="29"/>
    </row>
    <row r="179" spans="1:12" x14ac:dyDescent="0.25">
      <c r="A179" s="14" t="s">
        <v>41</v>
      </c>
      <c r="B179" s="14" t="s">
        <v>19</v>
      </c>
      <c r="C179" s="15">
        <f>SUM(C180:C184)</f>
        <v>544223</v>
      </c>
      <c r="D179" s="15">
        <f t="shared" ref="D179:L179" si="28">SUM(D180:D184)</f>
        <v>571470</v>
      </c>
      <c r="E179" s="15">
        <f t="shared" si="28"/>
        <v>629547</v>
      </c>
      <c r="F179" s="15">
        <f t="shared" si="28"/>
        <v>702425</v>
      </c>
      <c r="G179" s="15">
        <f t="shared" si="28"/>
        <v>744293</v>
      </c>
      <c r="H179" s="15">
        <f t="shared" si="28"/>
        <v>768582</v>
      </c>
      <c r="I179" s="15">
        <f t="shared" si="28"/>
        <v>856890</v>
      </c>
      <c r="J179" s="15">
        <f t="shared" si="28"/>
        <v>989230</v>
      </c>
      <c r="K179" s="15">
        <f t="shared" si="28"/>
        <v>1034820</v>
      </c>
      <c r="L179" s="15">
        <f t="shared" si="28"/>
        <v>1093396</v>
      </c>
    </row>
    <row r="180" spans="1:12" ht="15.75" x14ac:dyDescent="0.25">
      <c r="A180" s="20"/>
      <c r="B180" s="2" t="s">
        <v>7</v>
      </c>
      <c r="C180" s="21">
        <v>109011</v>
      </c>
      <c r="D180" s="21">
        <v>121342</v>
      </c>
      <c r="E180" s="21">
        <v>132219</v>
      </c>
      <c r="F180" s="21">
        <v>173956</v>
      </c>
      <c r="G180" s="21">
        <v>181379</v>
      </c>
      <c r="H180" s="21">
        <v>181686</v>
      </c>
      <c r="I180" s="12">
        <v>203888</v>
      </c>
      <c r="J180" s="12">
        <v>219674</v>
      </c>
      <c r="K180" s="12">
        <v>227969</v>
      </c>
      <c r="L180" s="12">
        <v>242588</v>
      </c>
    </row>
    <row r="181" spans="1:12" ht="15.75" x14ac:dyDescent="0.25">
      <c r="A181" s="20"/>
      <c r="B181" s="2" t="s">
        <v>0</v>
      </c>
      <c r="C181" s="21">
        <v>109247</v>
      </c>
      <c r="D181" s="21">
        <v>107621</v>
      </c>
      <c r="E181" s="21">
        <v>107859</v>
      </c>
      <c r="F181" s="21">
        <v>118009</v>
      </c>
      <c r="G181" s="21">
        <v>132900</v>
      </c>
      <c r="H181" s="22">
        <v>128771</v>
      </c>
      <c r="I181" s="22">
        <v>131076</v>
      </c>
      <c r="J181" s="22">
        <v>158805</v>
      </c>
      <c r="K181" s="22">
        <v>153212</v>
      </c>
      <c r="L181" s="22">
        <v>167450</v>
      </c>
    </row>
    <row r="182" spans="1:12" ht="15.75" x14ac:dyDescent="0.25">
      <c r="A182" s="20"/>
      <c r="B182" s="2" t="s">
        <v>4</v>
      </c>
      <c r="C182" s="21">
        <v>117614</v>
      </c>
      <c r="D182" s="21">
        <v>112620</v>
      </c>
      <c r="E182" s="21">
        <v>129131</v>
      </c>
      <c r="F182" s="21">
        <v>135861</v>
      </c>
      <c r="G182" s="21">
        <v>142426</v>
      </c>
      <c r="H182" s="22">
        <v>129074</v>
      </c>
      <c r="I182" s="22">
        <v>147618</v>
      </c>
      <c r="J182" s="22">
        <v>168165</v>
      </c>
      <c r="K182" s="22">
        <v>189820</v>
      </c>
      <c r="L182" s="22">
        <v>210926</v>
      </c>
    </row>
    <row r="183" spans="1:12" ht="15.75" x14ac:dyDescent="0.25">
      <c r="A183" s="20"/>
      <c r="B183" s="2" t="s">
        <v>1</v>
      </c>
      <c r="C183" s="21">
        <v>174724</v>
      </c>
      <c r="D183" s="21">
        <v>192906</v>
      </c>
      <c r="E183" s="21">
        <v>221028</v>
      </c>
      <c r="F183" s="21">
        <v>231741</v>
      </c>
      <c r="G183" s="21">
        <v>233898</v>
      </c>
      <c r="H183" s="22">
        <v>257033</v>
      </c>
      <c r="I183" s="21">
        <v>285304</v>
      </c>
      <c r="J183" s="21">
        <v>329743</v>
      </c>
      <c r="K183" s="21">
        <v>337546</v>
      </c>
      <c r="L183" s="21">
        <v>346680</v>
      </c>
    </row>
    <row r="184" spans="1:12" ht="15.75" x14ac:dyDescent="0.25">
      <c r="A184" s="20" t="s">
        <v>75</v>
      </c>
      <c r="B184" s="2" t="s">
        <v>21</v>
      </c>
      <c r="C184" s="21">
        <v>33627</v>
      </c>
      <c r="D184" s="21">
        <v>36981</v>
      </c>
      <c r="E184" s="21">
        <v>39310</v>
      </c>
      <c r="F184" s="21">
        <v>42858</v>
      </c>
      <c r="G184" s="21">
        <v>53690</v>
      </c>
      <c r="H184" s="22">
        <v>72018</v>
      </c>
      <c r="I184" s="21">
        <v>89004</v>
      </c>
      <c r="J184" s="21">
        <v>112843</v>
      </c>
      <c r="K184" s="21">
        <v>126273</v>
      </c>
      <c r="L184" s="21">
        <v>125752</v>
      </c>
    </row>
    <row r="185" spans="1:12" ht="15.75" x14ac:dyDescent="0.25">
      <c r="A185" s="20"/>
      <c r="B185" s="20"/>
      <c r="C185" s="29">
        <f t="shared" ref="C185" si="29">ROUND(C186,-2)</f>
        <v>2592800</v>
      </c>
      <c r="D185" s="29"/>
      <c r="E185" s="29"/>
      <c r="F185" s="29"/>
      <c r="G185" s="29"/>
      <c r="H185" s="29"/>
      <c r="I185" s="29"/>
      <c r="J185" s="29"/>
      <c r="K185" s="29"/>
      <c r="L185" s="29"/>
    </row>
    <row r="186" spans="1:12" x14ac:dyDescent="0.25">
      <c r="A186" s="14" t="s">
        <v>42</v>
      </c>
      <c r="B186" s="14" t="s">
        <v>19</v>
      </c>
      <c r="C186" s="15">
        <f>SUM(C187:C191)</f>
        <v>2592817</v>
      </c>
      <c r="D186" s="15">
        <f t="shared" ref="D186:L186" si="30">SUM(D187:D191)</f>
        <v>2246212</v>
      </c>
      <c r="E186" s="15">
        <f t="shared" si="30"/>
        <v>2214741</v>
      </c>
      <c r="F186" s="15">
        <f t="shared" si="30"/>
        <v>2287744</v>
      </c>
      <c r="G186" s="15">
        <f t="shared" si="30"/>
        <v>2453066</v>
      </c>
      <c r="H186" s="15">
        <f t="shared" si="30"/>
        <v>2692154</v>
      </c>
      <c r="I186" s="15">
        <f t="shared" si="30"/>
        <v>2954946</v>
      </c>
      <c r="J186" s="15">
        <f t="shared" si="30"/>
        <v>3429535</v>
      </c>
      <c r="K186" s="15">
        <f t="shared" si="30"/>
        <v>3804027</v>
      </c>
      <c r="L186" s="15">
        <f t="shared" si="30"/>
        <v>3864543</v>
      </c>
    </row>
    <row r="187" spans="1:12" ht="15.75" x14ac:dyDescent="0.25">
      <c r="A187" s="20"/>
      <c r="B187" s="2" t="s">
        <v>7</v>
      </c>
      <c r="C187" s="21">
        <v>530670</v>
      </c>
      <c r="D187" s="21">
        <v>470152</v>
      </c>
      <c r="E187" s="21">
        <v>520966</v>
      </c>
      <c r="F187" s="21">
        <v>584361</v>
      </c>
      <c r="G187" s="21">
        <v>605488</v>
      </c>
      <c r="H187" s="21">
        <v>662970</v>
      </c>
      <c r="I187" s="22">
        <v>711911</v>
      </c>
      <c r="J187" s="12">
        <v>805635</v>
      </c>
      <c r="K187" s="12">
        <v>892058</v>
      </c>
      <c r="L187" s="12">
        <v>885673</v>
      </c>
    </row>
    <row r="188" spans="1:12" ht="15.75" x14ac:dyDescent="0.25">
      <c r="A188" s="20"/>
      <c r="B188" s="2" t="s">
        <v>0</v>
      </c>
      <c r="C188" s="21">
        <v>547719</v>
      </c>
      <c r="D188" s="21">
        <v>464292</v>
      </c>
      <c r="E188" s="21">
        <v>406272</v>
      </c>
      <c r="F188" s="21">
        <v>389037</v>
      </c>
      <c r="G188" s="21">
        <v>405541</v>
      </c>
      <c r="H188" s="22">
        <v>454604</v>
      </c>
      <c r="I188" s="22">
        <v>446792</v>
      </c>
      <c r="J188" s="22">
        <v>471869</v>
      </c>
      <c r="K188" s="22">
        <v>500738</v>
      </c>
      <c r="L188" s="22">
        <v>585814</v>
      </c>
    </row>
    <row r="189" spans="1:12" ht="15.75" x14ac:dyDescent="0.25">
      <c r="A189" s="20"/>
      <c r="B189" s="2" t="s">
        <v>4</v>
      </c>
      <c r="C189" s="21">
        <v>635482</v>
      </c>
      <c r="D189" s="21">
        <v>498572</v>
      </c>
      <c r="E189" s="21">
        <v>496704</v>
      </c>
      <c r="F189" s="21">
        <v>501234</v>
      </c>
      <c r="G189" s="21">
        <v>559122</v>
      </c>
      <c r="H189" s="22">
        <v>551252</v>
      </c>
      <c r="I189" s="22">
        <v>579526</v>
      </c>
      <c r="J189" s="22">
        <v>668789</v>
      </c>
      <c r="K189" s="22">
        <v>697281</v>
      </c>
      <c r="L189" s="22">
        <v>678182</v>
      </c>
    </row>
    <row r="190" spans="1:12" ht="15.75" x14ac:dyDescent="0.25">
      <c r="A190" s="20"/>
      <c r="B190" s="2" t="s">
        <v>1</v>
      </c>
      <c r="C190" s="21">
        <v>646200</v>
      </c>
      <c r="D190" s="21">
        <v>577760</v>
      </c>
      <c r="E190" s="21">
        <v>581453</v>
      </c>
      <c r="F190" s="21">
        <v>578562</v>
      </c>
      <c r="G190" s="21">
        <v>571340</v>
      </c>
      <c r="H190" s="22">
        <v>588943</v>
      </c>
      <c r="I190" s="22">
        <v>652692</v>
      </c>
      <c r="J190" s="21">
        <v>757650</v>
      </c>
      <c r="K190" s="21">
        <v>840363</v>
      </c>
      <c r="L190" s="21">
        <v>858365</v>
      </c>
    </row>
    <row r="191" spans="1:12" ht="15.75" x14ac:dyDescent="0.25">
      <c r="A191" s="20"/>
      <c r="B191" s="2" t="s">
        <v>21</v>
      </c>
      <c r="C191" s="21">
        <v>232746</v>
      </c>
      <c r="D191" s="21">
        <v>235436</v>
      </c>
      <c r="E191" s="21">
        <v>209346</v>
      </c>
      <c r="F191" s="21">
        <v>234550</v>
      </c>
      <c r="G191" s="21">
        <v>311575</v>
      </c>
      <c r="H191" s="22">
        <v>434385</v>
      </c>
      <c r="I191" s="22">
        <v>564025</v>
      </c>
      <c r="J191" s="21">
        <v>725592</v>
      </c>
      <c r="K191" s="21">
        <v>873587</v>
      </c>
      <c r="L191" s="21">
        <v>856509</v>
      </c>
    </row>
    <row r="192" spans="1:12" ht="15.75" x14ac:dyDescent="0.25">
      <c r="A192" s="20"/>
      <c r="B192" s="20"/>
      <c r="C192" s="29">
        <f t="shared" ref="C192" si="31">ROUND(C193,-2)</f>
        <v>1355700</v>
      </c>
      <c r="D192" s="29"/>
      <c r="E192" s="29"/>
      <c r="F192" s="29"/>
      <c r="G192" s="29"/>
      <c r="H192" s="29"/>
      <c r="I192" s="29"/>
      <c r="J192" s="29"/>
      <c r="K192" s="29"/>
      <c r="L192" s="29"/>
    </row>
    <row r="193" spans="1:12" x14ac:dyDescent="0.25">
      <c r="A193" s="14" t="s">
        <v>43</v>
      </c>
      <c r="B193" s="14" t="s">
        <v>19</v>
      </c>
      <c r="C193" s="15">
        <f>SUM(C194:C198)</f>
        <v>1355678</v>
      </c>
      <c r="D193" s="15">
        <f t="shared" ref="D193:L193" si="32">SUM(D194:D198)</f>
        <v>1259982</v>
      </c>
      <c r="E193" s="15">
        <f t="shared" si="32"/>
        <v>1402860</v>
      </c>
      <c r="F193" s="15">
        <f t="shared" si="32"/>
        <v>1540899</v>
      </c>
      <c r="G193" s="15">
        <f t="shared" si="32"/>
        <v>1637367</v>
      </c>
      <c r="H193" s="15">
        <f t="shared" si="32"/>
        <v>1738541</v>
      </c>
      <c r="I193" s="15">
        <f t="shared" si="32"/>
        <v>2052063</v>
      </c>
      <c r="J193" s="15">
        <f t="shared" si="32"/>
        <v>2403412</v>
      </c>
      <c r="K193" s="15">
        <f t="shared" si="32"/>
        <v>2974316</v>
      </c>
      <c r="L193" s="15">
        <f t="shared" si="32"/>
        <v>3775830</v>
      </c>
    </row>
    <row r="194" spans="1:12" ht="15.75" x14ac:dyDescent="0.25">
      <c r="A194" s="20"/>
      <c r="B194" s="2" t="s">
        <v>7</v>
      </c>
      <c r="C194" s="21">
        <v>346833</v>
      </c>
      <c r="D194" s="21">
        <v>359421</v>
      </c>
      <c r="E194" s="21">
        <v>380860</v>
      </c>
      <c r="F194" s="21">
        <v>407496</v>
      </c>
      <c r="G194" s="21">
        <v>423721</v>
      </c>
      <c r="H194" s="21">
        <v>451232</v>
      </c>
      <c r="I194" s="12">
        <v>481630</v>
      </c>
      <c r="J194" s="12">
        <v>574774</v>
      </c>
      <c r="K194" s="12">
        <v>630627</v>
      </c>
      <c r="L194" s="12">
        <v>707746</v>
      </c>
    </row>
    <row r="195" spans="1:12" ht="15.75" x14ac:dyDescent="0.25">
      <c r="A195" s="20"/>
      <c r="B195" s="2" t="s">
        <v>0</v>
      </c>
      <c r="C195" s="21">
        <v>204387</v>
      </c>
      <c r="D195" s="21">
        <v>166893</v>
      </c>
      <c r="E195" s="21">
        <v>178482</v>
      </c>
      <c r="F195" s="21">
        <v>201854</v>
      </c>
      <c r="G195" s="21">
        <v>198725</v>
      </c>
      <c r="H195" s="22">
        <v>187245</v>
      </c>
      <c r="I195" s="22">
        <v>204036</v>
      </c>
      <c r="J195" s="22">
        <v>202546</v>
      </c>
      <c r="K195" s="22">
        <v>231708</v>
      </c>
      <c r="L195" s="22">
        <v>268723</v>
      </c>
    </row>
    <row r="196" spans="1:12" ht="15.75" x14ac:dyDescent="0.25">
      <c r="A196" s="20"/>
      <c r="B196" s="2" t="s">
        <v>4</v>
      </c>
      <c r="C196" s="21">
        <v>301546</v>
      </c>
      <c r="D196" s="21">
        <v>261746</v>
      </c>
      <c r="E196" s="21">
        <v>313548</v>
      </c>
      <c r="F196" s="21">
        <v>311821</v>
      </c>
      <c r="G196" s="21">
        <v>299698</v>
      </c>
      <c r="H196" s="22">
        <v>295270</v>
      </c>
      <c r="I196" s="22">
        <v>386364</v>
      </c>
      <c r="J196" s="22">
        <v>411051</v>
      </c>
      <c r="K196" s="22">
        <v>480447</v>
      </c>
      <c r="L196" s="22">
        <v>652960</v>
      </c>
    </row>
    <row r="197" spans="1:12" ht="15.75" x14ac:dyDescent="0.25">
      <c r="A197" s="20"/>
      <c r="B197" s="2" t="s">
        <v>1</v>
      </c>
      <c r="C197" s="21">
        <v>393957</v>
      </c>
      <c r="D197" s="21">
        <v>357071</v>
      </c>
      <c r="E197" s="21">
        <v>408794</v>
      </c>
      <c r="F197" s="21">
        <v>421248</v>
      </c>
      <c r="G197" s="21">
        <v>450311</v>
      </c>
      <c r="H197" s="22">
        <v>450621</v>
      </c>
      <c r="I197" s="21">
        <v>495646</v>
      </c>
      <c r="J197" s="21">
        <v>530991</v>
      </c>
      <c r="K197" s="21">
        <v>547193</v>
      </c>
      <c r="L197" s="21">
        <v>793676</v>
      </c>
    </row>
    <row r="198" spans="1:12" x14ac:dyDescent="0.25">
      <c r="B198" s="2" t="s">
        <v>21</v>
      </c>
      <c r="C198" s="21">
        <v>108955</v>
      </c>
      <c r="D198" s="21">
        <v>114851</v>
      </c>
      <c r="E198" s="21">
        <v>121176</v>
      </c>
      <c r="F198" s="21">
        <v>198480</v>
      </c>
      <c r="G198" s="21">
        <v>264912</v>
      </c>
      <c r="H198" s="22">
        <v>354173</v>
      </c>
      <c r="I198" s="21">
        <v>484387</v>
      </c>
      <c r="J198" s="21">
        <v>684050</v>
      </c>
      <c r="K198" s="21">
        <v>1084341</v>
      </c>
      <c r="L198" s="21">
        <v>1352725</v>
      </c>
    </row>
    <row r="199" spans="1:12" x14ac:dyDescent="0.25">
      <c r="B199" s="2"/>
      <c r="K199" s="45"/>
      <c r="L199" s="45"/>
    </row>
    <row r="200" spans="1:12" ht="15.75" x14ac:dyDescent="0.25">
      <c r="A200" s="47" t="s">
        <v>48</v>
      </c>
      <c r="B200" s="20"/>
      <c r="C200" s="20"/>
      <c r="D200" s="20"/>
      <c r="E200" s="20"/>
      <c r="F200" s="20"/>
      <c r="G200" s="20"/>
      <c r="H200" s="20"/>
      <c r="I200" s="20"/>
      <c r="J200" s="20"/>
    </row>
    <row r="201" spans="1:12" x14ac:dyDescent="0.25">
      <c r="A201" s="75"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6.28515625" customWidth="1"/>
    <col min="2" max="2" width="16.5703125" customWidth="1"/>
    <col min="3" max="11" width="17.28515625" customWidth="1"/>
  </cols>
  <sheetData>
    <row r="1" spans="1:11" ht="37.5" x14ac:dyDescent="0.3">
      <c r="A1" s="40" t="s">
        <v>44</v>
      </c>
      <c r="B1" s="23" t="s">
        <v>15</v>
      </c>
      <c r="C1" s="24" t="s">
        <v>16</v>
      </c>
      <c r="D1" s="25"/>
      <c r="E1" s="26"/>
      <c r="F1" s="27"/>
      <c r="G1" s="27"/>
      <c r="H1" s="27"/>
      <c r="I1" s="27"/>
      <c r="J1" s="27"/>
      <c r="K1" s="28" t="s">
        <v>16</v>
      </c>
    </row>
    <row r="2" spans="1:11" x14ac:dyDescent="0.25">
      <c r="A2" s="72" t="s">
        <v>78</v>
      </c>
      <c r="B2" s="23"/>
      <c r="C2" s="23">
        <v>2009</v>
      </c>
      <c r="D2" s="23">
        <v>2010</v>
      </c>
      <c r="E2" s="23">
        <v>2011</v>
      </c>
      <c r="F2" s="23">
        <v>2012</v>
      </c>
      <c r="G2" s="28" t="s">
        <v>17</v>
      </c>
      <c r="H2" s="23">
        <v>2014</v>
      </c>
      <c r="I2" s="28">
        <v>2015</v>
      </c>
      <c r="J2" s="23">
        <v>2016</v>
      </c>
      <c r="K2" s="28" t="s">
        <v>72</v>
      </c>
    </row>
    <row r="3" spans="1:11" x14ac:dyDescent="0.25">
      <c r="A3" s="32" t="s">
        <v>18</v>
      </c>
      <c r="B3" s="32" t="s">
        <v>19</v>
      </c>
      <c r="C3" s="33">
        <f>SUM(C4:C7)</f>
        <v>7458980.5804799013</v>
      </c>
      <c r="D3" s="33">
        <f t="shared" ref="D3:K3" si="0">SUM(D4:D7)</f>
        <v>7543621.8516356498</v>
      </c>
      <c r="E3" s="33">
        <f t="shared" si="0"/>
        <v>7990164.4568866827</v>
      </c>
      <c r="F3" s="33">
        <f t="shared" si="0"/>
        <v>8591103.9494805224</v>
      </c>
      <c r="G3" s="33">
        <f t="shared" si="0"/>
        <v>8586940.545369707</v>
      </c>
      <c r="H3" s="33">
        <f t="shared" si="0"/>
        <v>9101444.1099655814</v>
      </c>
      <c r="I3" s="33">
        <f t="shared" si="0"/>
        <v>9309831</v>
      </c>
      <c r="J3" s="33">
        <f t="shared" si="0"/>
        <v>10047373</v>
      </c>
      <c r="K3" s="33">
        <f t="shared" si="0"/>
        <v>10883735</v>
      </c>
    </row>
    <row r="4" spans="1:11" x14ac:dyDescent="0.25">
      <c r="A4" s="27"/>
      <c r="B4" s="23" t="s">
        <v>7</v>
      </c>
      <c r="C4" s="29">
        <v>1630380</v>
      </c>
      <c r="D4" s="29">
        <v>1671061</v>
      </c>
      <c r="E4" s="29">
        <v>1940771</v>
      </c>
      <c r="F4" s="29">
        <v>2034420</v>
      </c>
      <c r="G4" s="30">
        <v>2081907</v>
      </c>
      <c r="H4" s="29">
        <v>2353887</v>
      </c>
      <c r="I4" s="29">
        <v>2446434</v>
      </c>
      <c r="J4" s="29">
        <v>2585279</v>
      </c>
      <c r="K4" s="29">
        <v>2808246</v>
      </c>
    </row>
    <row r="5" spans="1:11" x14ac:dyDescent="0.25">
      <c r="A5" s="27"/>
      <c r="B5" s="23" t="s">
        <v>0</v>
      </c>
      <c r="C5" s="29">
        <v>1999724</v>
      </c>
      <c r="D5" s="29">
        <v>1906779</v>
      </c>
      <c r="E5" s="29">
        <v>2061536</v>
      </c>
      <c r="F5" s="29">
        <v>2318335</v>
      </c>
      <c r="G5" s="30">
        <v>2320661</v>
      </c>
      <c r="H5" s="29">
        <v>2334613</v>
      </c>
      <c r="I5" s="29">
        <v>2086705</v>
      </c>
      <c r="J5" s="29">
        <v>2259604</v>
      </c>
      <c r="K5" s="29">
        <v>2734709</v>
      </c>
    </row>
    <row r="6" spans="1:11" x14ac:dyDescent="0.25">
      <c r="A6" s="27"/>
      <c r="B6" s="23" t="s">
        <v>4</v>
      </c>
      <c r="C6" s="29">
        <v>1408264.5804799008</v>
      </c>
      <c r="D6" s="29">
        <v>1469456.8516356503</v>
      </c>
      <c r="E6" s="29">
        <v>1482903.4568866829</v>
      </c>
      <c r="F6" s="29">
        <v>1575762.9494805215</v>
      </c>
      <c r="G6" s="30">
        <v>1560966.5453697075</v>
      </c>
      <c r="H6" s="29">
        <v>1571502.1099655821</v>
      </c>
      <c r="I6" s="29">
        <v>1717674</v>
      </c>
      <c r="J6" s="29">
        <v>1889759</v>
      </c>
      <c r="K6" s="29">
        <v>1802731</v>
      </c>
    </row>
    <row r="7" spans="1:11" x14ac:dyDescent="0.25">
      <c r="A7" s="27"/>
      <c r="B7" s="23" t="s">
        <v>1</v>
      </c>
      <c r="C7" s="29">
        <v>2420612</v>
      </c>
      <c r="D7" s="29">
        <v>2496325</v>
      </c>
      <c r="E7" s="29">
        <v>2504954</v>
      </c>
      <c r="F7" s="29">
        <v>2662586</v>
      </c>
      <c r="G7" s="30">
        <v>2623406</v>
      </c>
      <c r="H7" s="29">
        <v>2841442</v>
      </c>
      <c r="I7" s="29">
        <v>3059018</v>
      </c>
      <c r="J7" s="29">
        <v>3312731</v>
      </c>
      <c r="K7" s="29">
        <v>3538049</v>
      </c>
    </row>
    <row r="8" spans="1:11" x14ac:dyDescent="0.25">
      <c r="A8" s="27"/>
      <c r="B8" s="23"/>
      <c r="C8" s="31"/>
      <c r="D8" s="31"/>
      <c r="E8" s="31"/>
      <c r="F8" s="31"/>
      <c r="G8" s="31"/>
      <c r="H8" s="31"/>
      <c r="I8" s="31"/>
      <c r="J8" s="31"/>
      <c r="K8" s="31"/>
    </row>
    <row r="9" spans="1:11" x14ac:dyDescent="0.25">
      <c r="A9" s="32" t="s">
        <v>20</v>
      </c>
      <c r="B9" s="32" t="s">
        <v>19</v>
      </c>
      <c r="C9" s="33">
        <f t="shared" ref="C9:K9" si="1">SUM(C10:C13)</f>
        <v>5797333</v>
      </c>
      <c r="D9" s="33">
        <f t="shared" si="1"/>
        <v>5933504</v>
      </c>
      <c r="E9" s="33">
        <f t="shared" si="1"/>
        <v>6389987</v>
      </c>
      <c r="F9" s="33">
        <f t="shared" si="1"/>
        <v>6972437</v>
      </c>
      <c r="G9" s="33">
        <f t="shared" si="1"/>
        <v>7004203</v>
      </c>
      <c r="H9" s="33">
        <f t="shared" si="1"/>
        <v>7400053</v>
      </c>
      <c r="I9" s="33">
        <f t="shared" si="1"/>
        <v>7547818</v>
      </c>
      <c r="J9" s="33">
        <f t="shared" si="1"/>
        <v>8274482</v>
      </c>
      <c r="K9" s="33">
        <f t="shared" si="1"/>
        <v>6517107</v>
      </c>
    </row>
    <row r="10" spans="1:11" x14ac:dyDescent="0.25">
      <c r="A10" s="23"/>
      <c r="B10" s="23" t="s">
        <v>7</v>
      </c>
      <c r="C10" s="29">
        <v>1101658</v>
      </c>
      <c r="D10" s="29">
        <v>1197868</v>
      </c>
      <c r="E10" s="29">
        <v>1411258</v>
      </c>
      <c r="F10" s="29">
        <v>1530658</v>
      </c>
      <c r="G10" s="29">
        <v>1601296</v>
      </c>
      <c r="H10" s="29">
        <v>1743717</v>
      </c>
      <c r="I10" s="29">
        <v>1810031</v>
      </c>
      <c r="J10" s="29">
        <v>1972909</v>
      </c>
      <c r="K10" s="29">
        <v>2073464</v>
      </c>
    </row>
    <row r="11" spans="1:11" x14ac:dyDescent="0.25">
      <c r="A11" s="23"/>
      <c r="B11" s="23" t="s">
        <v>0</v>
      </c>
      <c r="C11" s="29">
        <v>1753673</v>
      </c>
      <c r="D11" s="29">
        <v>1670692</v>
      </c>
      <c r="E11" s="29">
        <v>1830402</v>
      </c>
      <c r="F11" s="29">
        <v>2050102</v>
      </c>
      <c r="G11" s="29">
        <v>2022931</v>
      </c>
      <c r="H11" s="29">
        <v>2028669</v>
      </c>
      <c r="I11" s="29">
        <v>1817329</v>
      </c>
      <c r="J11" s="29">
        <v>1988333</v>
      </c>
      <c r="K11" s="29"/>
    </row>
    <row r="12" spans="1:11" x14ac:dyDescent="0.25">
      <c r="A12" s="23"/>
      <c r="B12" s="23" t="s">
        <v>4</v>
      </c>
      <c r="C12" s="29">
        <v>1272981</v>
      </c>
      <c r="D12" s="29">
        <v>1339748</v>
      </c>
      <c r="E12" s="29">
        <v>1340037</v>
      </c>
      <c r="F12" s="29">
        <v>1425495</v>
      </c>
      <c r="G12" s="29">
        <v>1422520</v>
      </c>
      <c r="H12" s="29">
        <v>1450249</v>
      </c>
      <c r="I12" s="29">
        <v>1602666</v>
      </c>
      <c r="J12" s="29">
        <v>1767453</v>
      </c>
      <c r="K12" s="29">
        <v>1668975</v>
      </c>
    </row>
    <row r="13" spans="1:11" x14ac:dyDescent="0.25">
      <c r="A13" s="23"/>
      <c r="B13" s="23" t="s">
        <v>1</v>
      </c>
      <c r="C13" s="29">
        <v>1669021</v>
      </c>
      <c r="D13" s="29">
        <v>1725196</v>
      </c>
      <c r="E13" s="29">
        <v>1808290</v>
      </c>
      <c r="F13" s="29">
        <v>1966182</v>
      </c>
      <c r="G13" s="29">
        <v>1957456</v>
      </c>
      <c r="H13" s="29">
        <v>2177418</v>
      </c>
      <c r="I13" s="29">
        <v>2317792</v>
      </c>
      <c r="J13" s="29">
        <v>2545787</v>
      </c>
      <c r="K13" s="29">
        <v>2774668</v>
      </c>
    </row>
    <row r="14" spans="1:11" x14ac:dyDescent="0.25">
      <c r="A14" s="27"/>
      <c r="B14" s="73" t="s">
        <v>21</v>
      </c>
      <c r="C14" s="29">
        <v>268769</v>
      </c>
      <c r="D14" s="29">
        <v>275331</v>
      </c>
      <c r="E14" s="29">
        <v>294647</v>
      </c>
      <c r="F14" s="29">
        <v>389912</v>
      </c>
      <c r="G14" s="29">
        <v>498491</v>
      </c>
      <c r="H14" s="29">
        <v>615006</v>
      </c>
      <c r="I14" s="29">
        <v>758012</v>
      </c>
      <c r="J14" s="29">
        <v>1042741</v>
      </c>
      <c r="K14" s="29">
        <v>1380346</v>
      </c>
    </row>
    <row r="15" spans="1:11" x14ac:dyDescent="0.25">
      <c r="A15" s="27"/>
      <c r="B15" s="27"/>
      <c r="C15" s="29"/>
      <c r="D15" s="29"/>
      <c r="E15" s="29"/>
      <c r="F15" s="29"/>
      <c r="G15" s="29"/>
      <c r="H15" s="29"/>
      <c r="I15" s="27"/>
      <c r="J15" s="27"/>
      <c r="K15" s="27"/>
    </row>
    <row r="16" spans="1:11" x14ac:dyDescent="0.25">
      <c r="A16" s="32" t="s">
        <v>22</v>
      </c>
      <c r="B16" s="32" t="s">
        <v>19</v>
      </c>
      <c r="C16" s="33">
        <f t="shared" ref="C16:K16" si="2">SUM(C17:C20)</f>
        <v>622768.58047990093</v>
      </c>
      <c r="D16" s="33">
        <f t="shared" si="2"/>
        <v>565874.85163565027</v>
      </c>
      <c r="E16" s="33">
        <f t="shared" si="2"/>
        <v>609864.45688668278</v>
      </c>
      <c r="F16" s="33">
        <f t="shared" si="2"/>
        <v>632661.94948052173</v>
      </c>
      <c r="G16" s="33">
        <f t="shared" si="2"/>
        <v>610895.54536970751</v>
      </c>
      <c r="H16" s="33">
        <f t="shared" si="2"/>
        <v>624786.10996558215</v>
      </c>
      <c r="I16" s="33">
        <f t="shared" si="2"/>
        <v>630405</v>
      </c>
      <c r="J16" s="33">
        <f t="shared" si="2"/>
        <v>536674</v>
      </c>
      <c r="K16" s="33">
        <f t="shared" si="2"/>
        <v>547667</v>
      </c>
    </row>
    <row r="17" spans="1:11" x14ac:dyDescent="0.25">
      <c r="A17" s="23"/>
      <c r="B17" s="23" t="s">
        <v>7</v>
      </c>
      <c r="C17" s="30">
        <v>285366</v>
      </c>
      <c r="D17" s="30">
        <v>255915</v>
      </c>
      <c r="E17" s="30">
        <v>268878</v>
      </c>
      <c r="F17" s="30">
        <v>254818</v>
      </c>
      <c r="G17" s="30">
        <v>243470</v>
      </c>
      <c r="H17" s="29">
        <v>297158</v>
      </c>
      <c r="I17" s="29">
        <v>299181</v>
      </c>
      <c r="J17" s="29">
        <v>210833</v>
      </c>
      <c r="K17" s="29">
        <v>222496</v>
      </c>
    </row>
    <row r="18" spans="1:11" x14ac:dyDescent="0.25">
      <c r="A18" s="23"/>
      <c r="B18" s="23" t="s">
        <v>0</v>
      </c>
      <c r="C18" s="34"/>
      <c r="D18" s="34"/>
      <c r="E18" s="34"/>
      <c r="F18" s="34"/>
      <c r="G18" s="34">
        <v>38149</v>
      </c>
      <c r="H18" s="29">
        <v>35721</v>
      </c>
      <c r="I18" s="29">
        <v>28135</v>
      </c>
      <c r="J18" s="29">
        <v>25147</v>
      </c>
      <c r="K18" s="29"/>
    </row>
    <row r="19" spans="1:11" x14ac:dyDescent="0.25">
      <c r="A19" s="23"/>
      <c r="B19" s="23" t="s">
        <v>4</v>
      </c>
      <c r="C19" s="21">
        <v>112709.58047990093</v>
      </c>
      <c r="D19" s="21">
        <v>103649.8516356503</v>
      </c>
      <c r="E19" s="21">
        <v>113770.4568866828</v>
      </c>
      <c r="F19" s="21">
        <v>120547.9494805217</v>
      </c>
      <c r="G19" s="21">
        <v>113272.54536970747</v>
      </c>
      <c r="H19" s="29">
        <v>85953.109965582073</v>
      </c>
      <c r="I19" s="29">
        <v>86395</v>
      </c>
      <c r="J19" s="29">
        <v>91041</v>
      </c>
      <c r="K19" s="29">
        <v>109701</v>
      </c>
    </row>
    <row r="20" spans="1:11" x14ac:dyDescent="0.25">
      <c r="A20" s="23"/>
      <c r="B20" s="23" t="s">
        <v>1</v>
      </c>
      <c r="C20" s="21">
        <v>224693</v>
      </c>
      <c r="D20" s="21">
        <v>206310</v>
      </c>
      <c r="E20" s="21">
        <v>227216</v>
      </c>
      <c r="F20" s="21">
        <v>257296</v>
      </c>
      <c r="G20" s="21">
        <v>216004</v>
      </c>
      <c r="H20" s="29">
        <v>205954</v>
      </c>
      <c r="I20" s="29">
        <v>216694</v>
      </c>
      <c r="J20" s="29">
        <v>209653</v>
      </c>
      <c r="K20" s="29">
        <v>215470</v>
      </c>
    </row>
    <row r="21" spans="1:11" x14ac:dyDescent="0.25">
      <c r="A21" s="27"/>
      <c r="B21" s="23"/>
      <c r="C21" s="31"/>
      <c r="D21" s="31"/>
      <c r="E21" s="31"/>
      <c r="F21" s="31"/>
      <c r="G21" s="31"/>
      <c r="H21" s="31"/>
      <c r="I21" s="31"/>
      <c r="J21" s="31"/>
      <c r="K21" s="31"/>
    </row>
    <row r="22" spans="1:11" ht="15.75" x14ac:dyDescent="0.25">
      <c r="A22" s="77" t="s">
        <v>73</v>
      </c>
      <c r="B22" s="32"/>
      <c r="C22" s="44"/>
      <c r="D22" s="44"/>
      <c r="E22" s="44"/>
      <c r="F22" s="44"/>
      <c r="G22" s="44"/>
      <c r="H22" s="44"/>
      <c r="I22" s="44"/>
      <c r="J22" s="44"/>
      <c r="K22" s="44"/>
    </row>
    <row r="23" spans="1:11" x14ac:dyDescent="0.25">
      <c r="A23" s="37" t="s">
        <v>23</v>
      </c>
      <c r="B23" s="37" t="s">
        <v>19</v>
      </c>
      <c r="C23" s="38">
        <f t="shared" ref="C23:K23" si="3">SUM(C24:C27)</f>
        <v>34845</v>
      </c>
      <c r="D23" s="38">
        <f t="shared" si="3"/>
        <v>37071</v>
      </c>
      <c r="E23" s="38">
        <f t="shared" si="3"/>
        <v>41175</v>
      </c>
      <c r="F23" s="38">
        <f t="shared" si="3"/>
        <v>49737</v>
      </c>
      <c r="G23" s="38">
        <f t="shared" si="3"/>
        <v>57717</v>
      </c>
      <c r="H23" s="38">
        <f t="shared" si="3"/>
        <v>68108</v>
      </c>
      <c r="I23" s="38">
        <f t="shared" si="3"/>
        <v>66893</v>
      </c>
      <c r="J23" s="38">
        <f t="shared" si="3"/>
        <v>75174</v>
      </c>
      <c r="K23" s="38">
        <f t="shared" si="3"/>
        <v>98072</v>
      </c>
    </row>
    <row r="24" spans="1:11" x14ac:dyDescent="0.25">
      <c r="A24" s="27"/>
      <c r="B24" s="23" t="s">
        <v>7</v>
      </c>
      <c r="C24" s="29">
        <v>7050</v>
      </c>
      <c r="D24" s="29">
        <v>8993</v>
      </c>
      <c r="E24" s="29">
        <v>10236</v>
      </c>
      <c r="F24" s="29">
        <v>13854</v>
      </c>
      <c r="G24" s="30">
        <v>15795</v>
      </c>
      <c r="H24" s="29">
        <v>17240</v>
      </c>
      <c r="I24" s="30">
        <v>17584</v>
      </c>
      <c r="J24" s="30">
        <v>19661</v>
      </c>
      <c r="K24" s="30">
        <v>25388</v>
      </c>
    </row>
    <row r="25" spans="1:11" x14ac:dyDescent="0.25">
      <c r="A25" s="27"/>
      <c r="B25" s="23" t="s">
        <v>0</v>
      </c>
      <c r="C25" s="29">
        <v>11131</v>
      </c>
      <c r="D25" s="29">
        <v>9840</v>
      </c>
      <c r="E25" s="29">
        <v>11302</v>
      </c>
      <c r="F25" s="29">
        <v>12560</v>
      </c>
      <c r="G25" s="30">
        <v>14476</v>
      </c>
      <c r="H25" s="29">
        <v>16767</v>
      </c>
      <c r="I25" s="22">
        <v>16163</v>
      </c>
      <c r="J25" s="22">
        <v>19069</v>
      </c>
      <c r="K25" s="22">
        <v>28224</v>
      </c>
    </row>
    <row r="26" spans="1:11" x14ac:dyDescent="0.25">
      <c r="A26" s="27"/>
      <c r="B26" s="23" t="s">
        <v>4</v>
      </c>
      <c r="C26" s="29">
        <v>5446</v>
      </c>
      <c r="D26" s="29">
        <v>5574</v>
      </c>
      <c r="E26" s="29">
        <v>7887</v>
      </c>
      <c r="F26" s="29">
        <v>9116</v>
      </c>
      <c r="G26" s="30">
        <v>10883</v>
      </c>
      <c r="H26" s="29">
        <v>13451</v>
      </c>
      <c r="I26" s="22">
        <v>14733</v>
      </c>
      <c r="J26" s="22">
        <v>15960</v>
      </c>
      <c r="K26" s="22">
        <v>20697</v>
      </c>
    </row>
    <row r="27" spans="1:11" x14ac:dyDescent="0.25">
      <c r="A27" s="27"/>
      <c r="B27" s="23" t="s">
        <v>1</v>
      </c>
      <c r="C27" s="29">
        <v>11218</v>
      </c>
      <c r="D27" s="29">
        <v>12664</v>
      </c>
      <c r="E27" s="29">
        <v>11750</v>
      </c>
      <c r="F27" s="29">
        <v>14207</v>
      </c>
      <c r="G27" s="30">
        <v>16563</v>
      </c>
      <c r="H27" s="29">
        <v>20650</v>
      </c>
      <c r="I27" s="29">
        <v>18413</v>
      </c>
      <c r="J27" s="29">
        <v>20484</v>
      </c>
      <c r="K27" s="29">
        <v>23763</v>
      </c>
    </row>
    <row r="28" spans="1:11" ht="15.75" x14ac:dyDescent="0.25">
      <c r="A28" s="20"/>
      <c r="B28" s="20"/>
      <c r="C28" s="44"/>
      <c r="D28" s="44"/>
      <c r="E28" s="44"/>
      <c r="F28" s="44"/>
      <c r="G28" s="44"/>
      <c r="H28" s="44"/>
      <c r="I28" s="44"/>
      <c r="J28" s="44"/>
      <c r="K28" s="44"/>
    </row>
    <row r="29" spans="1:11" x14ac:dyDescent="0.25">
      <c r="A29" s="37" t="s">
        <v>24</v>
      </c>
      <c r="B29" s="37" t="s">
        <v>19</v>
      </c>
      <c r="C29" s="38">
        <f t="shared" ref="C29:K29" si="4">SUM(C30:C33)</f>
        <v>47485</v>
      </c>
      <c r="D29" s="38">
        <f t="shared" si="4"/>
        <v>53554</v>
      </c>
      <c r="E29" s="38">
        <f t="shared" si="4"/>
        <v>58016</v>
      </c>
      <c r="F29" s="38">
        <f t="shared" si="4"/>
        <v>57317</v>
      </c>
      <c r="G29" s="38">
        <f t="shared" si="4"/>
        <v>58284</v>
      </c>
      <c r="H29" s="38">
        <f t="shared" si="4"/>
        <v>66306</v>
      </c>
      <c r="I29" s="38">
        <f t="shared" si="4"/>
        <v>70199</v>
      </c>
      <c r="J29" s="38">
        <f t="shared" si="4"/>
        <v>70330</v>
      </c>
      <c r="K29" s="38">
        <f t="shared" si="4"/>
        <v>80852</v>
      </c>
    </row>
    <row r="30" spans="1:11" x14ac:dyDescent="0.25">
      <c r="A30" s="27"/>
      <c r="B30" s="23" t="s">
        <v>7</v>
      </c>
      <c r="C30" s="29">
        <v>6154</v>
      </c>
      <c r="D30" s="29">
        <v>8983</v>
      </c>
      <c r="E30" s="29">
        <v>11230</v>
      </c>
      <c r="F30" s="29">
        <v>13255</v>
      </c>
      <c r="G30" s="30">
        <v>15995</v>
      </c>
      <c r="H30" s="29">
        <v>18805</v>
      </c>
      <c r="I30" s="30">
        <v>12791</v>
      </c>
      <c r="J30" s="30">
        <v>11762</v>
      </c>
      <c r="K30" s="30">
        <v>16008</v>
      </c>
    </row>
    <row r="31" spans="1:11" x14ac:dyDescent="0.25">
      <c r="A31" s="27"/>
      <c r="B31" s="23" t="s">
        <v>0</v>
      </c>
      <c r="C31" s="29">
        <v>12764</v>
      </c>
      <c r="D31" s="29">
        <v>13796</v>
      </c>
      <c r="E31" s="29">
        <v>14434</v>
      </c>
      <c r="F31" s="29">
        <v>15215</v>
      </c>
      <c r="G31" s="30">
        <v>14158</v>
      </c>
      <c r="H31" s="29">
        <v>17668</v>
      </c>
      <c r="I31" s="22">
        <v>22145</v>
      </c>
      <c r="J31" s="22">
        <v>22145</v>
      </c>
      <c r="K31" s="22">
        <v>28123</v>
      </c>
    </row>
    <row r="32" spans="1:11" x14ac:dyDescent="0.25">
      <c r="A32" s="27"/>
      <c r="B32" s="23" t="s">
        <v>4</v>
      </c>
      <c r="C32" s="29">
        <v>7166</v>
      </c>
      <c r="D32" s="29">
        <v>7882</v>
      </c>
      <c r="E32" s="29">
        <v>9240</v>
      </c>
      <c r="F32" s="29">
        <v>8961</v>
      </c>
      <c r="G32" s="30">
        <v>8413</v>
      </c>
      <c r="H32" s="29">
        <v>10125</v>
      </c>
      <c r="I32" s="22">
        <v>10309</v>
      </c>
      <c r="J32" s="22">
        <v>12618</v>
      </c>
      <c r="K32" s="22">
        <v>12958</v>
      </c>
    </row>
    <row r="33" spans="1:11" x14ac:dyDescent="0.25">
      <c r="A33" s="27"/>
      <c r="B33" s="23" t="s">
        <v>1</v>
      </c>
      <c r="C33" s="29">
        <v>21401</v>
      </c>
      <c r="D33" s="29">
        <v>22893</v>
      </c>
      <c r="E33" s="29">
        <v>23112</v>
      </c>
      <c r="F33" s="29">
        <v>19886</v>
      </c>
      <c r="G33" s="30">
        <v>19718</v>
      </c>
      <c r="H33" s="29">
        <v>19708</v>
      </c>
      <c r="I33" s="29">
        <v>24954</v>
      </c>
      <c r="J33" s="29">
        <v>23805</v>
      </c>
      <c r="K33" s="29">
        <v>23763</v>
      </c>
    </row>
    <row r="34" spans="1:11" ht="15.75" x14ac:dyDescent="0.25">
      <c r="A34" s="20"/>
      <c r="B34" s="20"/>
      <c r="C34" s="44"/>
      <c r="D34" s="44"/>
      <c r="E34" s="44"/>
      <c r="F34" s="44"/>
      <c r="G34" s="44"/>
      <c r="H34" s="44"/>
      <c r="I34" s="44"/>
      <c r="J34" s="44"/>
      <c r="K34" s="44"/>
    </row>
    <row r="35" spans="1:11" x14ac:dyDescent="0.25">
      <c r="A35" s="37" t="s">
        <v>25</v>
      </c>
      <c r="B35" s="37" t="s">
        <v>19</v>
      </c>
      <c r="C35" s="38">
        <f t="shared" ref="C35:K35" si="5">SUM(C36:C39)</f>
        <v>65665</v>
      </c>
      <c r="D35" s="38">
        <f t="shared" si="5"/>
        <v>75473</v>
      </c>
      <c r="E35" s="38">
        <f t="shared" si="5"/>
        <v>83596</v>
      </c>
      <c r="F35" s="38">
        <f t="shared" si="5"/>
        <v>91115</v>
      </c>
      <c r="G35" s="38">
        <f t="shared" si="5"/>
        <v>96282</v>
      </c>
      <c r="H35" s="38">
        <f t="shared" si="5"/>
        <v>98225</v>
      </c>
      <c r="I35" s="38">
        <f t="shared" si="5"/>
        <v>106845</v>
      </c>
      <c r="J35" s="38">
        <f t="shared" si="5"/>
        <v>123699</v>
      </c>
      <c r="K35" s="38">
        <f t="shared" si="5"/>
        <v>138842</v>
      </c>
    </row>
    <row r="36" spans="1:11" x14ac:dyDescent="0.25">
      <c r="A36" s="27"/>
      <c r="B36" s="23" t="s">
        <v>7</v>
      </c>
      <c r="C36" s="29">
        <v>15919</v>
      </c>
      <c r="D36" s="29">
        <v>17980</v>
      </c>
      <c r="E36" s="29">
        <v>21537</v>
      </c>
      <c r="F36" s="29">
        <v>25338</v>
      </c>
      <c r="G36" s="30">
        <v>25139</v>
      </c>
      <c r="H36" s="29">
        <v>27122</v>
      </c>
      <c r="I36" s="30">
        <v>28787</v>
      </c>
      <c r="J36" s="30">
        <v>37961</v>
      </c>
      <c r="K36" s="30">
        <v>42126</v>
      </c>
    </row>
    <row r="37" spans="1:11" x14ac:dyDescent="0.25">
      <c r="A37" s="27"/>
      <c r="B37" s="23" t="s">
        <v>0</v>
      </c>
      <c r="C37" s="29">
        <v>18912</v>
      </c>
      <c r="D37" s="29">
        <v>17829</v>
      </c>
      <c r="E37" s="29">
        <v>20723</v>
      </c>
      <c r="F37" s="29">
        <v>22864</v>
      </c>
      <c r="G37" s="30">
        <v>21954</v>
      </c>
      <c r="H37" s="29">
        <v>22021</v>
      </c>
      <c r="I37" s="22">
        <v>24525</v>
      </c>
      <c r="J37" s="22">
        <v>27022</v>
      </c>
      <c r="K37" s="22">
        <v>34054</v>
      </c>
    </row>
    <row r="38" spans="1:11" x14ac:dyDescent="0.25">
      <c r="A38" s="27"/>
      <c r="B38" s="23" t="s">
        <v>4</v>
      </c>
      <c r="C38" s="29">
        <v>7039</v>
      </c>
      <c r="D38" s="29">
        <v>9536</v>
      </c>
      <c r="E38" s="29">
        <v>10473</v>
      </c>
      <c r="F38" s="29">
        <v>12336</v>
      </c>
      <c r="G38" s="30">
        <v>11252</v>
      </c>
      <c r="H38" s="29">
        <v>12182</v>
      </c>
      <c r="I38" s="22">
        <v>15139</v>
      </c>
      <c r="J38" s="22">
        <v>18238</v>
      </c>
      <c r="K38" s="22">
        <v>19112</v>
      </c>
    </row>
    <row r="39" spans="1:11" x14ac:dyDescent="0.25">
      <c r="A39" s="27"/>
      <c r="B39" s="23" t="s">
        <v>1</v>
      </c>
      <c r="C39" s="29">
        <v>23795</v>
      </c>
      <c r="D39" s="29">
        <v>30128</v>
      </c>
      <c r="E39" s="29">
        <v>30863</v>
      </c>
      <c r="F39" s="29">
        <v>30577</v>
      </c>
      <c r="G39" s="30">
        <v>37937</v>
      </c>
      <c r="H39" s="29">
        <v>36900</v>
      </c>
      <c r="I39" s="29">
        <v>38394</v>
      </c>
      <c r="J39" s="29">
        <v>40478</v>
      </c>
      <c r="K39" s="29">
        <v>43550</v>
      </c>
    </row>
    <row r="40" spans="1:11" ht="15.75" x14ac:dyDescent="0.25">
      <c r="A40" s="20"/>
      <c r="B40" s="20"/>
      <c r="C40" s="44"/>
      <c r="D40" s="44"/>
      <c r="E40" s="44"/>
      <c r="F40" s="44"/>
      <c r="G40" s="44"/>
      <c r="H40" s="44"/>
      <c r="I40" s="44"/>
      <c r="J40" s="44"/>
      <c r="K40" s="44"/>
    </row>
    <row r="41" spans="1:11" x14ac:dyDescent="0.25">
      <c r="A41" s="37" t="s">
        <v>26</v>
      </c>
      <c r="B41" s="37" t="s">
        <v>19</v>
      </c>
      <c r="C41" s="38">
        <f t="shared" ref="C41:K41" si="6">SUM(C42:C45)</f>
        <v>11210</v>
      </c>
      <c r="D41" s="38">
        <f t="shared" si="6"/>
        <v>16236</v>
      </c>
      <c r="E41" s="38">
        <f t="shared" si="6"/>
        <v>21210</v>
      </c>
      <c r="F41" s="38">
        <f t="shared" si="6"/>
        <v>22281</v>
      </c>
      <c r="G41" s="38">
        <f t="shared" si="6"/>
        <v>23034</v>
      </c>
      <c r="H41" s="38">
        <f t="shared" si="6"/>
        <v>25604</v>
      </c>
      <c r="I41" s="38">
        <f t="shared" si="6"/>
        <v>29993</v>
      </c>
      <c r="J41" s="38">
        <f t="shared" si="6"/>
        <v>28497</v>
      </c>
      <c r="K41" s="38">
        <f t="shared" si="6"/>
        <v>35069</v>
      </c>
    </row>
    <row r="42" spans="1:11" x14ac:dyDescent="0.25">
      <c r="A42" s="27"/>
      <c r="B42" s="23" t="s">
        <v>7</v>
      </c>
      <c r="C42" s="29">
        <v>2597</v>
      </c>
      <c r="D42" s="29">
        <v>5575</v>
      </c>
      <c r="E42" s="29">
        <v>5167</v>
      </c>
      <c r="F42" s="29">
        <v>5917</v>
      </c>
      <c r="G42" s="30">
        <v>7475</v>
      </c>
      <c r="H42" s="29">
        <v>7423</v>
      </c>
      <c r="I42" s="30">
        <v>8241</v>
      </c>
      <c r="J42" s="30">
        <v>7778</v>
      </c>
      <c r="K42" s="30">
        <v>7874</v>
      </c>
    </row>
    <row r="43" spans="1:11" x14ac:dyDescent="0.25">
      <c r="A43" s="27"/>
      <c r="B43" s="23" t="s">
        <v>0</v>
      </c>
      <c r="C43" s="29">
        <v>2448</v>
      </c>
      <c r="D43" s="29">
        <v>3096</v>
      </c>
      <c r="E43" s="29">
        <v>3498</v>
      </c>
      <c r="F43" s="29">
        <v>4486</v>
      </c>
      <c r="G43" s="30">
        <v>3977</v>
      </c>
      <c r="H43" s="29">
        <v>4449</v>
      </c>
      <c r="I43" s="22">
        <v>5749</v>
      </c>
      <c r="J43" s="22">
        <v>6159</v>
      </c>
      <c r="K43" s="22">
        <v>5874</v>
      </c>
    </row>
    <row r="44" spans="1:11" x14ac:dyDescent="0.25">
      <c r="A44" s="27"/>
      <c r="B44" s="23" t="s">
        <v>4</v>
      </c>
      <c r="C44" s="29">
        <v>2300</v>
      </c>
      <c r="D44" s="29">
        <v>2967</v>
      </c>
      <c r="E44" s="29">
        <v>4232</v>
      </c>
      <c r="F44" s="29">
        <v>4581</v>
      </c>
      <c r="G44" s="30">
        <v>5093</v>
      </c>
      <c r="H44" s="29">
        <v>5238</v>
      </c>
      <c r="I44" s="22">
        <v>7690</v>
      </c>
      <c r="J44" s="22">
        <v>5604</v>
      </c>
      <c r="K44" s="22">
        <v>10600</v>
      </c>
    </row>
    <row r="45" spans="1:11" x14ac:dyDescent="0.25">
      <c r="A45" s="27"/>
      <c r="B45" s="23" t="s">
        <v>1</v>
      </c>
      <c r="C45" s="29">
        <v>3865</v>
      </c>
      <c r="D45" s="29">
        <v>4598</v>
      </c>
      <c r="E45" s="29">
        <v>8313</v>
      </c>
      <c r="F45" s="29">
        <v>7297</v>
      </c>
      <c r="G45" s="30">
        <v>6489</v>
      </c>
      <c r="H45" s="29">
        <v>8494</v>
      </c>
      <c r="I45" s="29">
        <v>8313</v>
      </c>
      <c r="J45" s="29">
        <v>8956</v>
      </c>
      <c r="K45" s="29">
        <v>10721</v>
      </c>
    </row>
    <row r="46" spans="1:11" ht="15.75" x14ac:dyDescent="0.25">
      <c r="A46" s="20"/>
      <c r="B46" s="20"/>
      <c r="C46" s="44"/>
      <c r="D46" s="44"/>
      <c r="E46" s="44"/>
      <c r="F46" s="44"/>
      <c r="G46" s="44"/>
      <c r="H46" s="44"/>
      <c r="I46" s="44"/>
      <c r="J46" s="44"/>
      <c r="K46" s="44"/>
    </row>
    <row r="47" spans="1:11" x14ac:dyDescent="0.25">
      <c r="A47" s="37" t="s">
        <v>27</v>
      </c>
      <c r="B47" s="37" t="s">
        <v>19</v>
      </c>
      <c r="C47" s="38">
        <f t="shared" ref="C47:K47" si="7">SUM(C48:C51)</f>
        <v>32469</v>
      </c>
      <c r="D47" s="38">
        <f t="shared" si="7"/>
        <v>33168</v>
      </c>
      <c r="E47" s="38">
        <f t="shared" si="7"/>
        <v>39789</v>
      </c>
      <c r="F47" s="38">
        <f t="shared" si="7"/>
        <v>41117</v>
      </c>
      <c r="G47" s="38">
        <f t="shared" si="7"/>
        <v>43208</v>
      </c>
      <c r="H47" s="38">
        <f t="shared" si="7"/>
        <v>57230</v>
      </c>
      <c r="I47" s="38">
        <f t="shared" si="7"/>
        <v>43943</v>
      </c>
      <c r="J47" s="38">
        <f t="shared" si="7"/>
        <v>72080</v>
      </c>
      <c r="K47" s="38">
        <f t="shared" si="7"/>
        <v>50870</v>
      </c>
    </row>
    <row r="48" spans="1:11" x14ac:dyDescent="0.25">
      <c r="A48" s="27"/>
      <c r="B48" s="23" t="s">
        <v>7</v>
      </c>
      <c r="C48" s="29">
        <v>8056</v>
      </c>
      <c r="D48" s="29">
        <v>9033</v>
      </c>
      <c r="E48" s="29">
        <v>11683</v>
      </c>
      <c r="F48" s="29">
        <v>11619</v>
      </c>
      <c r="G48" s="30">
        <v>13535</v>
      </c>
      <c r="H48" s="29">
        <v>14220</v>
      </c>
      <c r="I48" s="30">
        <v>13968</v>
      </c>
      <c r="J48" s="30">
        <v>16579</v>
      </c>
      <c r="K48" s="30">
        <v>16218</v>
      </c>
    </row>
    <row r="49" spans="1:11" x14ac:dyDescent="0.25">
      <c r="A49" s="27"/>
      <c r="B49" s="23" t="s">
        <v>0</v>
      </c>
      <c r="C49" s="29">
        <v>9169</v>
      </c>
      <c r="D49" s="29">
        <v>7449</v>
      </c>
      <c r="E49" s="29">
        <v>10395</v>
      </c>
      <c r="F49" s="29">
        <v>9820</v>
      </c>
      <c r="G49" s="30">
        <v>9777</v>
      </c>
      <c r="H49" s="29">
        <v>10950</v>
      </c>
      <c r="I49" s="22">
        <v>8269</v>
      </c>
      <c r="J49" s="22">
        <v>29616</v>
      </c>
      <c r="K49" s="22">
        <v>11275</v>
      </c>
    </row>
    <row r="50" spans="1:11" x14ac:dyDescent="0.25">
      <c r="A50" s="27"/>
      <c r="B50" s="23" t="s">
        <v>4</v>
      </c>
      <c r="C50" s="29">
        <v>4536</v>
      </c>
      <c r="D50" s="29">
        <v>4019</v>
      </c>
      <c r="E50" s="29">
        <v>5178</v>
      </c>
      <c r="F50" s="29">
        <v>6885</v>
      </c>
      <c r="G50" s="30">
        <v>8040</v>
      </c>
      <c r="H50" s="29">
        <v>6529</v>
      </c>
      <c r="I50" s="22">
        <v>8593</v>
      </c>
      <c r="J50" s="22">
        <v>8753</v>
      </c>
      <c r="K50" s="22">
        <v>7638</v>
      </c>
    </row>
    <row r="51" spans="1:11" x14ac:dyDescent="0.25">
      <c r="A51" s="27"/>
      <c r="B51" s="23" t="s">
        <v>1</v>
      </c>
      <c r="C51" s="29">
        <v>10708</v>
      </c>
      <c r="D51" s="29">
        <v>12667</v>
      </c>
      <c r="E51" s="29">
        <v>12533</v>
      </c>
      <c r="F51" s="29">
        <v>12793</v>
      </c>
      <c r="G51" s="30">
        <v>11856</v>
      </c>
      <c r="H51" s="29">
        <v>25531</v>
      </c>
      <c r="I51" s="29">
        <v>13113</v>
      </c>
      <c r="J51" s="29">
        <v>17132</v>
      </c>
      <c r="K51" s="29">
        <v>15739</v>
      </c>
    </row>
    <row r="52" spans="1:11" ht="15.75" x14ac:dyDescent="0.25">
      <c r="A52" s="20"/>
      <c r="B52" s="20"/>
      <c r="C52" s="44"/>
      <c r="D52" s="44"/>
      <c r="E52" s="44"/>
      <c r="F52" s="44"/>
      <c r="G52" s="44"/>
      <c r="H52" s="44"/>
      <c r="I52" s="44"/>
      <c r="J52" s="44"/>
      <c r="K52" s="44"/>
    </row>
    <row r="53" spans="1:11" x14ac:dyDescent="0.25">
      <c r="A53" s="37" t="s">
        <v>28</v>
      </c>
      <c r="B53" s="37" t="s">
        <v>19</v>
      </c>
      <c r="C53" s="38">
        <f t="shared" ref="C53:K53" si="8">SUM(C54:C57)</f>
        <v>80705</v>
      </c>
      <c r="D53" s="38">
        <f t="shared" si="8"/>
        <v>76536</v>
      </c>
      <c r="E53" s="38">
        <f t="shared" si="8"/>
        <v>78796</v>
      </c>
      <c r="F53" s="38">
        <f t="shared" si="8"/>
        <v>95485</v>
      </c>
      <c r="G53" s="38">
        <f t="shared" si="8"/>
        <v>117499</v>
      </c>
      <c r="H53" s="38">
        <f t="shared" si="8"/>
        <v>134978</v>
      </c>
      <c r="I53" s="38">
        <f t="shared" si="8"/>
        <v>168447</v>
      </c>
      <c r="J53" s="38">
        <f t="shared" si="8"/>
        <v>206795</v>
      </c>
      <c r="K53" s="38">
        <f t="shared" si="8"/>
        <v>311544</v>
      </c>
    </row>
    <row r="54" spans="1:11" x14ac:dyDescent="0.25">
      <c r="A54" s="27"/>
      <c r="B54" s="23" t="s">
        <v>7</v>
      </c>
      <c r="C54" s="29">
        <v>16953</v>
      </c>
      <c r="D54" s="29">
        <v>16540</v>
      </c>
      <c r="E54" s="29">
        <v>16059</v>
      </c>
      <c r="F54" s="29">
        <v>18653</v>
      </c>
      <c r="G54" s="30">
        <v>31005</v>
      </c>
      <c r="H54" s="29">
        <v>36541</v>
      </c>
      <c r="I54" s="30">
        <v>46040</v>
      </c>
      <c r="J54" s="30">
        <v>40805</v>
      </c>
      <c r="K54" s="30">
        <v>48037</v>
      </c>
    </row>
    <row r="55" spans="1:11" x14ac:dyDescent="0.25">
      <c r="A55" s="27"/>
      <c r="B55" s="23" t="s">
        <v>0</v>
      </c>
      <c r="C55" s="29">
        <v>24881</v>
      </c>
      <c r="D55" s="29">
        <v>25809</v>
      </c>
      <c r="E55" s="29">
        <v>24016</v>
      </c>
      <c r="F55" s="29">
        <v>31215</v>
      </c>
      <c r="G55" s="30">
        <v>34971</v>
      </c>
      <c r="H55" s="29">
        <v>42782</v>
      </c>
      <c r="I55" s="22">
        <v>54401</v>
      </c>
      <c r="J55" s="22">
        <v>77237</v>
      </c>
      <c r="K55" s="22">
        <v>131763</v>
      </c>
    </row>
    <row r="56" spans="1:11" x14ac:dyDescent="0.25">
      <c r="A56" s="27"/>
      <c r="B56" s="23" t="s">
        <v>4</v>
      </c>
      <c r="C56" s="29">
        <v>10319</v>
      </c>
      <c r="D56" s="29">
        <v>6342</v>
      </c>
      <c r="E56" s="29">
        <v>6487</v>
      </c>
      <c r="F56" s="29">
        <v>7971</v>
      </c>
      <c r="G56" s="30">
        <v>12481</v>
      </c>
      <c r="H56" s="29">
        <v>11424</v>
      </c>
      <c r="I56" s="22">
        <v>19229</v>
      </c>
      <c r="J56" s="22">
        <v>26853</v>
      </c>
      <c r="K56" s="22">
        <v>47206</v>
      </c>
    </row>
    <row r="57" spans="1:11" x14ac:dyDescent="0.25">
      <c r="A57" s="27" t="s">
        <v>77</v>
      </c>
      <c r="B57" s="23" t="s">
        <v>59</v>
      </c>
      <c r="C57" s="29">
        <v>28552</v>
      </c>
      <c r="D57" s="29">
        <v>27845</v>
      </c>
      <c r="E57" s="29">
        <v>32234</v>
      </c>
      <c r="F57" s="29">
        <v>37646</v>
      </c>
      <c r="G57" s="30">
        <v>39042</v>
      </c>
      <c r="H57" s="29">
        <v>44231</v>
      </c>
      <c r="I57" s="29">
        <v>48777</v>
      </c>
      <c r="J57" s="29">
        <v>61900</v>
      </c>
      <c r="K57" s="29">
        <v>84538</v>
      </c>
    </row>
    <row r="58" spans="1:11" ht="15.75" x14ac:dyDescent="0.25">
      <c r="A58" s="20"/>
      <c r="B58" s="20"/>
      <c r="C58" s="44"/>
      <c r="D58" s="44"/>
      <c r="E58" s="44"/>
      <c r="F58" s="44"/>
      <c r="G58" s="44"/>
      <c r="H58" s="44"/>
      <c r="I58" s="44"/>
      <c r="J58" s="44"/>
      <c r="K58" s="44"/>
    </row>
    <row r="59" spans="1:11" x14ac:dyDescent="0.25">
      <c r="A59" s="37" t="s">
        <v>29</v>
      </c>
      <c r="B59" s="37" t="s">
        <v>19</v>
      </c>
      <c r="C59" s="38">
        <f t="shared" ref="C59:K59" si="9">SUM(C60:C63)</f>
        <v>29584</v>
      </c>
      <c r="D59" s="38">
        <f t="shared" si="9"/>
        <v>30461</v>
      </c>
      <c r="E59" s="38">
        <f t="shared" si="9"/>
        <v>35690</v>
      </c>
      <c r="F59" s="38">
        <f t="shared" si="9"/>
        <v>36049</v>
      </c>
      <c r="G59" s="38">
        <f t="shared" si="9"/>
        <v>31936</v>
      </c>
      <c r="H59" s="38">
        <f t="shared" si="9"/>
        <v>44768</v>
      </c>
      <c r="I59" s="38">
        <f t="shared" si="9"/>
        <v>43725</v>
      </c>
      <c r="J59" s="38">
        <f t="shared" si="9"/>
        <v>43232</v>
      </c>
      <c r="K59" s="38">
        <f t="shared" si="9"/>
        <v>49517</v>
      </c>
    </row>
    <row r="60" spans="1:11" x14ac:dyDescent="0.25">
      <c r="A60" s="27"/>
      <c r="B60" s="23" t="s">
        <v>7</v>
      </c>
      <c r="C60" s="29">
        <v>4947</v>
      </c>
      <c r="D60" s="29">
        <v>4818</v>
      </c>
      <c r="E60" s="29">
        <v>5475</v>
      </c>
      <c r="F60" s="29">
        <v>5726</v>
      </c>
      <c r="G60" s="30">
        <v>6286</v>
      </c>
      <c r="H60" s="29">
        <v>8997</v>
      </c>
      <c r="I60" s="30">
        <v>6805</v>
      </c>
      <c r="J60" s="30">
        <v>7058</v>
      </c>
      <c r="K60" s="30">
        <v>7956</v>
      </c>
    </row>
    <row r="61" spans="1:11" x14ac:dyDescent="0.25">
      <c r="A61" s="27"/>
      <c r="B61" s="23" t="s">
        <v>0</v>
      </c>
      <c r="C61" s="29">
        <v>8836</v>
      </c>
      <c r="D61" s="29">
        <v>8445</v>
      </c>
      <c r="E61" s="29">
        <v>10511</v>
      </c>
      <c r="F61" s="29">
        <v>11003</v>
      </c>
      <c r="G61" s="30">
        <v>9585</v>
      </c>
      <c r="H61" s="29">
        <v>11360</v>
      </c>
      <c r="I61" s="22">
        <v>11165</v>
      </c>
      <c r="J61" s="22">
        <v>12656</v>
      </c>
      <c r="K61" s="22">
        <v>13377</v>
      </c>
    </row>
    <row r="62" spans="1:11" x14ac:dyDescent="0.25">
      <c r="A62" s="27"/>
      <c r="B62" s="23" t="s">
        <v>4</v>
      </c>
      <c r="C62" s="29">
        <v>6157</v>
      </c>
      <c r="D62" s="29">
        <v>6509</v>
      </c>
      <c r="E62" s="29">
        <v>10339</v>
      </c>
      <c r="F62" s="29">
        <v>8011</v>
      </c>
      <c r="G62" s="30">
        <v>5588</v>
      </c>
      <c r="H62" s="29">
        <v>8626</v>
      </c>
      <c r="I62" s="22">
        <v>9833</v>
      </c>
      <c r="J62" s="22">
        <v>8729</v>
      </c>
      <c r="K62" s="22">
        <v>9087</v>
      </c>
    </row>
    <row r="63" spans="1:11" x14ac:dyDescent="0.25">
      <c r="A63" s="27"/>
      <c r="B63" s="23" t="s">
        <v>1</v>
      </c>
      <c r="C63" s="29">
        <v>9644</v>
      </c>
      <c r="D63" s="29">
        <v>10689</v>
      </c>
      <c r="E63" s="29">
        <v>9365</v>
      </c>
      <c r="F63" s="29">
        <v>11309</v>
      </c>
      <c r="G63" s="30">
        <v>10477</v>
      </c>
      <c r="H63" s="29">
        <v>15785</v>
      </c>
      <c r="I63" s="29">
        <v>15922</v>
      </c>
      <c r="J63" s="29">
        <v>14789</v>
      </c>
      <c r="K63" s="29">
        <v>19097</v>
      </c>
    </row>
    <row r="64" spans="1:11" ht="15.75" x14ac:dyDescent="0.25">
      <c r="A64" s="20"/>
      <c r="B64" s="20"/>
      <c r="C64" s="44"/>
      <c r="D64" s="44"/>
      <c r="E64" s="44"/>
      <c r="F64" s="44"/>
      <c r="G64" s="44"/>
      <c r="H64" s="44"/>
      <c r="I64" s="44"/>
      <c r="J64" s="44"/>
      <c r="K64" s="44"/>
    </row>
    <row r="65" spans="1:11" x14ac:dyDescent="0.25">
      <c r="A65" s="37" t="s">
        <v>7</v>
      </c>
      <c r="B65" s="37" t="s">
        <v>19</v>
      </c>
      <c r="C65" s="38">
        <f t="shared" ref="C65:K65" si="10">SUM(C66:C69)</f>
        <v>767036</v>
      </c>
      <c r="D65" s="38">
        <f t="shared" si="10"/>
        <v>807586</v>
      </c>
      <c r="E65" s="38">
        <f t="shared" si="10"/>
        <v>692402</v>
      </c>
      <c r="F65" s="38">
        <f t="shared" si="10"/>
        <v>663127</v>
      </c>
      <c r="G65" s="38">
        <f t="shared" si="10"/>
        <v>599676</v>
      </c>
      <c r="H65" s="38">
        <f t="shared" si="10"/>
        <v>540389</v>
      </c>
      <c r="I65" s="38">
        <f t="shared" si="10"/>
        <v>559647</v>
      </c>
      <c r="J65" s="38">
        <f t="shared" si="10"/>
        <v>567733</v>
      </c>
      <c r="K65" s="38">
        <f t="shared" si="10"/>
        <v>574639</v>
      </c>
    </row>
    <row r="66" spans="1:11" x14ac:dyDescent="0.25">
      <c r="A66" s="27"/>
      <c r="B66" s="23" t="s">
        <v>7</v>
      </c>
      <c r="C66" s="29"/>
      <c r="D66" s="29"/>
      <c r="E66" s="29"/>
      <c r="F66" s="29"/>
      <c r="G66" s="30"/>
      <c r="H66" s="29"/>
      <c r="I66" s="35"/>
      <c r="J66" s="30"/>
      <c r="K66" s="30"/>
    </row>
    <row r="67" spans="1:11" x14ac:dyDescent="0.25">
      <c r="A67" s="27"/>
      <c r="B67" s="23" t="s">
        <v>0</v>
      </c>
      <c r="C67" s="29">
        <v>24273</v>
      </c>
      <c r="D67" s="29">
        <v>23559</v>
      </c>
      <c r="E67" s="29">
        <v>28017</v>
      </c>
      <c r="F67" s="29">
        <v>28423</v>
      </c>
      <c r="G67" s="30">
        <v>24874</v>
      </c>
      <c r="H67" s="29">
        <v>28719</v>
      </c>
      <c r="I67" s="22">
        <v>32721</v>
      </c>
      <c r="J67" s="22">
        <v>35252</v>
      </c>
      <c r="K67" s="22">
        <v>34875</v>
      </c>
    </row>
    <row r="68" spans="1:11" x14ac:dyDescent="0.25">
      <c r="A68" s="27"/>
      <c r="B68" s="23" t="s">
        <v>4</v>
      </c>
      <c r="C68" s="29">
        <v>352291</v>
      </c>
      <c r="D68" s="29">
        <v>352196</v>
      </c>
      <c r="E68" s="29">
        <v>316846</v>
      </c>
      <c r="F68" s="29">
        <v>325721</v>
      </c>
      <c r="G68" s="30">
        <v>277096</v>
      </c>
      <c r="H68" s="29">
        <v>234026</v>
      </c>
      <c r="I68" s="22">
        <v>226323</v>
      </c>
      <c r="J68" s="22">
        <v>230221</v>
      </c>
      <c r="K68" s="22">
        <v>233238</v>
      </c>
    </row>
    <row r="69" spans="1:11" x14ac:dyDescent="0.25">
      <c r="A69" s="27"/>
      <c r="B69" s="23" t="s">
        <v>1</v>
      </c>
      <c r="C69" s="29">
        <v>390472</v>
      </c>
      <c r="D69" s="29">
        <v>431831</v>
      </c>
      <c r="E69" s="29">
        <v>347539</v>
      </c>
      <c r="F69" s="29">
        <v>308983</v>
      </c>
      <c r="G69" s="30">
        <v>297706</v>
      </c>
      <c r="H69" s="29">
        <v>277644</v>
      </c>
      <c r="I69" s="29">
        <v>300603</v>
      </c>
      <c r="J69" s="29">
        <v>302260</v>
      </c>
      <c r="K69" s="29">
        <v>306526</v>
      </c>
    </row>
    <row r="70" spans="1:11" ht="15.75" x14ac:dyDescent="0.25">
      <c r="A70" s="20"/>
      <c r="B70" s="20"/>
      <c r="C70" s="44"/>
      <c r="D70" s="44"/>
      <c r="E70" s="44"/>
      <c r="F70" s="44"/>
      <c r="G70" s="44"/>
      <c r="H70" s="44"/>
      <c r="I70" s="44"/>
      <c r="J70" s="44"/>
      <c r="K70" s="44"/>
    </row>
    <row r="71" spans="1:11" x14ac:dyDescent="0.25">
      <c r="A71" s="37" t="s">
        <v>0</v>
      </c>
      <c r="B71" s="37" t="s">
        <v>19</v>
      </c>
      <c r="C71" s="38">
        <f t="shared" ref="C71:K71" si="11">SUM(C72:C75)</f>
        <v>172268</v>
      </c>
      <c r="D71" s="38">
        <f t="shared" si="11"/>
        <v>176025</v>
      </c>
      <c r="E71" s="38">
        <f t="shared" si="11"/>
        <v>185428</v>
      </c>
      <c r="F71" s="38">
        <f t="shared" si="11"/>
        <v>217786</v>
      </c>
      <c r="G71" s="38">
        <f t="shared" si="11"/>
        <v>213987</v>
      </c>
      <c r="H71" s="38">
        <f t="shared" si="11"/>
        <v>230187</v>
      </c>
      <c r="I71" s="38">
        <f t="shared" si="11"/>
        <v>223428</v>
      </c>
      <c r="J71" s="38">
        <f t="shared" si="11"/>
        <v>247252</v>
      </c>
      <c r="K71" s="38">
        <f t="shared" si="11"/>
        <v>237458</v>
      </c>
    </row>
    <row r="72" spans="1:11" x14ac:dyDescent="0.25">
      <c r="A72" s="27"/>
      <c r="B72" s="23" t="s">
        <v>7</v>
      </c>
      <c r="C72" s="29">
        <v>27118</v>
      </c>
      <c r="D72" s="29">
        <v>27217</v>
      </c>
      <c r="E72" s="29">
        <v>30651</v>
      </c>
      <c r="F72" s="29">
        <v>49362</v>
      </c>
      <c r="G72" s="30">
        <v>43678</v>
      </c>
      <c r="H72" s="29">
        <v>49461</v>
      </c>
      <c r="I72" s="30">
        <v>41569</v>
      </c>
      <c r="J72" s="30">
        <v>44766</v>
      </c>
      <c r="K72" s="30">
        <v>47457</v>
      </c>
    </row>
    <row r="73" spans="1:11" x14ac:dyDescent="0.25">
      <c r="A73" s="27"/>
      <c r="B73" s="23" t="s">
        <v>0</v>
      </c>
      <c r="C73" s="29"/>
      <c r="D73" s="29"/>
      <c r="E73" s="29"/>
      <c r="F73" s="29"/>
      <c r="G73" s="30"/>
      <c r="H73" s="29"/>
      <c r="I73" s="22"/>
      <c r="J73" s="22"/>
      <c r="K73" s="22"/>
    </row>
    <row r="74" spans="1:11" x14ac:dyDescent="0.25">
      <c r="A74" s="27"/>
      <c r="B74" s="23" t="s">
        <v>4</v>
      </c>
      <c r="C74" s="29">
        <v>26278</v>
      </c>
      <c r="D74" s="29">
        <v>23684</v>
      </c>
      <c r="E74" s="29">
        <v>29995</v>
      </c>
      <c r="F74" s="29">
        <v>28083</v>
      </c>
      <c r="G74" s="30">
        <v>34265</v>
      </c>
      <c r="H74" s="29">
        <v>37311</v>
      </c>
      <c r="I74" s="22">
        <v>35848</v>
      </c>
      <c r="J74" s="22">
        <v>43550</v>
      </c>
      <c r="K74" s="22">
        <v>32004</v>
      </c>
    </row>
    <row r="75" spans="1:11" x14ac:dyDescent="0.25">
      <c r="A75" s="27"/>
      <c r="B75" s="23" t="s">
        <v>1</v>
      </c>
      <c r="C75" s="29">
        <v>118872</v>
      </c>
      <c r="D75" s="29">
        <v>125124</v>
      </c>
      <c r="E75" s="29">
        <v>124782</v>
      </c>
      <c r="F75" s="29">
        <v>140341</v>
      </c>
      <c r="G75" s="30">
        <v>136044</v>
      </c>
      <c r="H75" s="29">
        <v>143415</v>
      </c>
      <c r="I75" s="29">
        <v>146011</v>
      </c>
      <c r="J75" s="29">
        <v>158936</v>
      </c>
      <c r="K75" s="29">
        <v>157997</v>
      </c>
    </row>
    <row r="76" spans="1:11" ht="15.75" x14ac:dyDescent="0.25">
      <c r="A76" s="20"/>
      <c r="B76" s="20"/>
      <c r="C76" s="44"/>
      <c r="D76" s="44"/>
      <c r="E76" s="44"/>
      <c r="F76" s="44"/>
      <c r="G76" s="44"/>
      <c r="H76" s="44"/>
      <c r="I76" s="44"/>
      <c r="J76" s="44"/>
      <c r="K76" s="44"/>
    </row>
    <row r="77" spans="1:11" x14ac:dyDescent="0.25">
      <c r="A77" s="37" t="s">
        <v>30</v>
      </c>
      <c r="B77" s="37" t="s">
        <v>19</v>
      </c>
      <c r="C77" s="38">
        <f t="shared" ref="C77:K77" si="12">SUM(C78:C81)</f>
        <v>268356</v>
      </c>
      <c r="D77" s="38">
        <f t="shared" si="12"/>
        <v>279936</v>
      </c>
      <c r="E77" s="38">
        <f t="shared" si="12"/>
        <v>299848</v>
      </c>
      <c r="F77" s="38">
        <f t="shared" si="12"/>
        <v>318359</v>
      </c>
      <c r="G77" s="38">
        <f t="shared" si="12"/>
        <v>313931</v>
      </c>
      <c r="H77" s="38">
        <f t="shared" si="12"/>
        <v>317330</v>
      </c>
      <c r="I77" s="38">
        <f t="shared" si="12"/>
        <v>336272</v>
      </c>
      <c r="J77" s="38">
        <f t="shared" si="12"/>
        <v>377485</v>
      </c>
      <c r="K77" s="38">
        <f t="shared" si="12"/>
        <v>412040</v>
      </c>
    </row>
    <row r="78" spans="1:11" x14ac:dyDescent="0.25">
      <c r="A78" s="27"/>
      <c r="B78" s="23" t="s">
        <v>7</v>
      </c>
      <c r="C78" s="29">
        <v>35470</v>
      </c>
      <c r="D78" s="29">
        <v>44291</v>
      </c>
      <c r="E78" s="29">
        <v>55897</v>
      </c>
      <c r="F78" s="29">
        <v>63218</v>
      </c>
      <c r="G78" s="30">
        <v>59513</v>
      </c>
      <c r="H78" s="29">
        <v>66926</v>
      </c>
      <c r="I78" s="30">
        <v>64835</v>
      </c>
      <c r="J78" s="30">
        <v>69581</v>
      </c>
      <c r="K78" s="30">
        <v>80357</v>
      </c>
    </row>
    <row r="79" spans="1:11" x14ac:dyDescent="0.25">
      <c r="A79" s="27"/>
      <c r="B79" s="23" t="s">
        <v>0</v>
      </c>
      <c r="C79" s="29">
        <v>119531</v>
      </c>
      <c r="D79" s="29">
        <v>114372</v>
      </c>
      <c r="E79" s="29">
        <v>119435</v>
      </c>
      <c r="F79" s="29">
        <v>125175</v>
      </c>
      <c r="G79" s="30">
        <v>126401</v>
      </c>
      <c r="H79" s="29">
        <v>120692</v>
      </c>
      <c r="I79" s="22">
        <v>132142</v>
      </c>
      <c r="J79" s="22">
        <v>154754</v>
      </c>
      <c r="K79" s="22">
        <v>176981</v>
      </c>
    </row>
    <row r="80" spans="1:11" x14ac:dyDescent="0.25">
      <c r="A80" s="27"/>
      <c r="B80" s="23" t="s">
        <v>4</v>
      </c>
      <c r="C80" s="29">
        <v>26732</v>
      </c>
      <c r="D80" s="29">
        <v>32696</v>
      </c>
      <c r="E80" s="29">
        <v>33037</v>
      </c>
      <c r="F80" s="29">
        <v>34459</v>
      </c>
      <c r="G80" s="30">
        <v>37070</v>
      </c>
      <c r="H80" s="29">
        <v>37359</v>
      </c>
      <c r="I80" s="22">
        <v>45732</v>
      </c>
      <c r="J80" s="22">
        <v>54262</v>
      </c>
      <c r="K80" s="22">
        <v>50592</v>
      </c>
    </row>
    <row r="81" spans="1:11" x14ac:dyDescent="0.25">
      <c r="A81" s="27"/>
      <c r="B81" s="23" t="s">
        <v>1</v>
      </c>
      <c r="C81" s="29">
        <v>86623</v>
      </c>
      <c r="D81" s="29">
        <v>88577</v>
      </c>
      <c r="E81" s="29">
        <v>91479</v>
      </c>
      <c r="F81" s="29">
        <v>95507</v>
      </c>
      <c r="G81" s="30">
        <v>90947</v>
      </c>
      <c r="H81" s="29">
        <v>92353</v>
      </c>
      <c r="I81" s="29">
        <v>93563</v>
      </c>
      <c r="J81" s="29">
        <v>98888</v>
      </c>
      <c r="K81" s="29">
        <v>104110</v>
      </c>
    </row>
    <row r="82" spans="1:11" ht="15.75" x14ac:dyDescent="0.25">
      <c r="A82" s="20"/>
      <c r="B82" s="20"/>
      <c r="C82" s="44"/>
      <c r="D82" s="44"/>
      <c r="E82" s="44"/>
      <c r="F82" s="44"/>
      <c r="G82" s="44"/>
      <c r="H82" s="44"/>
      <c r="I82" s="44"/>
      <c r="J82" s="44"/>
      <c r="K82" s="44"/>
    </row>
    <row r="83" spans="1:11" x14ac:dyDescent="0.25">
      <c r="A83" s="37" t="s">
        <v>31</v>
      </c>
      <c r="B83" s="37" t="s">
        <v>19</v>
      </c>
      <c r="C83" s="38">
        <f t="shared" ref="C83:K83" si="13">SUM(C84:C87)</f>
        <v>939034</v>
      </c>
      <c r="D83" s="38">
        <f t="shared" si="13"/>
        <v>900200</v>
      </c>
      <c r="E83" s="38">
        <f t="shared" si="13"/>
        <v>945292</v>
      </c>
      <c r="F83" s="38">
        <f t="shared" si="13"/>
        <v>943507</v>
      </c>
      <c r="G83" s="38">
        <f t="shared" si="13"/>
        <v>893218</v>
      </c>
      <c r="H83" s="38">
        <f t="shared" si="13"/>
        <v>994298</v>
      </c>
      <c r="I83" s="38">
        <f t="shared" si="13"/>
        <v>1013043</v>
      </c>
      <c r="J83" s="38">
        <f t="shared" si="13"/>
        <v>997909</v>
      </c>
      <c r="K83" s="38">
        <f t="shared" si="13"/>
        <v>1075440</v>
      </c>
    </row>
    <row r="84" spans="1:11" x14ac:dyDescent="0.25">
      <c r="A84" s="27"/>
      <c r="B84" s="23" t="s">
        <v>7</v>
      </c>
      <c r="C84" s="29">
        <v>354949</v>
      </c>
      <c r="D84" s="29">
        <v>334240</v>
      </c>
      <c r="E84" s="29">
        <v>381061</v>
      </c>
      <c r="F84" s="29">
        <v>371537</v>
      </c>
      <c r="G84" s="30">
        <v>347210</v>
      </c>
      <c r="H84" s="29">
        <v>407891</v>
      </c>
      <c r="I84" s="30">
        <v>402470</v>
      </c>
      <c r="J84" s="30">
        <v>355168</v>
      </c>
      <c r="K84" s="30">
        <v>393249</v>
      </c>
    </row>
    <row r="85" spans="1:11" x14ac:dyDescent="0.25">
      <c r="A85" s="27"/>
      <c r="B85" s="23" t="s">
        <v>0</v>
      </c>
      <c r="C85" s="29">
        <v>164427</v>
      </c>
      <c r="D85" s="29">
        <v>155896</v>
      </c>
      <c r="E85" s="29">
        <v>159482</v>
      </c>
      <c r="F85" s="29">
        <v>170966</v>
      </c>
      <c r="G85" s="30">
        <v>164549</v>
      </c>
      <c r="H85" s="29">
        <v>163895</v>
      </c>
      <c r="I85" s="22">
        <v>176820</v>
      </c>
      <c r="J85" s="22">
        <v>185457</v>
      </c>
      <c r="K85" s="22">
        <v>206543</v>
      </c>
    </row>
    <row r="86" spans="1:11" x14ac:dyDescent="0.25">
      <c r="A86" s="27"/>
      <c r="B86" s="23" t="s">
        <v>4</v>
      </c>
      <c r="C86" s="29">
        <v>153437</v>
      </c>
      <c r="D86" s="29">
        <v>154245</v>
      </c>
      <c r="E86" s="29">
        <v>149242</v>
      </c>
      <c r="F86" s="29">
        <v>135419</v>
      </c>
      <c r="G86" s="30">
        <v>117499</v>
      </c>
      <c r="H86" s="29">
        <v>128786</v>
      </c>
      <c r="I86" s="22">
        <v>134604</v>
      </c>
      <c r="J86" s="22">
        <v>154210</v>
      </c>
      <c r="K86" s="22">
        <v>151220</v>
      </c>
    </row>
    <row r="87" spans="1:11" x14ac:dyDescent="0.25">
      <c r="A87" s="27"/>
      <c r="B87" s="23" t="s">
        <v>1</v>
      </c>
      <c r="C87" s="29">
        <v>266221</v>
      </c>
      <c r="D87" s="29">
        <v>255819</v>
      </c>
      <c r="E87" s="29">
        <v>255507</v>
      </c>
      <c r="F87" s="29">
        <v>265585</v>
      </c>
      <c r="G87" s="30">
        <v>263960</v>
      </c>
      <c r="H87" s="29">
        <v>293726</v>
      </c>
      <c r="I87" s="29">
        <v>299149</v>
      </c>
      <c r="J87" s="29">
        <v>303074</v>
      </c>
      <c r="K87" s="29">
        <v>324428</v>
      </c>
    </row>
    <row r="88" spans="1:11" ht="15.75" x14ac:dyDescent="0.25">
      <c r="A88" s="20"/>
      <c r="B88" s="20"/>
      <c r="C88" s="44"/>
      <c r="D88" s="44"/>
      <c r="E88" s="44"/>
      <c r="F88" s="44"/>
      <c r="G88" s="44"/>
      <c r="H88" s="44"/>
      <c r="I88" s="44"/>
      <c r="J88" s="44"/>
      <c r="K88" s="44"/>
    </row>
    <row r="89" spans="1:11" x14ac:dyDescent="0.25">
      <c r="A89" s="37" t="s">
        <v>32</v>
      </c>
      <c r="B89" s="37" t="s">
        <v>19</v>
      </c>
      <c r="C89" s="38">
        <f t="shared" ref="C89:K89" si="14">SUM(C90:C93)</f>
        <v>39549</v>
      </c>
      <c r="D89" s="38">
        <f t="shared" si="14"/>
        <v>40556</v>
      </c>
      <c r="E89" s="38">
        <f t="shared" si="14"/>
        <v>44382</v>
      </c>
      <c r="F89" s="38">
        <f t="shared" si="14"/>
        <v>55462</v>
      </c>
      <c r="G89" s="38">
        <f t="shared" si="14"/>
        <v>67593</v>
      </c>
      <c r="H89" s="38">
        <f t="shared" si="14"/>
        <v>91011</v>
      </c>
      <c r="I89" s="38">
        <f t="shared" si="14"/>
        <v>99920</v>
      </c>
      <c r="J89" s="38">
        <f t="shared" si="14"/>
        <v>111228</v>
      </c>
      <c r="K89" s="38">
        <f t="shared" si="14"/>
        <v>129294</v>
      </c>
    </row>
    <row r="90" spans="1:11" x14ac:dyDescent="0.25">
      <c r="A90" s="27"/>
      <c r="B90" s="23" t="s">
        <v>7</v>
      </c>
      <c r="C90" s="29"/>
      <c r="D90" s="29"/>
      <c r="E90" s="29"/>
      <c r="F90" s="29"/>
      <c r="G90" s="30">
        <v>12968</v>
      </c>
      <c r="H90" s="29">
        <v>17795</v>
      </c>
      <c r="I90" s="30">
        <v>21371</v>
      </c>
      <c r="J90" s="30">
        <v>24504</v>
      </c>
      <c r="K90" s="30">
        <v>24404</v>
      </c>
    </row>
    <row r="91" spans="1:11" x14ac:dyDescent="0.25">
      <c r="A91" s="27"/>
      <c r="B91" s="23" t="s">
        <v>0</v>
      </c>
      <c r="C91" s="29">
        <v>19847</v>
      </c>
      <c r="D91" s="29">
        <v>22418</v>
      </c>
      <c r="E91" s="29">
        <v>19187</v>
      </c>
      <c r="F91" s="29">
        <v>15739</v>
      </c>
      <c r="G91" s="30">
        <v>14526</v>
      </c>
      <c r="H91" s="29">
        <v>16772</v>
      </c>
      <c r="I91" s="22">
        <v>20482</v>
      </c>
      <c r="J91" s="22">
        <v>18081</v>
      </c>
      <c r="K91" s="22">
        <v>26009</v>
      </c>
    </row>
    <row r="92" spans="1:11" x14ac:dyDescent="0.25">
      <c r="A92" s="27"/>
      <c r="B92" s="23" t="s">
        <v>4</v>
      </c>
      <c r="C92" s="29"/>
      <c r="D92" s="29"/>
      <c r="E92" s="29"/>
      <c r="F92" s="29"/>
      <c r="G92" s="30"/>
      <c r="H92" s="29"/>
      <c r="I92" s="22">
        <v>0</v>
      </c>
      <c r="J92" s="22"/>
      <c r="K92" s="22"/>
    </row>
    <row r="93" spans="1:11" x14ac:dyDescent="0.25">
      <c r="A93" s="27"/>
      <c r="B93" s="23" t="s">
        <v>1</v>
      </c>
      <c r="C93" s="29">
        <v>19702</v>
      </c>
      <c r="D93" s="29">
        <v>18138</v>
      </c>
      <c r="E93" s="29">
        <v>25195</v>
      </c>
      <c r="F93" s="29">
        <v>39723</v>
      </c>
      <c r="G93" s="30">
        <v>40099</v>
      </c>
      <c r="H93" s="29">
        <v>56444</v>
      </c>
      <c r="I93" s="29">
        <v>58067</v>
      </c>
      <c r="J93" s="29">
        <v>68643</v>
      </c>
      <c r="K93" s="29">
        <v>78881</v>
      </c>
    </row>
    <row r="94" spans="1:11" ht="15.75" x14ac:dyDescent="0.25">
      <c r="A94" s="20"/>
      <c r="B94" s="20"/>
      <c r="C94" s="44"/>
      <c r="D94" s="44"/>
      <c r="E94" s="44"/>
      <c r="F94" s="44"/>
      <c r="G94" s="44"/>
      <c r="H94" s="44"/>
      <c r="I94" s="44"/>
      <c r="J94" s="44"/>
      <c r="K94" s="44"/>
    </row>
    <row r="95" spans="1:11" x14ac:dyDescent="0.25">
      <c r="A95" s="37" t="s">
        <v>33</v>
      </c>
      <c r="B95" s="37" t="s">
        <v>19</v>
      </c>
      <c r="C95" s="38">
        <f t="shared" ref="C95:K95" si="15">SUM(C96:C99)</f>
        <v>37864</v>
      </c>
      <c r="D95" s="38">
        <f t="shared" si="15"/>
        <v>32406</v>
      </c>
      <c r="E95" s="38">
        <f t="shared" si="15"/>
        <v>41558</v>
      </c>
      <c r="F95" s="38">
        <f t="shared" si="15"/>
        <v>37864</v>
      </c>
      <c r="G95" s="38">
        <f t="shared" si="15"/>
        <v>40544</v>
      </c>
      <c r="H95" s="38">
        <f t="shared" si="15"/>
        <v>40808</v>
      </c>
      <c r="I95" s="38">
        <f t="shared" si="15"/>
        <v>47451</v>
      </c>
      <c r="J95" s="38">
        <f t="shared" si="15"/>
        <v>63086</v>
      </c>
      <c r="K95" s="38">
        <f t="shared" si="15"/>
        <v>61557</v>
      </c>
    </row>
    <row r="96" spans="1:11" x14ac:dyDescent="0.25">
      <c r="A96" s="27"/>
      <c r="B96" s="23" t="s">
        <v>7</v>
      </c>
      <c r="C96" s="29">
        <v>6918</v>
      </c>
      <c r="D96" s="29">
        <v>6314</v>
      </c>
      <c r="E96" s="29">
        <v>9864</v>
      </c>
      <c r="F96" s="29">
        <v>8058</v>
      </c>
      <c r="G96" s="30">
        <v>10115</v>
      </c>
      <c r="H96" s="29">
        <v>12419</v>
      </c>
      <c r="I96" s="30">
        <v>14494</v>
      </c>
      <c r="J96" s="30">
        <v>21899</v>
      </c>
      <c r="K96" s="30">
        <v>22238</v>
      </c>
    </row>
    <row r="97" spans="1:11" x14ac:dyDescent="0.25">
      <c r="A97" s="27"/>
      <c r="B97" s="23" t="s">
        <v>0</v>
      </c>
      <c r="C97" s="29">
        <v>9368</v>
      </c>
      <c r="D97" s="29">
        <v>6546</v>
      </c>
      <c r="E97" s="29">
        <v>6340</v>
      </c>
      <c r="F97" s="29">
        <v>5803</v>
      </c>
      <c r="G97" s="30">
        <v>6983</v>
      </c>
      <c r="H97" s="29">
        <v>6935</v>
      </c>
      <c r="I97" s="22">
        <v>8339</v>
      </c>
      <c r="J97" s="22">
        <v>9338</v>
      </c>
      <c r="K97" s="22">
        <v>11733</v>
      </c>
    </row>
    <row r="98" spans="1:11" x14ac:dyDescent="0.25">
      <c r="A98" s="27"/>
      <c r="B98" s="23" t="s">
        <v>4</v>
      </c>
      <c r="C98" s="29">
        <v>9115</v>
      </c>
      <c r="D98" s="29">
        <v>8657</v>
      </c>
      <c r="E98" s="29">
        <v>13325</v>
      </c>
      <c r="F98" s="29">
        <v>11609</v>
      </c>
      <c r="G98" s="30">
        <v>8830</v>
      </c>
      <c r="H98" s="29">
        <v>8917</v>
      </c>
      <c r="I98" s="22">
        <v>10052</v>
      </c>
      <c r="J98" s="22">
        <v>9588</v>
      </c>
      <c r="K98" s="22">
        <v>8989</v>
      </c>
    </row>
    <row r="99" spans="1:11" x14ac:dyDescent="0.25">
      <c r="A99" s="27"/>
      <c r="B99" s="23" t="s">
        <v>1</v>
      </c>
      <c r="C99" s="29">
        <v>12463</v>
      </c>
      <c r="D99" s="29">
        <v>10889</v>
      </c>
      <c r="E99" s="29">
        <v>12029</v>
      </c>
      <c r="F99" s="29">
        <v>12394</v>
      </c>
      <c r="G99" s="30">
        <v>14616</v>
      </c>
      <c r="H99" s="29">
        <v>12537</v>
      </c>
      <c r="I99" s="29">
        <v>14566</v>
      </c>
      <c r="J99" s="29">
        <v>22261</v>
      </c>
      <c r="K99" s="29">
        <v>18597</v>
      </c>
    </row>
    <row r="100" spans="1:11" ht="15.75" x14ac:dyDescent="0.25">
      <c r="A100" s="20"/>
      <c r="B100" s="20"/>
      <c r="C100" s="44"/>
      <c r="D100" s="44"/>
      <c r="E100" s="44"/>
      <c r="F100" s="44"/>
      <c r="G100" s="44"/>
      <c r="H100" s="44"/>
      <c r="I100" s="44"/>
      <c r="J100" s="44"/>
      <c r="K100" s="44"/>
    </row>
    <row r="101" spans="1:11" x14ac:dyDescent="0.25">
      <c r="A101" s="37" t="s">
        <v>34</v>
      </c>
      <c r="B101" s="37" t="s">
        <v>19</v>
      </c>
      <c r="C101" s="38">
        <f t="shared" ref="C101:K101" si="16">SUM(C102:C105)</f>
        <v>199828</v>
      </c>
      <c r="D101" s="38">
        <f t="shared" si="16"/>
        <v>216527</v>
      </c>
      <c r="E101" s="38">
        <f t="shared" si="16"/>
        <v>211399</v>
      </c>
      <c r="F101" s="38">
        <f t="shared" si="16"/>
        <v>204044</v>
      </c>
      <c r="G101" s="38">
        <f t="shared" si="16"/>
        <v>192224</v>
      </c>
      <c r="H101" s="38">
        <f t="shared" si="16"/>
        <v>227815</v>
      </c>
      <c r="I101" s="38">
        <f t="shared" si="16"/>
        <v>228680</v>
      </c>
      <c r="J101" s="38">
        <f t="shared" si="16"/>
        <v>268777</v>
      </c>
      <c r="K101" s="38">
        <f t="shared" si="16"/>
        <v>300321</v>
      </c>
    </row>
    <row r="102" spans="1:11" x14ac:dyDescent="0.25">
      <c r="A102" s="27"/>
      <c r="B102" s="23" t="s">
        <v>7</v>
      </c>
      <c r="C102" s="29">
        <v>46223</v>
      </c>
      <c r="D102" s="29">
        <v>50286</v>
      </c>
      <c r="E102" s="29">
        <v>50229</v>
      </c>
      <c r="F102" s="29">
        <v>59255</v>
      </c>
      <c r="G102" s="30">
        <v>62190</v>
      </c>
      <c r="H102" s="29">
        <v>95254</v>
      </c>
      <c r="I102" s="30">
        <v>82210</v>
      </c>
      <c r="J102" s="30">
        <v>106277</v>
      </c>
      <c r="K102" s="30">
        <v>119278</v>
      </c>
    </row>
    <row r="103" spans="1:11" x14ac:dyDescent="0.25">
      <c r="A103" s="27"/>
      <c r="B103" s="23" t="s">
        <v>0</v>
      </c>
      <c r="C103" s="29">
        <v>48397</v>
      </c>
      <c r="D103" s="29">
        <v>45414</v>
      </c>
      <c r="E103" s="29">
        <v>46943</v>
      </c>
      <c r="F103" s="29">
        <v>46851</v>
      </c>
      <c r="G103" s="30">
        <v>42087</v>
      </c>
      <c r="H103" s="29">
        <v>39021</v>
      </c>
      <c r="I103" s="22">
        <v>45496</v>
      </c>
      <c r="J103" s="22">
        <v>51806</v>
      </c>
      <c r="K103" s="22">
        <v>58518</v>
      </c>
    </row>
    <row r="104" spans="1:11" x14ac:dyDescent="0.25">
      <c r="A104" s="27"/>
      <c r="B104" s="23" t="s">
        <v>4</v>
      </c>
      <c r="C104" s="29">
        <v>21972</v>
      </c>
      <c r="D104" s="29">
        <v>31268</v>
      </c>
      <c r="E104" s="29">
        <v>32701</v>
      </c>
      <c r="F104" s="29">
        <v>26880</v>
      </c>
      <c r="G104" s="30">
        <v>25953</v>
      </c>
      <c r="H104" s="29">
        <v>30382</v>
      </c>
      <c r="I104" s="22">
        <v>32537</v>
      </c>
      <c r="J104" s="22">
        <v>37760</v>
      </c>
      <c r="K104" s="22">
        <v>42596</v>
      </c>
    </row>
    <row r="105" spans="1:11" x14ac:dyDescent="0.25">
      <c r="A105" s="27"/>
      <c r="B105" s="23" t="s">
        <v>1</v>
      </c>
      <c r="C105" s="29">
        <v>83236</v>
      </c>
      <c r="D105" s="29">
        <v>89559</v>
      </c>
      <c r="E105" s="29">
        <v>81526</v>
      </c>
      <c r="F105" s="29">
        <v>71058</v>
      </c>
      <c r="G105" s="30">
        <v>61994</v>
      </c>
      <c r="H105" s="29">
        <v>63158</v>
      </c>
      <c r="I105" s="29">
        <v>68437</v>
      </c>
      <c r="J105" s="29">
        <v>72934</v>
      </c>
      <c r="K105" s="29">
        <v>79929</v>
      </c>
    </row>
    <row r="106" spans="1:11" ht="15.75" x14ac:dyDescent="0.25">
      <c r="A106" s="20"/>
      <c r="B106" s="20"/>
      <c r="C106" s="44"/>
      <c r="D106" s="44"/>
      <c r="E106" s="44"/>
      <c r="F106" s="44"/>
      <c r="G106" s="44"/>
      <c r="H106" s="44"/>
      <c r="I106" s="44"/>
      <c r="J106" s="44"/>
      <c r="K106" s="44"/>
    </row>
    <row r="107" spans="1:11" x14ac:dyDescent="0.25">
      <c r="A107" s="37" t="s">
        <v>35</v>
      </c>
      <c r="B107" s="37" t="s">
        <v>19</v>
      </c>
      <c r="C107" s="38">
        <f t="shared" ref="C107:K107" si="17">SUM(C108:C111)</f>
        <v>103406</v>
      </c>
      <c r="D107" s="38">
        <f t="shared" si="17"/>
        <v>111228</v>
      </c>
      <c r="E107" s="38">
        <f t="shared" si="17"/>
        <v>110236</v>
      </c>
      <c r="F107" s="38">
        <f t="shared" si="17"/>
        <v>136059</v>
      </c>
      <c r="G107" s="38">
        <f t="shared" si="17"/>
        <v>149946</v>
      </c>
      <c r="H107" s="38">
        <f t="shared" si="17"/>
        <v>135225</v>
      </c>
      <c r="I107" s="38">
        <f t="shared" si="17"/>
        <v>121315</v>
      </c>
      <c r="J107" s="38">
        <f t="shared" si="17"/>
        <v>132133</v>
      </c>
      <c r="K107" s="38">
        <f t="shared" si="17"/>
        <v>142155</v>
      </c>
    </row>
    <row r="108" spans="1:11" x14ac:dyDescent="0.25">
      <c r="A108" s="27"/>
      <c r="B108" s="23" t="s">
        <v>7</v>
      </c>
      <c r="C108" s="29">
        <v>21117</v>
      </c>
      <c r="D108" s="29">
        <v>23600</v>
      </c>
      <c r="E108" s="29">
        <v>22037</v>
      </c>
      <c r="F108" s="29">
        <v>23774</v>
      </c>
      <c r="G108" s="30">
        <v>18676</v>
      </c>
      <c r="H108" s="29">
        <v>19868</v>
      </c>
      <c r="I108" s="30">
        <v>17341</v>
      </c>
      <c r="J108" s="30">
        <v>17622</v>
      </c>
      <c r="K108" s="30">
        <v>18450</v>
      </c>
    </row>
    <row r="109" spans="1:11" x14ac:dyDescent="0.25">
      <c r="A109" s="27"/>
      <c r="B109" s="23" t="s">
        <v>0</v>
      </c>
      <c r="C109" s="29">
        <v>49087</v>
      </c>
      <c r="D109" s="29">
        <v>51555</v>
      </c>
      <c r="E109" s="29">
        <v>52922</v>
      </c>
      <c r="F109" s="29">
        <v>73570</v>
      </c>
      <c r="G109" s="30">
        <v>84784</v>
      </c>
      <c r="H109" s="29">
        <v>77787</v>
      </c>
      <c r="I109" s="22">
        <v>69031</v>
      </c>
      <c r="J109" s="22">
        <v>75203</v>
      </c>
      <c r="K109" s="22">
        <v>86626</v>
      </c>
    </row>
    <row r="110" spans="1:11" x14ac:dyDescent="0.25">
      <c r="A110" s="27"/>
      <c r="B110" s="23" t="s">
        <v>4</v>
      </c>
      <c r="C110" s="29">
        <v>10310</v>
      </c>
      <c r="D110" s="29">
        <v>13414</v>
      </c>
      <c r="E110" s="29">
        <v>11816</v>
      </c>
      <c r="F110" s="29">
        <v>12708</v>
      </c>
      <c r="G110" s="30">
        <v>18990</v>
      </c>
      <c r="H110" s="29">
        <v>13365</v>
      </c>
      <c r="I110" s="22">
        <v>12536</v>
      </c>
      <c r="J110" s="22">
        <v>15199</v>
      </c>
      <c r="K110" s="22">
        <v>15851</v>
      </c>
    </row>
    <row r="111" spans="1:11" x14ac:dyDescent="0.25">
      <c r="A111" s="27"/>
      <c r="B111" s="23" t="s">
        <v>1</v>
      </c>
      <c r="C111" s="29">
        <v>22892</v>
      </c>
      <c r="D111" s="29">
        <v>22659</v>
      </c>
      <c r="E111" s="29">
        <v>23461</v>
      </c>
      <c r="F111" s="29">
        <v>26007</v>
      </c>
      <c r="G111" s="30">
        <v>27496</v>
      </c>
      <c r="H111" s="29">
        <v>24205</v>
      </c>
      <c r="I111" s="29">
        <v>22407</v>
      </c>
      <c r="J111" s="29">
        <v>24109</v>
      </c>
      <c r="K111" s="29">
        <v>21228</v>
      </c>
    </row>
    <row r="112" spans="1:11" ht="15.75" x14ac:dyDescent="0.25">
      <c r="A112" s="20"/>
      <c r="B112" s="20"/>
      <c r="C112" s="44"/>
      <c r="D112" s="44"/>
      <c r="E112" s="44"/>
      <c r="F112" s="44"/>
      <c r="G112" s="44"/>
      <c r="H112" s="44"/>
      <c r="I112" s="44"/>
      <c r="J112" s="44"/>
      <c r="K112" s="44"/>
    </row>
    <row r="113" spans="1:11" x14ac:dyDescent="0.25">
      <c r="A113" s="37" t="s">
        <v>36</v>
      </c>
      <c r="B113" s="37" t="s">
        <v>19</v>
      </c>
      <c r="C113" s="38">
        <f t="shared" ref="C113:K113" si="18">SUM(C114:C117)</f>
        <v>298157</v>
      </c>
      <c r="D113" s="38">
        <f t="shared" si="18"/>
        <v>284638</v>
      </c>
      <c r="E113" s="38">
        <f t="shared" si="18"/>
        <v>290077</v>
      </c>
      <c r="F113" s="38">
        <f t="shared" si="18"/>
        <v>292041</v>
      </c>
      <c r="G113" s="38">
        <f t="shared" si="18"/>
        <v>298105</v>
      </c>
      <c r="H113" s="38">
        <f t="shared" si="18"/>
        <v>302766</v>
      </c>
      <c r="I113" s="38">
        <f t="shared" si="18"/>
        <v>315691</v>
      </c>
      <c r="J113" s="38">
        <f t="shared" si="18"/>
        <v>367289</v>
      </c>
      <c r="K113" s="38">
        <f t="shared" si="18"/>
        <v>438227</v>
      </c>
    </row>
    <row r="114" spans="1:11" x14ac:dyDescent="0.25">
      <c r="A114" s="27"/>
      <c r="B114" s="23" t="s">
        <v>7</v>
      </c>
      <c r="C114" s="29">
        <v>82176</v>
      </c>
      <c r="D114" s="29">
        <v>67577</v>
      </c>
      <c r="E114" s="29">
        <v>81348</v>
      </c>
      <c r="F114" s="29">
        <v>81292</v>
      </c>
      <c r="G114" s="30">
        <v>81097</v>
      </c>
      <c r="H114" s="29">
        <v>94790</v>
      </c>
      <c r="I114" s="30">
        <v>99946</v>
      </c>
      <c r="J114" s="30">
        <v>115359</v>
      </c>
      <c r="K114" s="30">
        <v>136104</v>
      </c>
    </row>
    <row r="115" spans="1:11" x14ac:dyDescent="0.25">
      <c r="A115" s="27"/>
      <c r="B115" s="23" t="s">
        <v>0</v>
      </c>
      <c r="C115" s="29">
        <v>69757</v>
      </c>
      <c r="D115" s="29">
        <v>74766</v>
      </c>
      <c r="E115" s="29">
        <v>79347</v>
      </c>
      <c r="F115" s="29">
        <v>76323</v>
      </c>
      <c r="G115" s="30">
        <v>78516</v>
      </c>
      <c r="H115" s="29">
        <v>78045</v>
      </c>
      <c r="I115" s="22">
        <v>73708</v>
      </c>
      <c r="J115" s="22">
        <v>89593</v>
      </c>
      <c r="K115" s="22">
        <v>120824</v>
      </c>
    </row>
    <row r="116" spans="1:11" x14ac:dyDescent="0.25">
      <c r="A116" s="27"/>
      <c r="B116" s="23" t="s">
        <v>4</v>
      </c>
      <c r="C116" s="29">
        <v>63737</v>
      </c>
      <c r="D116" s="29">
        <v>58603</v>
      </c>
      <c r="E116" s="29">
        <v>53358</v>
      </c>
      <c r="F116" s="29">
        <v>59312</v>
      </c>
      <c r="G116" s="30">
        <v>58516</v>
      </c>
      <c r="H116" s="29">
        <v>56563</v>
      </c>
      <c r="I116" s="22">
        <v>59865</v>
      </c>
      <c r="J116" s="22">
        <v>76341</v>
      </c>
      <c r="K116" s="22">
        <v>79536</v>
      </c>
    </row>
    <row r="117" spans="1:11" x14ac:dyDescent="0.25">
      <c r="A117" s="27"/>
      <c r="B117" s="23" t="s">
        <v>1</v>
      </c>
      <c r="C117" s="29">
        <v>82487</v>
      </c>
      <c r="D117" s="29">
        <v>83692</v>
      </c>
      <c r="E117" s="29">
        <v>76024</v>
      </c>
      <c r="F117" s="29">
        <v>75114</v>
      </c>
      <c r="G117" s="30">
        <v>79976</v>
      </c>
      <c r="H117" s="29">
        <v>73368</v>
      </c>
      <c r="I117" s="29">
        <v>82172</v>
      </c>
      <c r="J117" s="29">
        <v>85996</v>
      </c>
      <c r="K117" s="29">
        <v>101763</v>
      </c>
    </row>
    <row r="118" spans="1:11" ht="15.75" x14ac:dyDescent="0.25">
      <c r="A118" s="20"/>
      <c r="B118" s="20"/>
      <c r="C118" s="44"/>
      <c r="D118" s="44"/>
      <c r="E118" s="44"/>
      <c r="F118" s="44"/>
      <c r="G118" s="44"/>
      <c r="H118" s="44"/>
      <c r="I118" s="44"/>
      <c r="J118" s="44"/>
      <c r="K118" s="44"/>
    </row>
    <row r="119" spans="1:11" x14ac:dyDescent="0.25">
      <c r="A119" s="37" t="s">
        <v>4</v>
      </c>
      <c r="B119" s="37" t="s">
        <v>19</v>
      </c>
      <c r="C119" s="38">
        <f t="shared" ref="C119:K119" si="19">SUM(C120:C123)</f>
        <v>737737</v>
      </c>
      <c r="D119" s="38">
        <f t="shared" si="19"/>
        <v>750405</v>
      </c>
      <c r="E119" s="38">
        <f t="shared" si="19"/>
        <v>835332</v>
      </c>
      <c r="F119" s="38">
        <f t="shared" si="19"/>
        <v>908489</v>
      </c>
      <c r="G119" s="38">
        <f t="shared" si="19"/>
        <v>869631</v>
      </c>
      <c r="H119" s="38">
        <f t="shared" si="19"/>
        <v>893133</v>
      </c>
      <c r="I119" s="38">
        <f t="shared" si="19"/>
        <v>915219</v>
      </c>
      <c r="J119" s="38">
        <f t="shared" si="19"/>
        <v>896048</v>
      </c>
      <c r="K119" s="38">
        <f t="shared" si="19"/>
        <v>957907</v>
      </c>
    </row>
    <row r="120" spans="1:11" x14ac:dyDescent="0.25">
      <c r="A120" s="27"/>
      <c r="B120" s="23" t="s">
        <v>7</v>
      </c>
      <c r="C120" s="29">
        <v>238418</v>
      </c>
      <c r="D120" s="29">
        <v>245884</v>
      </c>
      <c r="E120" s="29">
        <v>303658</v>
      </c>
      <c r="F120" s="29">
        <v>323377</v>
      </c>
      <c r="G120" s="30">
        <v>298744</v>
      </c>
      <c r="H120" s="29">
        <v>307856</v>
      </c>
      <c r="I120" s="30">
        <v>301029</v>
      </c>
      <c r="J120" s="30">
        <v>304761</v>
      </c>
      <c r="K120" s="30">
        <v>316819</v>
      </c>
    </row>
    <row r="121" spans="1:11" x14ac:dyDescent="0.25">
      <c r="A121" s="27"/>
      <c r="B121" s="23" t="s">
        <v>0</v>
      </c>
      <c r="C121" s="29">
        <v>38319</v>
      </c>
      <c r="D121" s="29">
        <v>39840</v>
      </c>
      <c r="E121" s="29">
        <v>48161</v>
      </c>
      <c r="F121" s="29">
        <v>55540</v>
      </c>
      <c r="G121" s="30">
        <v>54027</v>
      </c>
      <c r="H121" s="29">
        <v>55800</v>
      </c>
      <c r="I121" s="22">
        <v>59224</v>
      </c>
      <c r="J121" s="22">
        <v>60895</v>
      </c>
      <c r="K121" s="22">
        <v>74113</v>
      </c>
    </row>
    <row r="122" spans="1:11" x14ac:dyDescent="0.25">
      <c r="A122" s="27"/>
      <c r="B122" s="23" t="s">
        <v>4</v>
      </c>
      <c r="C122" s="29"/>
      <c r="D122" s="29"/>
      <c r="E122" s="29"/>
      <c r="F122" s="29"/>
      <c r="G122" s="30"/>
      <c r="H122" s="29"/>
      <c r="I122" s="22"/>
      <c r="J122" s="22"/>
      <c r="K122" s="22"/>
    </row>
    <row r="123" spans="1:11" x14ac:dyDescent="0.25">
      <c r="A123" s="27"/>
      <c r="B123" s="23" t="s">
        <v>1</v>
      </c>
      <c r="C123" s="29">
        <v>461000</v>
      </c>
      <c r="D123" s="29">
        <v>464681</v>
      </c>
      <c r="E123" s="29">
        <v>483513</v>
      </c>
      <c r="F123" s="29">
        <v>529572</v>
      </c>
      <c r="G123" s="30">
        <v>516860</v>
      </c>
      <c r="H123" s="29">
        <v>529477</v>
      </c>
      <c r="I123" s="29">
        <v>554966</v>
      </c>
      <c r="J123" s="29">
        <v>530392</v>
      </c>
      <c r="K123" s="29">
        <v>566975</v>
      </c>
    </row>
    <row r="124" spans="1:11" ht="15.75" x14ac:dyDescent="0.25">
      <c r="A124" s="20"/>
      <c r="B124" s="20"/>
      <c r="C124" s="44"/>
      <c r="D124" s="44"/>
      <c r="E124" s="44"/>
      <c r="F124" s="44"/>
      <c r="G124" s="44"/>
      <c r="H124" s="44"/>
      <c r="I124" s="44"/>
      <c r="J124" s="44"/>
      <c r="K124" s="44"/>
    </row>
    <row r="125" spans="1:11" x14ac:dyDescent="0.25">
      <c r="A125" s="37" t="s">
        <v>37</v>
      </c>
      <c r="B125" s="37" t="s">
        <v>19</v>
      </c>
      <c r="C125" s="38">
        <f t="shared" ref="C125:K125" si="20">SUM(C126:C129)</f>
        <v>155554</v>
      </c>
      <c r="D125" s="38">
        <f t="shared" si="20"/>
        <v>147484</v>
      </c>
      <c r="E125" s="38">
        <f t="shared" si="20"/>
        <v>156277</v>
      </c>
      <c r="F125" s="38">
        <f t="shared" si="20"/>
        <v>194335</v>
      </c>
      <c r="G125" s="38">
        <f t="shared" si="20"/>
        <v>165492</v>
      </c>
      <c r="H125" s="38">
        <f t="shared" si="20"/>
        <v>168839</v>
      </c>
      <c r="I125" s="38">
        <f t="shared" si="20"/>
        <v>208709</v>
      </c>
      <c r="J125" s="38">
        <f t="shared" si="20"/>
        <v>208448</v>
      </c>
      <c r="K125" s="38">
        <f t="shared" si="20"/>
        <v>216095</v>
      </c>
    </row>
    <row r="126" spans="1:11" x14ac:dyDescent="0.25">
      <c r="A126" s="27"/>
      <c r="B126" s="23" t="s">
        <v>7</v>
      </c>
      <c r="C126" s="29">
        <v>42739</v>
      </c>
      <c r="D126" s="29">
        <v>29431</v>
      </c>
      <c r="E126" s="29">
        <v>28762</v>
      </c>
      <c r="F126" s="29">
        <v>25822</v>
      </c>
      <c r="G126" s="30">
        <v>29022</v>
      </c>
      <c r="H126" s="29">
        <v>33511</v>
      </c>
      <c r="I126" s="30">
        <v>40084</v>
      </c>
      <c r="J126" s="30">
        <v>41746</v>
      </c>
      <c r="K126" s="30">
        <v>51435</v>
      </c>
    </row>
    <row r="127" spans="1:11" x14ac:dyDescent="0.25">
      <c r="A127" s="27"/>
      <c r="B127" s="23" t="s">
        <v>0</v>
      </c>
      <c r="C127" s="29">
        <v>20117</v>
      </c>
      <c r="D127" s="29">
        <v>22374</v>
      </c>
      <c r="E127" s="29">
        <v>24076</v>
      </c>
      <c r="F127" s="29">
        <v>29055</v>
      </c>
      <c r="G127" s="30">
        <v>20381</v>
      </c>
      <c r="H127" s="29">
        <v>22849</v>
      </c>
      <c r="I127" s="22">
        <v>35921</v>
      </c>
      <c r="J127" s="22">
        <v>27848</v>
      </c>
      <c r="K127" s="22">
        <v>39083</v>
      </c>
    </row>
    <row r="128" spans="1:11" x14ac:dyDescent="0.25">
      <c r="A128" s="27"/>
      <c r="B128" s="23" t="s">
        <v>4</v>
      </c>
      <c r="C128" s="29">
        <v>49665</v>
      </c>
      <c r="D128" s="29">
        <v>57541</v>
      </c>
      <c r="E128" s="29">
        <v>53833</v>
      </c>
      <c r="F128" s="29">
        <v>60059</v>
      </c>
      <c r="G128" s="30">
        <v>53025</v>
      </c>
      <c r="H128" s="29">
        <v>53157</v>
      </c>
      <c r="I128" s="22">
        <v>52529</v>
      </c>
      <c r="J128" s="22">
        <v>49740</v>
      </c>
      <c r="K128" s="22">
        <v>53286</v>
      </c>
    </row>
    <row r="129" spans="1:11" x14ac:dyDescent="0.25">
      <c r="A129" s="27"/>
      <c r="B129" s="23" t="s">
        <v>1</v>
      </c>
      <c r="C129" s="29">
        <v>43033</v>
      </c>
      <c r="D129" s="29">
        <v>38138</v>
      </c>
      <c r="E129" s="29">
        <v>49606</v>
      </c>
      <c r="F129" s="29">
        <v>79399</v>
      </c>
      <c r="G129" s="30">
        <v>63064</v>
      </c>
      <c r="H129" s="29">
        <v>59322</v>
      </c>
      <c r="I129" s="29">
        <v>80175</v>
      </c>
      <c r="J129" s="29">
        <v>89114</v>
      </c>
      <c r="K129" s="29">
        <v>72291</v>
      </c>
    </row>
    <row r="130" spans="1:11" ht="15.75" x14ac:dyDescent="0.25">
      <c r="A130" s="20"/>
      <c r="B130" s="20"/>
      <c r="C130" s="44"/>
      <c r="D130" s="44"/>
      <c r="E130" s="44"/>
      <c r="F130" s="44"/>
      <c r="G130" s="44"/>
      <c r="H130" s="44"/>
      <c r="I130" s="44"/>
      <c r="J130" s="44"/>
      <c r="K130" s="44"/>
    </row>
    <row r="131" spans="1:11" x14ac:dyDescent="0.25">
      <c r="A131" s="37" t="s">
        <v>38</v>
      </c>
      <c r="B131" s="37" t="s">
        <v>19</v>
      </c>
      <c r="C131" s="38">
        <f t="shared" ref="C131:K131" si="21">SUM(C132:C135)</f>
        <v>647039</v>
      </c>
      <c r="D131" s="38">
        <f t="shared" si="21"/>
        <v>636363</v>
      </c>
      <c r="E131" s="38">
        <f t="shared" si="21"/>
        <v>733548</v>
      </c>
      <c r="F131" s="38">
        <f t="shared" si="21"/>
        <v>872901</v>
      </c>
      <c r="G131" s="38">
        <f t="shared" si="21"/>
        <v>907314</v>
      </c>
      <c r="H131" s="38">
        <f t="shared" si="21"/>
        <v>857112</v>
      </c>
      <c r="I131" s="38">
        <f t="shared" si="21"/>
        <v>473816</v>
      </c>
      <c r="J131" s="38">
        <f t="shared" si="21"/>
        <v>395887</v>
      </c>
      <c r="K131" s="38">
        <f t="shared" si="21"/>
        <v>464774</v>
      </c>
    </row>
    <row r="132" spans="1:11" x14ac:dyDescent="0.25">
      <c r="A132" s="27"/>
      <c r="B132" s="23" t="s">
        <v>7</v>
      </c>
      <c r="C132" s="29">
        <v>17184</v>
      </c>
      <c r="D132" s="29">
        <v>18981</v>
      </c>
      <c r="E132" s="29">
        <v>23754</v>
      </c>
      <c r="F132" s="29">
        <v>29902</v>
      </c>
      <c r="G132" s="30">
        <v>36035</v>
      </c>
      <c r="H132" s="29">
        <v>39222</v>
      </c>
      <c r="I132" s="30">
        <v>24786</v>
      </c>
      <c r="J132" s="30">
        <v>20536</v>
      </c>
      <c r="K132" s="30">
        <v>22399</v>
      </c>
    </row>
    <row r="133" spans="1:11" x14ac:dyDescent="0.25">
      <c r="A133" s="27"/>
      <c r="B133" s="23" t="s">
        <v>0</v>
      </c>
      <c r="C133" s="29">
        <v>532046</v>
      </c>
      <c r="D133" s="29">
        <v>512932</v>
      </c>
      <c r="E133" s="29">
        <v>608828</v>
      </c>
      <c r="F133" s="29">
        <v>733408</v>
      </c>
      <c r="G133" s="30">
        <v>755766</v>
      </c>
      <c r="H133" s="29">
        <v>709942</v>
      </c>
      <c r="I133" s="22">
        <v>374358</v>
      </c>
      <c r="J133" s="22">
        <v>314041</v>
      </c>
      <c r="K133" s="22">
        <v>378457</v>
      </c>
    </row>
    <row r="134" spans="1:11" x14ac:dyDescent="0.25">
      <c r="A134" s="27"/>
      <c r="B134" s="23" t="s">
        <v>4</v>
      </c>
      <c r="C134" s="29">
        <v>26343</v>
      </c>
      <c r="D134" s="29">
        <v>33281</v>
      </c>
      <c r="E134" s="29">
        <v>29726</v>
      </c>
      <c r="F134" s="29">
        <v>36282</v>
      </c>
      <c r="G134" s="30">
        <v>39151</v>
      </c>
      <c r="H134" s="29">
        <v>30609</v>
      </c>
      <c r="I134" s="22">
        <v>24251</v>
      </c>
      <c r="J134" s="22">
        <v>23218</v>
      </c>
      <c r="K134" s="22">
        <v>19888</v>
      </c>
    </row>
    <row r="135" spans="1:11" x14ac:dyDescent="0.25">
      <c r="A135" s="27"/>
      <c r="B135" s="23" t="s">
        <v>1</v>
      </c>
      <c r="C135" s="29">
        <v>71466</v>
      </c>
      <c r="D135" s="29">
        <v>71169</v>
      </c>
      <c r="E135" s="29">
        <v>71240</v>
      </c>
      <c r="F135" s="29">
        <v>73309</v>
      </c>
      <c r="G135" s="30">
        <v>76362</v>
      </c>
      <c r="H135" s="29">
        <v>77339</v>
      </c>
      <c r="I135" s="29">
        <v>50421</v>
      </c>
      <c r="J135" s="29">
        <v>38092</v>
      </c>
      <c r="K135" s="29">
        <v>44030</v>
      </c>
    </row>
    <row r="136" spans="1:11" ht="15.75" x14ac:dyDescent="0.25">
      <c r="A136" s="20"/>
      <c r="B136" s="20"/>
      <c r="C136" s="44"/>
      <c r="D136" s="44"/>
      <c r="E136" s="44"/>
      <c r="F136" s="44"/>
      <c r="G136" s="44"/>
      <c r="H136" s="44"/>
      <c r="I136" s="44"/>
      <c r="J136" s="44"/>
      <c r="K136" s="44"/>
    </row>
    <row r="137" spans="1:11" x14ac:dyDescent="0.25">
      <c r="A137" s="37" t="s">
        <v>39</v>
      </c>
      <c r="B137" s="37" t="s">
        <v>19</v>
      </c>
      <c r="C137" s="38">
        <f t="shared" ref="C137:K137" si="22">SUM(C138:C141)</f>
        <v>11919</v>
      </c>
      <c r="D137" s="38">
        <f t="shared" si="22"/>
        <v>16316</v>
      </c>
      <c r="E137" s="38">
        <f t="shared" si="22"/>
        <v>17553</v>
      </c>
      <c r="F137" s="38">
        <f t="shared" si="22"/>
        <v>20265</v>
      </c>
      <c r="G137" s="38">
        <f t="shared" si="22"/>
        <v>24355</v>
      </c>
      <c r="H137" s="38">
        <f t="shared" si="22"/>
        <v>26053</v>
      </c>
      <c r="I137" s="38">
        <f t="shared" si="22"/>
        <v>27657</v>
      </c>
      <c r="J137" s="38">
        <f t="shared" si="22"/>
        <v>32188</v>
      </c>
      <c r="K137" s="38">
        <f t="shared" si="22"/>
        <v>36038</v>
      </c>
    </row>
    <row r="138" spans="1:11" x14ac:dyDescent="0.25">
      <c r="A138" s="27"/>
      <c r="B138" s="23" t="s">
        <v>7</v>
      </c>
      <c r="C138" s="29">
        <v>2106</v>
      </c>
      <c r="D138" s="29">
        <v>3279</v>
      </c>
      <c r="E138" s="29">
        <v>3223</v>
      </c>
      <c r="F138" s="29">
        <v>4014</v>
      </c>
      <c r="G138" s="30">
        <v>3400</v>
      </c>
      <c r="H138" s="29">
        <v>4497</v>
      </c>
      <c r="I138" s="30">
        <v>4831</v>
      </c>
      <c r="J138" s="30">
        <v>5738</v>
      </c>
      <c r="K138" s="30">
        <v>8037</v>
      </c>
    </row>
    <row r="139" spans="1:11" x14ac:dyDescent="0.25">
      <c r="A139" s="27"/>
      <c r="B139" s="23" t="s">
        <v>0</v>
      </c>
      <c r="C139" s="29">
        <v>4348</v>
      </c>
      <c r="D139" s="29">
        <v>4898</v>
      </c>
      <c r="E139" s="29">
        <v>5901</v>
      </c>
      <c r="F139" s="29">
        <v>6179</v>
      </c>
      <c r="G139" s="30">
        <v>6897</v>
      </c>
      <c r="H139" s="29">
        <v>8789</v>
      </c>
      <c r="I139" s="22">
        <v>9349</v>
      </c>
      <c r="J139" s="22">
        <v>11018</v>
      </c>
      <c r="K139" s="22">
        <v>12512</v>
      </c>
    </row>
    <row r="140" spans="1:11" x14ac:dyDescent="0.25">
      <c r="A140" s="27"/>
      <c r="B140" s="23" t="s">
        <v>4</v>
      </c>
      <c r="C140" s="29">
        <v>2040</v>
      </c>
      <c r="D140" s="29">
        <v>2065</v>
      </c>
      <c r="E140" s="29">
        <v>3076</v>
      </c>
      <c r="F140" s="29">
        <v>4918</v>
      </c>
      <c r="G140" s="30">
        <v>6961</v>
      </c>
      <c r="H140" s="29">
        <v>6232</v>
      </c>
      <c r="I140" s="22">
        <v>5667</v>
      </c>
      <c r="J140" s="22">
        <v>5665</v>
      </c>
      <c r="K140" s="22">
        <v>6690</v>
      </c>
    </row>
    <row r="141" spans="1:11" x14ac:dyDescent="0.25">
      <c r="A141" s="27"/>
      <c r="B141" s="23" t="s">
        <v>1</v>
      </c>
      <c r="C141" s="29">
        <v>3425</v>
      </c>
      <c r="D141" s="29">
        <v>6074</v>
      </c>
      <c r="E141" s="29">
        <v>5353</v>
      </c>
      <c r="F141" s="29">
        <v>5154</v>
      </c>
      <c r="G141" s="30">
        <v>7097</v>
      </c>
      <c r="H141" s="29">
        <v>6535</v>
      </c>
      <c r="I141" s="29">
        <v>7810</v>
      </c>
      <c r="J141" s="29">
        <v>9767</v>
      </c>
      <c r="K141" s="29">
        <v>8799</v>
      </c>
    </row>
    <row r="142" spans="1:11" ht="15.75" x14ac:dyDescent="0.25">
      <c r="A142" s="20"/>
      <c r="B142" s="20"/>
      <c r="C142" s="44"/>
      <c r="D142" s="44"/>
      <c r="E142" s="44"/>
      <c r="F142" s="44"/>
      <c r="G142" s="44"/>
      <c r="H142" s="44"/>
      <c r="I142" s="44"/>
      <c r="J142" s="44"/>
      <c r="K142" s="44"/>
    </row>
    <row r="143" spans="1:11" x14ac:dyDescent="0.25">
      <c r="A143" s="37" t="s">
        <v>40</v>
      </c>
      <c r="B143" s="37" t="s">
        <v>19</v>
      </c>
      <c r="C143" s="38">
        <f t="shared" ref="C143:K143" si="23">SUM(C144:C147)</f>
        <v>128484</v>
      </c>
      <c r="D143" s="38">
        <f t="shared" si="23"/>
        <v>148522</v>
      </c>
      <c r="E143" s="38">
        <f t="shared" si="23"/>
        <v>152937</v>
      </c>
      <c r="F143" s="38">
        <f t="shared" si="23"/>
        <v>141981</v>
      </c>
      <c r="G143" s="38">
        <f t="shared" si="23"/>
        <v>134050</v>
      </c>
      <c r="H143" s="38">
        <f t="shared" si="23"/>
        <v>147483</v>
      </c>
      <c r="I143" s="38">
        <f t="shared" si="23"/>
        <v>156079</v>
      </c>
      <c r="J143" s="38">
        <f t="shared" si="23"/>
        <v>208351</v>
      </c>
      <c r="K143" s="38">
        <f t="shared" si="23"/>
        <v>244308</v>
      </c>
    </row>
    <row r="144" spans="1:11" x14ac:dyDescent="0.25">
      <c r="A144" s="27"/>
      <c r="B144" s="23" t="s">
        <v>7</v>
      </c>
      <c r="C144" s="29">
        <v>30247</v>
      </c>
      <c r="D144" s="29">
        <v>37077</v>
      </c>
      <c r="E144" s="29">
        <v>38915</v>
      </c>
      <c r="F144" s="29">
        <v>37513</v>
      </c>
      <c r="G144" s="30">
        <v>31841</v>
      </c>
      <c r="H144" s="29">
        <v>42610</v>
      </c>
      <c r="I144" s="30">
        <v>43682</v>
      </c>
      <c r="J144" s="30">
        <v>69311</v>
      </c>
      <c r="K144" s="30">
        <v>84816</v>
      </c>
    </row>
    <row r="145" spans="1:11" x14ac:dyDescent="0.25">
      <c r="A145" s="27"/>
      <c r="B145" s="23" t="s">
        <v>0</v>
      </c>
      <c r="C145" s="29">
        <v>39425</v>
      </c>
      <c r="D145" s="29">
        <v>37699</v>
      </c>
      <c r="E145" s="29">
        <v>45347</v>
      </c>
      <c r="F145" s="29">
        <v>41309</v>
      </c>
      <c r="G145" s="30">
        <v>40663</v>
      </c>
      <c r="H145" s="29">
        <v>38166</v>
      </c>
      <c r="I145" s="22">
        <v>39978</v>
      </c>
      <c r="J145" s="22">
        <v>49956</v>
      </c>
      <c r="K145" s="22">
        <v>62994</v>
      </c>
    </row>
    <row r="146" spans="1:11" x14ac:dyDescent="0.25">
      <c r="A146" s="27"/>
      <c r="B146" s="23" t="s">
        <v>4</v>
      </c>
      <c r="C146" s="29">
        <v>16351</v>
      </c>
      <c r="D146" s="29">
        <v>28342</v>
      </c>
      <c r="E146" s="29">
        <v>24760</v>
      </c>
      <c r="F146" s="29">
        <v>23574</v>
      </c>
      <c r="G146" s="30">
        <v>23468</v>
      </c>
      <c r="H146" s="29">
        <v>28417</v>
      </c>
      <c r="I146" s="22">
        <v>32828</v>
      </c>
      <c r="J146" s="22">
        <v>41436</v>
      </c>
      <c r="K146" s="22">
        <v>43557</v>
      </c>
    </row>
    <row r="147" spans="1:11" x14ac:dyDescent="0.25">
      <c r="A147" s="27"/>
      <c r="B147" s="23" t="s">
        <v>1</v>
      </c>
      <c r="C147" s="29">
        <v>42461</v>
      </c>
      <c r="D147" s="29">
        <v>45404</v>
      </c>
      <c r="E147" s="29">
        <v>43915</v>
      </c>
      <c r="F147" s="29">
        <v>39585</v>
      </c>
      <c r="G147" s="30">
        <v>38078</v>
      </c>
      <c r="H147" s="29">
        <v>38290</v>
      </c>
      <c r="I147" s="29">
        <v>39591</v>
      </c>
      <c r="J147" s="29">
        <v>47648</v>
      </c>
      <c r="K147" s="29">
        <v>52941</v>
      </c>
    </row>
    <row r="148" spans="1:11" ht="15.75" x14ac:dyDescent="0.25">
      <c r="A148" s="20"/>
      <c r="B148" s="20"/>
      <c r="C148" s="44"/>
      <c r="D148" s="44"/>
      <c r="E148" s="44"/>
      <c r="F148" s="44"/>
      <c r="G148" s="44"/>
      <c r="H148" s="44"/>
      <c r="I148" s="44"/>
      <c r="J148" s="44"/>
      <c r="K148" s="44"/>
    </row>
    <row r="149" spans="1:11" x14ac:dyDescent="0.25">
      <c r="A149" s="37" t="s">
        <v>1</v>
      </c>
      <c r="B149" s="37" t="s">
        <v>19</v>
      </c>
      <c r="C149" s="38">
        <f t="shared" ref="C149:K149" si="24">SUM(C150:C153)</f>
        <v>650955</v>
      </c>
      <c r="D149" s="38">
        <f t="shared" si="24"/>
        <v>650479</v>
      </c>
      <c r="E149" s="38">
        <f t="shared" si="24"/>
        <v>759869</v>
      </c>
      <c r="F149" s="38">
        <f t="shared" si="24"/>
        <v>768328</v>
      </c>
      <c r="G149" s="38">
        <f t="shared" si="24"/>
        <v>798510</v>
      </c>
      <c r="H149" s="38">
        <f t="shared" si="24"/>
        <v>814638</v>
      </c>
      <c r="I149" s="38">
        <f t="shared" si="24"/>
        <v>816848</v>
      </c>
      <c r="J149" s="38">
        <f t="shared" si="24"/>
        <v>831863</v>
      </c>
      <c r="K149" s="38">
        <f t="shared" si="24"/>
        <v>836728</v>
      </c>
    </row>
    <row r="150" spans="1:11" x14ac:dyDescent="0.25">
      <c r="A150" s="27"/>
      <c r="B150" s="23" t="s">
        <v>7</v>
      </c>
      <c r="C150" s="29">
        <v>274785</v>
      </c>
      <c r="D150" s="29">
        <v>259744</v>
      </c>
      <c r="E150" s="29">
        <v>333756</v>
      </c>
      <c r="F150" s="29">
        <v>323796</v>
      </c>
      <c r="G150" s="30">
        <v>352149</v>
      </c>
      <c r="H150" s="29">
        <v>367548</v>
      </c>
      <c r="I150" s="30">
        <v>359006</v>
      </c>
      <c r="J150" s="30">
        <v>353600</v>
      </c>
      <c r="K150" s="30">
        <v>366270</v>
      </c>
    </row>
    <row r="151" spans="1:11" x14ac:dyDescent="0.25">
      <c r="A151" s="27"/>
      <c r="B151" s="23" t="s">
        <v>0</v>
      </c>
      <c r="C151" s="29">
        <v>124432</v>
      </c>
      <c r="D151" s="29">
        <v>118043</v>
      </c>
      <c r="E151" s="29">
        <v>134254</v>
      </c>
      <c r="F151" s="29">
        <v>135425</v>
      </c>
      <c r="G151" s="30">
        <v>127973</v>
      </c>
      <c r="H151" s="29">
        <v>131646</v>
      </c>
      <c r="I151" s="22">
        <v>141027</v>
      </c>
      <c r="J151" s="22">
        <v>142744</v>
      </c>
      <c r="K151" s="22">
        <v>153095</v>
      </c>
    </row>
    <row r="152" spans="1:11" x14ac:dyDescent="0.25">
      <c r="A152" s="27"/>
      <c r="B152" s="23" t="s">
        <v>4</v>
      </c>
      <c r="C152" s="29">
        <v>251738</v>
      </c>
      <c r="D152" s="29">
        <v>272692</v>
      </c>
      <c r="E152" s="29">
        <v>291859</v>
      </c>
      <c r="F152" s="29">
        <v>309107</v>
      </c>
      <c r="G152" s="30">
        <v>318388</v>
      </c>
      <c r="H152" s="29">
        <v>315444</v>
      </c>
      <c r="I152" s="22">
        <v>316815</v>
      </c>
      <c r="J152" s="22">
        <v>335519</v>
      </c>
      <c r="K152" s="22">
        <v>317363</v>
      </c>
    </row>
    <row r="153" spans="1:11" x14ac:dyDescent="0.25">
      <c r="A153" s="27"/>
      <c r="B153" s="23" t="s">
        <v>1</v>
      </c>
      <c r="C153" s="29"/>
      <c r="D153" s="29"/>
      <c r="E153" s="29"/>
      <c r="F153" s="29"/>
      <c r="G153" s="30"/>
      <c r="H153" s="29"/>
      <c r="I153" s="29"/>
      <c r="J153" s="29"/>
      <c r="K153" s="29"/>
    </row>
    <row r="154" spans="1:11" ht="15.75" x14ac:dyDescent="0.25">
      <c r="A154" s="20"/>
      <c r="B154" s="20"/>
      <c r="C154" s="44"/>
      <c r="D154" s="44"/>
      <c r="E154" s="44"/>
      <c r="F154" s="44"/>
      <c r="G154" s="44"/>
      <c r="H154" s="44"/>
      <c r="I154" s="44"/>
      <c r="J154" s="44"/>
      <c r="K154" s="44"/>
    </row>
    <row r="155" spans="1:11" x14ac:dyDescent="0.25">
      <c r="A155" s="37" t="s">
        <v>41</v>
      </c>
      <c r="B155" s="37" t="s">
        <v>19</v>
      </c>
      <c r="C155" s="38">
        <f t="shared" ref="C155:K155" si="25">SUM(C156:C159)</f>
        <v>100928</v>
      </c>
      <c r="D155" s="38">
        <f t="shared" si="25"/>
        <v>98080</v>
      </c>
      <c r="E155" s="38">
        <f t="shared" si="25"/>
        <v>121655</v>
      </c>
      <c r="F155" s="38">
        <f t="shared" si="25"/>
        <v>137241</v>
      </c>
      <c r="G155" s="38">
        <f t="shared" si="25"/>
        <v>139664</v>
      </c>
      <c r="H155" s="38">
        <f t="shared" si="25"/>
        <v>156179</v>
      </c>
      <c r="I155" s="38">
        <f t="shared" si="25"/>
        <v>174999</v>
      </c>
      <c r="J155" s="38">
        <f t="shared" si="25"/>
        <v>186263</v>
      </c>
      <c r="K155" s="38">
        <f t="shared" si="25"/>
        <v>206841</v>
      </c>
    </row>
    <row r="156" spans="1:11" x14ac:dyDescent="0.25">
      <c r="A156" s="27"/>
      <c r="B156" s="23" t="s">
        <v>7</v>
      </c>
      <c r="C156" s="29">
        <v>22465</v>
      </c>
      <c r="D156" s="29">
        <v>21884</v>
      </c>
      <c r="E156" s="29">
        <v>31492</v>
      </c>
      <c r="F156" s="29">
        <v>37225</v>
      </c>
      <c r="G156" s="30">
        <v>35936</v>
      </c>
      <c r="H156" s="29">
        <v>43213</v>
      </c>
      <c r="I156" s="30">
        <v>48417</v>
      </c>
      <c r="J156" s="30">
        <v>45688</v>
      </c>
      <c r="K156" s="30">
        <v>52611</v>
      </c>
    </row>
    <row r="157" spans="1:11" x14ac:dyDescent="0.25">
      <c r="A157" s="27"/>
      <c r="B157" s="23" t="s">
        <v>0</v>
      </c>
      <c r="C157" s="29">
        <v>35992</v>
      </c>
      <c r="D157" s="29">
        <v>35061</v>
      </c>
      <c r="E157" s="29">
        <v>42673</v>
      </c>
      <c r="F157" s="29">
        <v>49412</v>
      </c>
      <c r="G157" s="30">
        <v>51936</v>
      </c>
      <c r="H157" s="29">
        <v>51674</v>
      </c>
      <c r="I157" s="22">
        <v>54180</v>
      </c>
      <c r="J157" s="22">
        <v>62555</v>
      </c>
      <c r="K157" s="22">
        <v>67822</v>
      </c>
    </row>
    <row r="158" spans="1:11" x14ac:dyDescent="0.25">
      <c r="A158" s="27"/>
      <c r="B158" s="23" t="s">
        <v>4</v>
      </c>
      <c r="C158" s="29">
        <v>10028</v>
      </c>
      <c r="D158" s="29">
        <v>11489</v>
      </c>
      <c r="E158" s="29">
        <v>14075</v>
      </c>
      <c r="F158" s="29">
        <v>14646</v>
      </c>
      <c r="G158" s="30">
        <v>15481</v>
      </c>
      <c r="H158" s="29">
        <v>18608</v>
      </c>
      <c r="I158" s="22">
        <v>21380</v>
      </c>
      <c r="J158" s="22">
        <v>26846</v>
      </c>
      <c r="K158" s="22">
        <v>30365</v>
      </c>
    </row>
    <row r="159" spans="1:11" x14ac:dyDescent="0.25">
      <c r="A159" s="27"/>
      <c r="B159" s="23" t="s">
        <v>1</v>
      </c>
      <c r="C159" s="29">
        <v>32443</v>
      </c>
      <c r="D159" s="29">
        <v>29646</v>
      </c>
      <c r="E159" s="29">
        <v>33415</v>
      </c>
      <c r="F159" s="29">
        <v>35958</v>
      </c>
      <c r="G159" s="30">
        <v>36311</v>
      </c>
      <c r="H159" s="29">
        <v>42684</v>
      </c>
      <c r="I159" s="29">
        <v>51022</v>
      </c>
      <c r="J159" s="29">
        <v>51174</v>
      </c>
      <c r="K159" s="29">
        <v>56043</v>
      </c>
    </row>
    <row r="160" spans="1:11" ht="15.75" x14ac:dyDescent="0.25">
      <c r="A160" s="20"/>
      <c r="B160" s="20"/>
      <c r="C160" s="44"/>
      <c r="D160" s="44"/>
      <c r="E160" s="44"/>
      <c r="F160" s="44"/>
      <c r="G160" s="44"/>
      <c r="H160" s="44"/>
      <c r="I160" s="44"/>
      <c r="J160" s="44"/>
      <c r="K160" s="44"/>
    </row>
    <row r="161" spans="1:11" x14ac:dyDescent="0.25">
      <c r="A161" s="37" t="s">
        <v>42</v>
      </c>
      <c r="B161" s="37" t="s">
        <v>19</v>
      </c>
      <c r="C161" s="38">
        <f t="shared" ref="C161:K161" si="26">SUM(C162:C165)</f>
        <v>827896</v>
      </c>
      <c r="D161" s="38">
        <f t="shared" si="26"/>
        <v>767673</v>
      </c>
      <c r="E161" s="38">
        <f t="shared" si="26"/>
        <v>763033</v>
      </c>
      <c r="F161" s="38">
        <f t="shared" si="26"/>
        <v>834449</v>
      </c>
      <c r="G161" s="38">
        <f t="shared" si="26"/>
        <v>873068</v>
      </c>
      <c r="H161" s="38">
        <f t="shared" si="26"/>
        <v>923334</v>
      </c>
      <c r="I161" s="38">
        <f t="shared" si="26"/>
        <v>1016434</v>
      </c>
      <c r="J161" s="38">
        <f t="shared" si="26"/>
        <v>1168566</v>
      </c>
      <c r="K161" s="38">
        <f t="shared" si="26"/>
        <v>1237564</v>
      </c>
    </row>
    <row r="162" spans="1:11" x14ac:dyDescent="0.25">
      <c r="A162" s="27"/>
      <c r="B162" s="23" t="s">
        <v>7</v>
      </c>
      <c r="C162" s="29">
        <v>139239</v>
      </c>
      <c r="D162" s="29">
        <v>153990</v>
      </c>
      <c r="E162" s="29">
        <v>180033</v>
      </c>
      <c r="F162" s="29">
        <v>190605</v>
      </c>
      <c r="G162" s="30">
        <v>207610</v>
      </c>
      <c r="H162" s="29">
        <v>230743</v>
      </c>
      <c r="I162" s="30">
        <v>252382</v>
      </c>
      <c r="J162" s="30">
        <v>331093</v>
      </c>
      <c r="K162" s="30">
        <v>336118</v>
      </c>
    </row>
    <row r="163" spans="1:11" x14ac:dyDescent="0.25">
      <c r="A163" s="27"/>
      <c r="B163" s="23" t="s">
        <v>0</v>
      </c>
      <c r="C163" s="29">
        <v>315464</v>
      </c>
      <c r="D163" s="29">
        <v>243151</v>
      </c>
      <c r="E163" s="29">
        <v>222358</v>
      </c>
      <c r="F163" s="29">
        <v>239312</v>
      </c>
      <c r="G163" s="30">
        <v>265871</v>
      </c>
      <c r="H163" s="29">
        <v>267920</v>
      </c>
      <c r="I163" s="22">
        <v>276751</v>
      </c>
      <c r="J163" s="22">
        <v>295148</v>
      </c>
      <c r="K163" s="22">
        <v>366290</v>
      </c>
    </row>
    <row r="164" spans="1:11" x14ac:dyDescent="0.25">
      <c r="A164" s="27"/>
      <c r="B164" s="23" t="s">
        <v>4</v>
      </c>
      <c r="C164" s="29">
        <v>171491</v>
      </c>
      <c r="D164" s="29">
        <v>178282</v>
      </c>
      <c r="E164" s="29">
        <v>165319</v>
      </c>
      <c r="F164" s="29">
        <v>200253</v>
      </c>
      <c r="G164" s="30">
        <v>195068</v>
      </c>
      <c r="H164" s="29">
        <v>210569</v>
      </c>
      <c r="I164" s="22">
        <v>246036</v>
      </c>
      <c r="J164" s="22">
        <v>261498</v>
      </c>
      <c r="K164" s="22">
        <v>240812</v>
      </c>
    </row>
    <row r="165" spans="1:11" x14ac:dyDescent="0.25">
      <c r="A165" s="27"/>
      <c r="B165" s="23" t="s">
        <v>1</v>
      </c>
      <c r="C165" s="29">
        <v>201702</v>
      </c>
      <c r="D165" s="29">
        <v>192250</v>
      </c>
      <c r="E165" s="29">
        <v>195323</v>
      </c>
      <c r="F165" s="29">
        <v>204279</v>
      </c>
      <c r="G165" s="30">
        <v>204519</v>
      </c>
      <c r="H165" s="29">
        <v>214102</v>
      </c>
      <c r="I165" s="29">
        <v>241265</v>
      </c>
      <c r="J165" s="29">
        <v>280827</v>
      </c>
      <c r="K165" s="29">
        <v>294344</v>
      </c>
    </row>
    <row r="166" spans="1:11" ht="15.75" x14ac:dyDescent="0.25">
      <c r="A166" s="20"/>
      <c r="B166" s="20"/>
      <c r="C166" s="44"/>
      <c r="D166" s="44"/>
      <c r="E166" s="44"/>
      <c r="F166" s="44"/>
      <c r="G166" s="44"/>
      <c r="H166" s="44"/>
      <c r="I166" s="44"/>
      <c r="J166" s="44"/>
      <c r="K166" s="44"/>
    </row>
    <row r="167" spans="1:11" x14ac:dyDescent="0.25">
      <c r="A167" s="37" t="s">
        <v>43</v>
      </c>
      <c r="B167" s="37" t="s">
        <v>19</v>
      </c>
      <c r="C167" s="38">
        <f t="shared" ref="C167:K167" si="27">SUM(C168:C171)</f>
        <v>256333</v>
      </c>
      <c r="D167" s="38">
        <f t="shared" si="27"/>
        <v>273611</v>
      </c>
      <c r="E167" s="38">
        <f t="shared" si="27"/>
        <v>296866</v>
      </c>
      <c r="F167" s="38">
        <f t="shared" si="27"/>
        <v>298422</v>
      </c>
      <c r="G167" s="38">
        <f t="shared" si="27"/>
        <v>303993</v>
      </c>
      <c r="H167" s="38">
        <f t="shared" si="27"/>
        <v>349543</v>
      </c>
      <c r="I167" s="38">
        <f t="shared" si="27"/>
        <v>367305</v>
      </c>
      <c r="J167" s="38">
        <f t="shared" si="27"/>
        <v>427484</v>
      </c>
      <c r="K167" s="38">
        <f t="shared" si="27"/>
        <v>532621</v>
      </c>
    </row>
    <row r="168" spans="1:11" x14ac:dyDescent="0.25">
      <c r="A168" s="27"/>
      <c r="B168" s="23" t="s">
        <v>7</v>
      </c>
      <c r="C168" s="29">
        <v>73587</v>
      </c>
      <c r="D168" s="29">
        <v>87862</v>
      </c>
      <c r="E168" s="29">
        <v>91694</v>
      </c>
      <c r="F168" s="29">
        <v>89345</v>
      </c>
      <c r="G168" s="30">
        <v>95669</v>
      </c>
      <c r="H168" s="29">
        <v>102747</v>
      </c>
      <c r="I168" s="30">
        <v>121251</v>
      </c>
      <c r="J168" s="30">
        <v>138849</v>
      </c>
      <c r="K168" s="30">
        <v>169337</v>
      </c>
    </row>
    <row r="169" spans="1:11" x14ac:dyDescent="0.25">
      <c r="A169" s="27"/>
      <c r="B169" s="23" t="s">
        <v>0</v>
      </c>
      <c r="C169" s="29">
        <v>43201</v>
      </c>
      <c r="D169" s="29">
        <v>44031</v>
      </c>
      <c r="E169" s="29">
        <v>51883</v>
      </c>
      <c r="F169" s="29">
        <v>52025</v>
      </c>
      <c r="G169" s="30">
        <v>48105</v>
      </c>
      <c r="H169" s="29">
        <v>52592</v>
      </c>
      <c r="I169" s="22">
        <v>54975</v>
      </c>
      <c r="J169" s="22">
        <v>62223</v>
      </c>
      <c r="K169" s="22">
        <v>68171</v>
      </c>
    </row>
    <row r="170" spans="1:11" x14ac:dyDescent="0.25">
      <c r="A170" s="27"/>
      <c r="B170" s="23" t="s">
        <v>4</v>
      </c>
      <c r="C170" s="29">
        <v>48694</v>
      </c>
      <c r="D170" s="29">
        <v>51198</v>
      </c>
      <c r="E170" s="29">
        <v>55569</v>
      </c>
      <c r="F170" s="29">
        <v>56111</v>
      </c>
      <c r="G170" s="30">
        <v>52598</v>
      </c>
      <c r="H170" s="29">
        <v>67408</v>
      </c>
      <c r="I170" s="22">
        <v>69921</v>
      </c>
      <c r="J170" s="22">
        <v>92682</v>
      </c>
      <c r="K170" s="22">
        <v>109402</v>
      </c>
    </row>
    <row r="171" spans="1:11" x14ac:dyDescent="0.25">
      <c r="A171" s="27"/>
      <c r="B171" s="23" t="s">
        <v>1</v>
      </c>
      <c r="C171" s="29">
        <v>90851</v>
      </c>
      <c r="D171" s="29">
        <v>90520</v>
      </c>
      <c r="E171" s="29">
        <v>97720</v>
      </c>
      <c r="F171" s="29">
        <v>100941</v>
      </c>
      <c r="G171" s="30">
        <v>107621</v>
      </c>
      <c r="H171" s="29">
        <v>126796</v>
      </c>
      <c r="I171" s="29">
        <v>121158</v>
      </c>
      <c r="J171" s="29">
        <v>133730</v>
      </c>
      <c r="K171" s="29">
        <v>185711</v>
      </c>
    </row>
    <row r="172" spans="1:11" ht="15.75" x14ac:dyDescent="0.25">
      <c r="A172" s="20"/>
      <c r="B172" s="20"/>
      <c r="C172" s="20"/>
      <c r="D172" s="20"/>
      <c r="E172" s="20"/>
      <c r="F172" s="20"/>
      <c r="G172" s="20"/>
      <c r="H172" s="20"/>
      <c r="I172" s="39"/>
      <c r="J172" s="39"/>
      <c r="K172" s="39"/>
    </row>
    <row r="173" spans="1:11" x14ac:dyDescent="0.25">
      <c r="A173" s="74" t="s">
        <v>48</v>
      </c>
      <c r="B173" s="23"/>
      <c r="C173" s="31"/>
      <c r="D173" s="31"/>
      <c r="E173" s="31"/>
      <c r="F173" s="36"/>
      <c r="G173" s="36"/>
      <c r="H173" s="36"/>
      <c r="I173" s="36"/>
      <c r="J173" s="36"/>
      <c r="K173" s="36"/>
    </row>
    <row r="174" spans="1:11" x14ac:dyDescent="0.25">
      <c r="A174" s="75" t="s">
        <v>76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3.42578125" customWidth="1"/>
    <col min="2" max="2" width="20" customWidth="1"/>
    <col min="3" max="12" width="17.28515625" customWidth="1"/>
  </cols>
  <sheetData>
    <row r="1" spans="1:12" ht="37.5" x14ac:dyDescent="0.3">
      <c r="A1" s="40" t="s">
        <v>45</v>
      </c>
      <c r="B1" s="23" t="s">
        <v>15</v>
      </c>
      <c r="C1" s="24" t="s">
        <v>16</v>
      </c>
      <c r="D1" s="25"/>
      <c r="E1" s="26"/>
      <c r="F1" s="27"/>
      <c r="G1" s="27"/>
      <c r="H1" s="27"/>
      <c r="I1" s="27"/>
      <c r="J1" s="27"/>
    </row>
    <row r="2" spans="1:12" x14ac:dyDescent="0.25">
      <c r="A2" s="72" t="s">
        <v>78</v>
      </c>
      <c r="B2" s="23"/>
      <c r="C2" s="23">
        <v>2008</v>
      </c>
      <c r="D2" s="23">
        <v>2009</v>
      </c>
      <c r="E2" s="23">
        <v>2010</v>
      </c>
      <c r="F2" s="23">
        <v>2011</v>
      </c>
      <c r="G2" s="23">
        <v>2012</v>
      </c>
      <c r="H2" s="28" t="s">
        <v>17</v>
      </c>
      <c r="I2" s="23">
        <v>2014</v>
      </c>
      <c r="J2" s="28">
        <v>2015</v>
      </c>
      <c r="K2" s="28">
        <v>2016</v>
      </c>
      <c r="L2" s="28" t="s">
        <v>72</v>
      </c>
    </row>
    <row r="3" spans="1:12" x14ac:dyDescent="0.25">
      <c r="A3" s="19" t="s">
        <v>18</v>
      </c>
      <c r="B3" s="19" t="s">
        <v>19</v>
      </c>
      <c r="C3" s="18">
        <f>SUM(C4:C7)</f>
        <v>16670075</v>
      </c>
      <c r="D3" s="18">
        <f t="shared" ref="D3:L3" si="0">SUM(D4:D7)</f>
        <v>16218129</v>
      </c>
      <c r="E3" s="18">
        <f t="shared" si="0"/>
        <v>17277056</v>
      </c>
      <c r="F3" s="18">
        <f t="shared" si="0"/>
        <v>17662306</v>
      </c>
      <c r="G3" s="18">
        <f t="shared" si="0"/>
        <v>17108051</v>
      </c>
      <c r="H3" s="18">
        <f t="shared" si="0"/>
        <v>16607947</v>
      </c>
      <c r="I3" s="18">
        <f t="shared" si="0"/>
        <v>17630949</v>
      </c>
      <c r="J3" s="18">
        <f t="shared" si="0"/>
        <v>18864982</v>
      </c>
      <c r="K3" s="18">
        <f t="shared" si="0"/>
        <v>19688723</v>
      </c>
      <c r="L3" s="18">
        <f t="shared" si="0"/>
        <v>20434179</v>
      </c>
    </row>
    <row r="4" spans="1:12" x14ac:dyDescent="0.25">
      <c r="A4" s="27"/>
      <c r="B4" s="23" t="s">
        <v>7</v>
      </c>
      <c r="C4" s="29">
        <v>4871529</v>
      </c>
      <c r="D4" s="29">
        <v>4538315</v>
      </c>
      <c r="E4" s="29">
        <v>4996816</v>
      </c>
      <c r="F4" s="29">
        <v>5188880</v>
      </c>
      <c r="G4" s="30">
        <v>5009810</v>
      </c>
      <c r="H4" s="29">
        <v>5105772</v>
      </c>
      <c r="I4" s="30">
        <v>5422858</v>
      </c>
      <c r="J4" s="30">
        <v>5648188</v>
      </c>
      <c r="K4" s="30">
        <v>5805917</v>
      </c>
      <c r="L4" s="30">
        <v>5882299</v>
      </c>
    </row>
    <row r="5" spans="1:12" x14ac:dyDescent="0.25">
      <c r="A5" s="27"/>
      <c r="B5" s="23" t="s">
        <v>0</v>
      </c>
      <c r="C5" s="29">
        <v>1932395</v>
      </c>
      <c r="D5" s="29">
        <v>1721116</v>
      </c>
      <c r="E5" s="29">
        <v>1791127</v>
      </c>
      <c r="F5" s="29">
        <v>1979304</v>
      </c>
      <c r="G5" s="30">
        <v>1990538</v>
      </c>
      <c r="H5" s="29">
        <v>1983808</v>
      </c>
      <c r="I5" s="30">
        <v>1970458</v>
      </c>
      <c r="J5" s="30">
        <v>1932498</v>
      </c>
      <c r="K5" s="30">
        <v>1934074</v>
      </c>
      <c r="L5" s="30">
        <v>2208517</v>
      </c>
    </row>
    <row r="6" spans="1:12" x14ac:dyDescent="0.25">
      <c r="A6" s="27"/>
      <c r="B6" s="23" t="s">
        <v>4</v>
      </c>
      <c r="C6" s="29">
        <v>4432067</v>
      </c>
      <c r="D6" s="29">
        <v>4064936</v>
      </c>
      <c r="E6" s="29">
        <v>4267637</v>
      </c>
      <c r="F6" s="22">
        <v>4292991</v>
      </c>
      <c r="G6" s="22">
        <v>4107999</v>
      </c>
      <c r="H6" s="22">
        <v>3535220</v>
      </c>
      <c r="I6" s="22">
        <v>3800777</v>
      </c>
      <c r="J6" s="30">
        <v>4135322</v>
      </c>
      <c r="K6" s="30">
        <v>4703696</v>
      </c>
      <c r="L6" s="30">
        <v>4941673</v>
      </c>
    </row>
    <row r="7" spans="1:12" x14ac:dyDescent="0.25">
      <c r="A7" s="27"/>
      <c r="B7" s="23" t="s">
        <v>1</v>
      </c>
      <c r="C7" s="29">
        <v>5434084</v>
      </c>
      <c r="D7" s="29">
        <v>5893762</v>
      </c>
      <c r="E7" s="29">
        <v>6221476</v>
      </c>
      <c r="F7" s="22">
        <v>6201131</v>
      </c>
      <c r="G7" s="22">
        <v>5999704</v>
      </c>
      <c r="H7" s="22">
        <v>5983147</v>
      </c>
      <c r="I7" s="22">
        <v>6436856</v>
      </c>
      <c r="J7" s="30">
        <v>7148974</v>
      </c>
      <c r="K7" s="30">
        <v>7245036</v>
      </c>
      <c r="L7" s="30">
        <v>7401690</v>
      </c>
    </row>
    <row r="8" spans="1:12" x14ac:dyDescent="0.25">
      <c r="A8" s="27"/>
      <c r="B8" s="27"/>
      <c r="C8" s="29"/>
      <c r="D8" s="29"/>
      <c r="E8" s="29"/>
      <c r="F8" s="29"/>
      <c r="G8" s="29"/>
      <c r="H8" s="29"/>
      <c r="I8" s="27"/>
      <c r="J8" s="27"/>
      <c r="K8" s="43"/>
      <c r="L8" s="43"/>
    </row>
    <row r="9" spans="1:12" x14ac:dyDescent="0.25">
      <c r="A9" s="19" t="s">
        <v>20</v>
      </c>
      <c r="B9" s="19" t="s">
        <v>19</v>
      </c>
      <c r="C9" s="18">
        <f t="shared" ref="C9:L9" si="1">SUM(C10:C13)</f>
        <v>8001029</v>
      </c>
      <c r="D9" s="18">
        <f t="shared" si="1"/>
        <v>7759383</v>
      </c>
      <c r="E9" s="18">
        <f t="shared" si="1"/>
        <v>8544907</v>
      </c>
      <c r="F9" s="18">
        <f t="shared" si="1"/>
        <v>8880821</v>
      </c>
      <c r="G9" s="18">
        <f t="shared" si="1"/>
        <v>8933233</v>
      </c>
      <c r="H9" s="18">
        <f t="shared" si="1"/>
        <v>8967055</v>
      </c>
      <c r="I9" s="18">
        <f t="shared" si="1"/>
        <v>9419251</v>
      </c>
      <c r="J9" s="18">
        <f t="shared" si="1"/>
        <v>10354527</v>
      </c>
      <c r="K9" s="18">
        <f t="shared" si="1"/>
        <v>10832345</v>
      </c>
      <c r="L9" s="18">
        <f t="shared" si="1"/>
        <v>9562982</v>
      </c>
    </row>
    <row r="10" spans="1:12" x14ac:dyDescent="0.25">
      <c r="A10" s="23"/>
      <c r="B10" s="23" t="s">
        <v>7</v>
      </c>
      <c r="C10" s="29">
        <v>1857624</v>
      </c>
      <c r="D10" s="29">
        <v>1748430</v>
      </c>
      <c r="E10" s="29">
        <v>2079742</v>
      </c>
      <c r="F10" s="29">
        <v>2252096</v>
      </c>
      <c r="G10" s="29">
        <v>2361379</v>
      </c>
      <c r="H10" s="29">
        <v>2425427</v>
      </c>
      <c r="I10" s="30">
        <v>2468325</v>
      </c>
      <c r="J10" s="30">
        <v>2608936</v>
      </c>
      <c r="K10" s="30">
        <v>2577023</v>
      </c>
      <c r="L10" s="30">
        <v>2627648</v>
      </c>
    </row>
    <row r="11" spans="1:12" x14ac:dyDescent="0.25">
      <c r="A11" s="23"/>
      <c r="B11" s="23" t="s">
        <v>0</v>
      </c>
      <c r="C11" s="29">
        <v>1472555</v>
      </c>
      <c r="D11" s="29">
        <v>1299862</v>
      </c>
      <c r="E11" s="29">
        <v>1356961</v>
      </c>
      <c r="F11" s="29">
        <v>1495001</v>
      </c>
      <c r="G11" s="29">
        <v>1510525</v>
      </c>
      <c r="H11" s="29">
        <v>1482990</v>
      </c>
      <c r="I11" s="22">
        <v>1481479</v>
      </c>
      <c r="J11" s="30">
        <v>1476911</v>
      </c>
      <c r="K11" s="30">
        <v>1515150</v>
      </c>
      <c r="L11" s="30"/>
    </row>
    <row r="12" spans="1:12" x14ac:dyDescent="0.25">
      <c r="A12" s="23"/>
      <c r="B12" s="23" t="s">
        <v>4</v>
      </c>
      <c r="C12" s="29">
        <v>2378387</v>
      </c>
      <c r="D12" s="29">
        <v>2144414</v>
      </c>
      <c r="E12" s="29">
        <v>2363235</v>
      </c>
      <c r="F12" s="29">
        <v>2452935</v>
      </c>
      <c r="G12" s="29">
        <v>2371268</v>
      </c>
      <c r="H12" s="29">
        <v>2346653</v>
      </c>
      <c r="I12" s="22">
        <v>2519658</v>
      </c>
      <c r="J12" s="30">
        <v>2851044</v>
      </c>
      <c r="K12" s="30">
        <v>3220975</v>
      </c>
      <c r="L12" s="30">
        <v>3240348</v>
      </c>
    </row>
    <row r="13" spans="1:12" x14ac:dyDescent="0.25">
      <c r="A13" s="23"/>
      <c r="B13" s="23" t="s">
        <v>1</v>
      </c>
      <c r="C13" s="29">
        <v>2292463</v>
      </c>
      <c r="D13" s="29">
        <v>2566677</v>
      </c>
      <c r="E13" s="29">
        <v>2744969</v>
      </c>
      <c r="F13" s="29">
        <v>2680789</v>
      </c>
      <c r="G13" s="29">
        <v>2690061</v>
      </c>
      <c r="H13" s="29">
        <v>2711985</v>
      </c>
      <c r="I13" s="29">
        <v>2949789</v>
      </c>
      <c r="J13" s="30">
        <v>3417636</v>
      </c>
      <c r="K13" s="30">
        <v>3519197</v>
      </c>
      <c r="L13" s="30">
        <v>3694986</v>
      </c>
    </row>
    <row r="14" spans="1:12" x14ac:dyDescent="0.25">
      <c r="A14" s="27"/>
      <c r="B14" s="23" t="s">
        <v>21</v>
      </c>
      <c r="C14" s="29"/>
      <c r="D14" s="29"/>
      <c r="E14" s="29"/>
      <c r="F14" s="29"/>
      <c r="G14" s="29"/>
      <c r="H14" s="29"/>
      <c r="I14" s="27"/>
      <c r="J14" s="27"/>
      <c r="K14" s="43"/>
      <c r="L14" s="43"/>
    </row>
    <row r="15" spans="1:12" x14ac:dyDescent="0.25">
      <c r="A15" s="27"/>
      <c r="B15" s="27"/>
      <c r="C15" s="29"/>
      <c r="D15" s="29"/>
      <c r="E15" s="29"/>
      <c r="F15" s="29"/>
      <c r="G15" s="29"/>
      <c r="H15" s="29"/>
      <c r="I15" s="27"/>
      <c r="J15" s="27"/>
      <c r="K15" s="43"/>
      <c r="L15" s="43"/>
    </row>
    <row r="16" spans="1:12" x14ac:dyDescent="0.25">
      <c r="A16" s="19" t="s">
        <v>22</v>
      </c>
      <c r="B16" s="19" t="s">
        <v>19</v>
      </c>
      <c r="C16" s="18">
        <f t="shared" ref="C16:L16" si="2">SUM(C17:C20)</f>
        <v>6565773</v>
      </c>
      <c r="D16" s="18">
        <f t="shared" si="2"/>
        <v>6556258</v>
      </c>
      <c r="E16" s="18">
        <f t="shared" si="2"/>
        <v>6739221</v>
      </c>
      <c r="F16" s="18">
        <f t="shared" si="2"/>
        <v>6632306</v>
      </c>
      <c r="G16" s="18">
        <f t="shared" si="2"/>
        <v>6427899</v>
      </c>
      <c r="H16" s="18">
        <f t="shared" si="2"/>
        <v>5930378</v>
      </c>
      <c r="I16" s="18">
        <f t="shared" si="2"/>
        <v>6331126</v>
      </c>
      <c r="J16" s="18">
        <f t="shared" si="2"/>
        <v>6567112</v>
      </c>
      <c r="K16" s="18">
        <f t="shared" si="2"/>
        <v>6548636</v>
      </c>
      <c r="L16" s="18">
        <f t="shared" si="2"/>
        <v>6719059</v>
      </c>
    </row>
    <row r="17" spans="1:12" x14ac:dyDescent="0.25">
      <c r="A17" s="23"/>
      <c r="B17" s="23" t="s">
        <v>7</v>
      </c>
      <c r="C17" s="29">
        <v>2156173</v>
      </c>
      <c r="D17" s="29">
        <v>2057367</v>
      </c>
      <c r="E17" s="29">
        <v>2085864</v>
      </c>
      <c r="F17" s="29">
        <v>1982419</v>
      </c>
      <c r="G17" s="29">
        <v>1783646</v>
      </c>
      <c r="H17" s="29">
        <v>1865383</v>
      </c>
      <c r="I17" s="30">
        <v>2044789</v>
      </c>
      <c r="J17" s="30">
        <v>2033519</v>
      </c>
      <c r="K17" s="30">
        <v>2077504</v>
      </c>
      <c r="L17" s="30">
        <v>2091944</v>
      </c>
    </row>
    <row r="18" spans="1:12" x14ac:dyDescent="0.25">
      <c r="A18" s="23"/>
      <c r="B18" s="23" t="s">
        <v>0</v>
      </c>
      <c r="C18" s="29"/>
      <c r="D18" s="29"/>
      <c r="E18" s="29"/>
      <c r="F18" s="29"/>
      <c r="G18" s="29">
        <v>285432</v>
      </c>
      <c r="H18" s="29">
        <v>270487</v>
      </c>
      <c r="I18" s="22">
        <v>261153</v>
      </c>
      <c r="J18" s="30">
        <v>254432</v>
      </c>
      <c r="K18" s="30"/>
      <c r="L18" s="30"/>
    </row>
    <row r="19" spans="1:12" x14ac:dyDescent="0.25">
      <c r="A19" s="23"/>
      <c r="B19" s="23" t="s">
        <v>4</v>
      </c>
      <c r="C19" s="29">
        <v>1945698</v>
      </c>
      <c r="D19" s="29">
        <v>1816889</v>
      </c>
      <c r="E19" s="29">
        <v>1793289</v>
      </c>
      <c r="F19" s="29">
        <v>1731487</v>
      </c>
      <c r="G19" s="29">
        <v>1636804</v>
      </c>
      <c r="H19" s="29">
        <v>1088953</v>
      </c>
      <c r="I19" s="22">
        <v>1186286</v>
      </c>
      <c r="J19" s="30">
        <v>1199518</v>
      </c>
      <c r="K19" s="30">
        <v>1387395</v>
      </c>
      <c r="L19" s="30">
        <v>1606758</v>
      </c>
    </row>
    <row r="20" spans="1:12" x14ac:dyDescent="0.25">
      <c r="A20" s="23"/>
      <c r="B20" s="23" t="s">
        <v>1</v>
      </c>
      <c r="C20" s="29">
        <v>2463902</v>
      </c>
      <c r="D20" s="29">
        <v>2682002</v>
      </c>
      <c r="E20" s="29">
        <v>2860068</v>
      </c>
      <c r="F20" s="29">
        <v>2918400</v>
      </c>
      <c r="G20" s="29">
        <v>2722017</v>
      </c>
      <c r="H20" s="29">
        <v>2705555</v>
      </c>
      <c r="I20" s="29">
        <v>2838898</v>
      </c>
      <c r="J20" s="30">
        <v>3079643</v>
      </c>
      <c r="K20" s="30">
        <v>3083737</v>
      </c>
      <c r="L20" s="30">
        <v>3020357</v>
      </c>
    </row>
    <row r="21" spans="1:12" x14ac:dyDescent="0.25">
      <c r="A21" s="27"/>
      <c r="B21" s="27"/>
      <c r="C21" s="29"/>
      <c r="D21" s="29"/>
      <c r="E21" s="29"/>
      <c r="F21" s="29"/>
      <c r="G21" s="29"/>
      <c r="H21" s="29"/>
      <c r="I21" s="27"/>
      <c r="J21" s="27"/>
      <c r="K21" s="27"/>
      <c r="L21" s="27"/>
    </row>
    <row r="22" spans="1:12" x14ac:dyDescent="0.25">
      <c r="A22" s="27"/>
      <c r="B22" s="23"/>
      <c r="C22" s="29"/>
      <c r="D22" s="29"/>
      <c r="E22" s="29"/>
      <c r="F22" s="22"/>
      <c r="G22" s="22"/>
      <c r="H22" s="22"/>
      <c r="I22" s="22"/>
      <c r="J22" s="22"/>
      <c r="K22" s="22"/>
      <c r="L22" s="22"/>
    </row>
    <row r="23" spans="1:12" x14ac:dyDescent="0.25">
      <c r="A23" s="82" t="s">
        <v>73</v>
      </c>
      <c r="B23" s="82"/>
      <c r="C23" s="29"/>
      <c r="D23" s="29"/>
      <c r="E23" s="29"/>
      <c r="F23" s="29"/>
      <c r="G23" s="29"/>
      <c r="H23" s="29"/>
      <c r="I23" s="29"/>
      <c r="J23" s="29"/>
      <c r="K23" s="29"/>
      <c r="L23" s="29"/>
    </row>
    <row r="24" spans="1:12" x14ac:dyDescent="0.25">
      <c r="A24" s="17" t="s">
        <v>23</v>
      </c>
      <c r="B24" s="17" t="s">
        <v>19</v>
      </c>
      <c r="C24" s="16">
        <f t="shared" ref="C24:L24" si="3">SUM(C25:C28)</f>
        <v>87067</v>
      </c>
      <c r="D24" s="16">
        <f t="shared" si="3"/>
        <v>70603</v>
      </c>
      <c r="E24" s="16">
        <f t="shared" si="3"/>
        <v>88428</v>
      </c>
      <c r="F24" s="16">
        <f t="shared" si="3"/>
        <v>94752</v>
      </c>
      <c r="G24" s="16">
        <f t="shared" si="3"/>
        <v>109412</v>
      </c>
      <c r="H24" s="16">
        <f t="shared" si="3"/>
        <v>113909</v>
      </c>
      <c r="I24" s="16">
        <f t="shared" si="3"/>
        <v>130228</v>
      </c>
      <c r="J24" s="16">
        <f t="shared" si="3"/>
        <v>136620</v>
      </c>
      <c r="K24" s="16">
        <f t="shared" si="3"/>
        <v>136423</v>
      </c>
      <c r="L24" s="16">
        <f t="shared" si="3"/>
        <v>166917</v>
      </c>
    </row>
    <row r="25" spans="1:12" x14ac:dyDescent="0.25">
      <c r="A25" s="27"/>
      <c r="B25" s="23" t="s">
        <v>7</v>
      </c>
      <c r="C25" s="29">
        <v>17498</v>
      </c>
      <c r="D25" s="29">
        <v>16355</v>
      </c>
      <c r="E25" s="29">
        <v>21559</v>
      </c>
      <c r="F25" s="29">
        <v>25837</v>
      </c>
      <c r="G25" s="30">
        <v>32255</v>
      </c>
      <c r="H25" s="29">
        <v>33644</v>
      </c>
      <c r="I25" s="30">
        <v>38248</v>
      </c>
      <c r="J25" s="30">
        <v>37568</v>
      </c>
      <c r="K25" s="30">
        <v>38966</v>
      </c>
      <c r="L25" s="30">
        <v>43895</v>
      </c>
    </row>
    <row r="26" spans="1:12" x14ac:dyDescent="0.25">
      <c r="A26" s="27"/>
      <c r="B26" s="23" t="s">
        <v>0</v>
      </c>
      <c r="C26" s="29">
        <v>22471</v>
      </c>
      <c r="D26" s="29">
        <v>17864</v>
      </c>
      <c r="E26" s="29">
        <v>18041</v>
      </c>
      <c r="F26" s="22">
        <v>20318</v>
      </c>
      <c r="G26" s="22">
        <v>20905</v>
      </c>
      <c r="H26" s="22">
        <v>21513</v>
      </c>
      <c r="I26" s="22">
        <v>24349</v>
      </c>
      <c r="J26" s="22">
        <v>25005</v>
      </c>
      <c r="K26" s="22">
        <v>21092</v>
      </c>
      <c r="L26" s="22">
        <v>28211</v>
      </c>
    </row>
    <row r="27" spans="1:12" x14ac:dyDescent="0.25">
      <c r="A27" s="27"/>
      <c r="B27" s="23" t="s">
        <v>4</v>
      </c>
      <c r="C27" s="29">
        <v>26091</v>
      </c>
      <c r="D27" s="29">
        <v>18885</v>
      </c>
      <c r="E27" s="29">
        <v>25272</v>
      </c>
      <c r="F27" s="29">
        <v>25963</v>
      </c>
      <c r="G27" s="22">
        <v>29366</v>
      </c>
      <c r="H27" s="29">
        <v>30253</v>
      </c>
      <c r="I27" s="22">
        <v>35557</v>
      </c>
      <c r="J27" s="22">
        <v>41180</v>
      </c>
      <c r="K27" s="22">
        <v>43393</v>
      </c>
      <c r="L27" s="22">
        <v>55323</v>
      </c>
    </row>
    <row r="28" spans="1:12" x14ac:dyDescent="0.25">
      <c r="A28" s="27"/>
      <c r="B28" s="23" t="s">
        <v>1</v>
      </c>
      <c r="C28" s="29">
        <v>21007</v>
      </c>
      <c r="D28" s="29">
        <v>17499</v>
      </c>
      <c r="E28" s="29">
        <v>23556</v>
      </c>
      <c r="F28" s="29">
        <v>22634</v>
      </c>
      <c r="G28" s="29">
        <v>26886</v>
      </c>
      <c r="H28" s="29">
        <v>28499</v>
      </c>
      <c r="I28" s="29">
        <v>32074</v>
      </c>
      <c r="J28" s="22">
        <v>32867</v>
      </c>
      <c r="K28" s="22">
        <v>32972</v>
      </c>
      <c r="L28" s="22">
        <v>39488</v>
      </c>
    </row>
    <row r="29" spans="1:12" x14ac:dyDescent="0.25">
      <c r="A29" s="27"/>
      <c r="B29" s="23"/>
      <c r="C29" s="29"/>
      <c r="D29" s="29"/>
      <c r="E29" s="29"/>
      <c r="F29" s="29"/>
      <c r="G29" s="29"/>
      <c r="H29" s="29"/>
      <c r="I29" s="29"/>
      <c r="J29" s="29"/>
      <c r="K29" s="29"/>
      <c r="L29" s="29"/>
    </row>
    <row r="30" spans="1:12" x14ac:dyDescent="0.25">
      <c r="A30" s="17" t="s">
        <v>24</v>
      </c>
      <c r="B30" s="17" t="s">
        <v>19</v>
      </c>
      <c r="C30" s="16">
        <f t="shared" ref="C30:L30" si="4">SUM(C31:C34)</f>
        <v>124994</v>
      </c>
      <c r="D30" s="16">
        <f t="shared" si="4"/>
        <v>131126</v>
      </c>
      <c r="E30" s="16">
        <f t="shared" si="4"/>
        <v>151486</v>
      </c>
      <c r="F30" s="16">
        <f t="shared" si="4"/>
        <v>167682</v>
      </c>
      <c r="G30" s="16">
        <f t="shared" si="4"/>
        <v>152684</v>
      </c>
      <c r="H30" s="16">
        <f t="shared" si="4"/>
        <v>143575</v>
      </c>
      <c r="I30" s="16">
        <f t="shared" si="4"/>
        <v>159667</v>
      </c>
      <c r="J30" s="16">
        <f t="shared" si="4"/>
        <v>163784</v>
      </c>
      <c r="K30" s="16">
        <f t="shared" si="4"/>
        <v>179784</v>
      </c>
      <c r="L30" s="16">
        <f t="shared" si="4"/>
        <v>198913</v>
      </c>
    </row>
    <row r="31" spans="1:12" x14ac:dyDescent="0.25">
      <c r="A31" s="27"/>
      <c r="B31" s="23" t="s">
        <v>7</v>
      </c>
      <c r="C31" s="29">
        <v>16528</v>
      </c>
      <c r="D31" s="29">
        <v>18013</v>
      </c>
      <c r="E31" s="29">
        <v>25395</v>
      </c>
      <c r="F31" s="29">
        <v>26674</v>
      </c>
      <c r="G31" s="30">
        <v>29261</v>
      </c>
      <c r="H31" s="29">
        <v>30990</v>
      </c>
      <c r="I31" s="30">
        <v>32295</v>
      </c>
      <c r="J31" s="30">
        <v>31481</v>
      </c>
      <c r="K31" s="30">
        <v>31916</v>
      </c>
      <c r="L31" s="30">
        <v>40805</v>
      </c>
    </row>
    <row r="32" spans="1:12" x14ac:dyDescent="0.25">
      <c r="A32" s="27"/>
      <c r="B32" s="23" t="s">
        <v>0</v>
      </c>
      <c r="C32" s="29">
        <v>22873</v>
      </c>
      <c r="D32" s="29">
        <v>22182</v>
      </c>
      <c r="E32" s="29">
        <v>23284</v>
      </c>
      <c r="F32" s="22">
        <v>28913</v>
      </c>
      <c r="G32" s="22">
        <v>28114</v>
      </c>
      <c r="H32" s="22">
        <v>23245</v>
      </c>
      <c r="I32" s="22">
        <v>21437</v>
      </c>
      <c r="J32" s="22">
        <v>22869</v>
      </c>
      <c r="K32" s="22">
        <v>22227</v>
      </c>
      <c r="L32" s="22">
        <v>24742</v>
      </c>
    </row>
    <row r="33" spans="1:12" x14ac:dyDescent="0.25">
      <c r="A33" s="27"/>
      <c r="B33" s="23" t="s">
        <v>4</v>
      </c>
      <c r="C33" s="29">
        <v>48941</v>
      </c>
      <c r="D33" s="29">
        <v>45580</v>
      </c>
      <c r="E33" s="29">
        <v>50290</v>
      </c>
      <c r="F33" s="29">
        <v>51034</v>
      </c>
      <c r="G33" s="22">
        <v>50654</v>
      </c>
      <c r="H33" s="29">
        <v>39874</v>
      </c>
      <c r="I33" s="22">
        <v>48522</v>
      </c>
      <c r="J33" s="22">
        <v>45342</v>
      </c>
      <c r="K33" s="22">
        <v>58868</v>
      </c>
      <c r="L33" s="22">
        <v>59813</v>
      </c>
    </row>
    <row r="34" spans="1:12" x14ac:dyDescent="0.25">
      <c r="A34" s="27"/>
      <c r="B34" s="23" t="s">
        <v>1</v>
      </c>
      <c r="C34" s="29">
        <v>36652</v>
      </c>
      <c r="D34" s="29">
        <v>45351</v>
      </c>
      <c r="E34" s="29">
        <v>52517</v>
      </c>
      <c r="F34" s="29">
        <v>61061</v>
      </c>
      <c r="G34" s="29">
        <v>44655</v>
      </c>
      <c r="H34" s="29">
        <v>49466</v>
      </c>
      <c r="I34" s="29">
        <v>57413</v>
      </c>
      <c r="J34" s="22">
        <v>64092</v>
      </c>
      <c r="K34" s="22">
        <v>66773</v>
      </c>
      <c r="L34" s="22">
        <v>73553</v>
      </c>
    </row>
    <row r="35" spans="1:12" x14ac:dyDescent="0.25">
      <c r="A35" s="27"/>
      <c r="B35" s="23"/>
      <c r="C35" s="29"/>
      <c r="D35" s="29"/>
      <c r="E35" s="29"/>
      <c r="F35" s="29"/>
      <c r="G35" s="29"/>
      <c r="H35" s="29"/>
      <c r="I35" s="29"/>
      <c r="J35" s="29"/>
      <c r="K35" s="29"/>
      <c r="L35" s="29"/>
    </row>
    <row r="36" spans="1:12" x14ac:dyDescent="0.25">
      <c r="A36" s="17" t="s">
        <v>25</v>
      </c>
      <c r="B36" s="17" t="s">
        <v>19</v>
      </c>
      <c r="C36" s="16">
        <f t="shared" ref="C36:L36" si="5">SUM(C37:C40)</f>
        <v>133563</v>
      </c>
      <c r="D36" s="16">
        <f t="shared" si="5"/>
        <v>140265</v>
      </c>
      <c r="E36" s="16">
        <f t="shared" si="5"/>
        <v>171236</v>
      </c>
      <c r="F36" s="16">
        <f t="shared" si="5"/>
        <v>174316</v>
      </c>
      <c r="G36" s="16">
        <f t="shared" si="5"/>
        <v>172893</v>
      </c>
      <c r="H36" s="16">
        <f t="shared" si="5"/>
        <v>159266</v>
      </c>
      <c r="I36" s="16">
        <f t="shared" si="5"/>
        <v>184112</v>
      </c>
      <c r="J36" s="16">
        <f t="shared" si="5"/>
        <v>203974</v>
      </c>
      <c r="K36" s="16">
        <f t="shared" si="5"/>
        <v>231287</v>
      </c>
      <c r="L36" s="16">
        <f t="shared" si="5"/>
        <v>260279</v>
      </c>
    </row>
    <row r="37" spans="1:12" x14ac:dyDescent="0.25">
      <c r="A37" s="27"/>
      <c r="B37" s="23" t="s">
        <v>7</v>
      </c>
      <c r="C37" s="29">
        <v>31019</v>
      </c>
      <c r="D37" s="29">
        <v>36651</v>
      </c>
      <c r="E37" s="29">
        <v>43313</v>
      </c>
      <c r="F37" s="29">
        <v>49881</v>
      </c>
      <c r="G37" s="30">
        <v>44915</v>
      </c>
      <c r="H37" s="29">
        <v>50159</v>
      </c>
      <c r="I37" s="30">
        <v>55030</v>
      </c>
      <c r="J37" s="30">
        <v>58535</v>
      </c>
      <c r="K37" s="30">
        <v>68786</v>
      </c>
      <c r="L37" s="30">
        <v>79686</v>
      </c>
    </row>
    <row r="38" spans="1:12" x14ac:dyDescent="0.25">
      <c r="A38" s="27"/>
      <c r="B38" s="23" t="s">
        <v>0</v>
      </c>
      <c r="C38" s="29">
        <v>16657</v>
      </c>
      <c r="D38" s="29">
        <v>15330</v>
      </c>
      <c r="E38" s="29">
        <v>16591</v>
      </c>
      <c r="F38" s="22">
        <v>16663</v>
      </c>
      <c r="G38" s="22">
        <v>17221</v>
      </c>
      <c r="H38" s="22">
        <v>14639</v>
      </c>
      <c r="I38" s="22">
        <v>16934</v>
      </c>
      <c r="J38" s="22">
        <v>16890</v>
      </c>
      <c r="K38" s="22">
        <v>19380</v>
      </c>
      <c r="L38" s="22">
        <v>19652</v>
      </c>
    </row>
    <row r="39" spans="1:12" x14ac:dyDescent="0.25">
      <c r="A39" s="27"/>
      <c r="B39" s="23" t="s">
        <v>4</v>
      </c>
      <c r="C39" s="29">
        <v>50802</v>
      </c>
      <c r="D39" s="29">
        <v>51478</v>
      </c>
      <c r="E39" s="29">
        <v>61660</v>
      </c>
      <c r="F39" s="29">
        <v>57369</v>
      </c>
      <c r="G39" s="22">
        <v>63342</v>
      </c>
      <c r="H39" s="29">
        <v>49141</v>
      </c>
      <c r="I39" s="22">
        <v>55925</v>
      </c>
      <c r="J39" s="22">
        <v>68046</v>
      </c>
      <c r="K39" s="22">
        <v>77844</v>
      </c>
      <c r="L39" s="22">
        <v>82518</v>
      </c>
    </row>
    <row r="40" spans="1:12" x14ac:dyDescent="0.25">
      <c r="A40" s="27"/>
      <c r="B40" s="23" t="s">
        <v>1</v>
      </c>
      <c r="C40" s="29">
        <v>35085</v>
      </c>
      <c r="D40" s="29">
        <v>36806</v>
      </c>
      <c r="E40" s="29">
        <v>49672</v>
      </c>
      <c r="F40" s="29">
        <v>50403</v>
      </c>
      <c r="G40" s="29">
        <v>47415</v>
      </c>
      <c r="H40" s="29">
        <v>45327</v>
      </c>
      <c r="I40" s="29">
        <v>56223</v>
      </c>
      <c r="J40" s="22">
        <v>60503</v>
      </c>
      <c r="K40" s="22">
        <v>65277</v>
      </c>
      <c r="L40" s="22">
        <v>78423</v>
      </c>
    </row>
    <row r="41" spans="1:12" x14ac:dyDescent="0.25">
      <c r="A41" s="27"/>
      <c r="B41" s="27"/>
      <c r="C41" s="29"/>
      <c r="D41" s="29"/>
      <c r="E41" s="29"/>
      <c r="F41" s="29"/>
      <c r="G41" s="29"/>
      <c r="H41" s="29"/>
      <c r="I41" s="29"/>
      <c r="J41" s="29"/>
      <c r="K41" s="29"/>
      <c r="L41" s="29"/>
    </row>
    <row r="42" spans="1:12" x14ac:dyDescent="0.25">
      <c r="A42" s="17" t="s">
        <v>26</v>
      </c>
      <c r="B42" s="17" t="s">
        <v>19</v>
      </c>
      <c r="C42" s="16">
        <f t="shared" ref="C42:L42" si="6">SUM(C43:C46)</f>
        <v>25801</v>
      </c>
      <c r="D42" s="16">
        <f t="shared" si="6"/>
        <v>26857</v>
      </c>
      <c r="E42" s="16">
        <f t="shared" si="6"/>
        <v>40329</v>
      </c>
      <c r="F42" s="16">
        <f t="shared" si="6"/>
        <v>50995</v>
      </c>
      <c r="G42" s="16">
        <f t="shared" si="6"/>
        <v>70665</v>
      </c>
      <c r="H42" s="16">
        <f t="shared" si="6"/>
        <v>68392</v>
      </c>
      <c r="I42" s="16">
        <f t="shared" si="6"/>
        <v>61995</v>
      </c>
      <c r="J42" s="16">
        <f t="shared" si="6"/>
        <v>62452</v>
      </c>
      <c r="K42" s="16">
        <f t="shared" si="6"/>
        <v>58835</v>
      </c>
      <c r="L42" s="16">
        <f t="shared" si="6"/>
        <v>91725</v>
      </c>
    </row>
    <row r="43" spans="1:12" x14ac:dyDescent="0.25">
      <c r="A43" s="27"/>
      <c r="B43" s="23" t="s">
        <v>7</v>
      </c>
      <c r="C43" s="29">
        <v>5865</v>
      </c>
      <c r="D43" s="29">
        <v>6632</v>
      </c>
      <c r="E43" s="29">
        <v>9910</v>
      </c>
      <c r="F43" s="29">
        <v>12628</v>
      </c>
      <c r="G43" s="30">
        <v>17882</v>
      </c>
      <c r="H43" s="29">
        <v>17367</v>
      </c>
      <c r="I43" s="30">
        <v>16106</v>
      </c>
      <c r="J43" s="30">
        <v>17152</v>
      </c>
      <c r="K43" s="30">
        <v>15839</v>
      </c>
      <c r="L43" s="30">
        <v>22068</v>
      </c>
    </row>
    <row r="44" spans="1:12" x14ac:dyDescent="0.25">
      <c r="A44" s="27"/>
      <c r="B44" s="23" t="s">
        <v>0</v>
      </c>
      <c r="C44" s="29">
        <v>4331</v>
      </c>
      <c r="D44" s="29">
        <v>5623</v>
      </c>
      <c r="E44" s="29">
        <v>6173</v>
      </c>
      <c r="F44" s="22">
        <v>7430</v>
      </c>
      <c r="G44" s="22">
        <v>9733</v>
      </c>
      <c r="H44" s="22">
        <v>7190</v>
      </c>
      <c r="I44" s="22">
        <v>9512</v>
      </c>
      <c r="J44" s="22">
        <v>8579</v>
      </c>
      <c r="K44" s="22">
        <v>7898</v>
      </c>
      <c r="L44" s="22">
        <v>10645</v>
      </c>
    </row>
    <row r="45" spans="1:12" x14ac:dyDescent="0.25">
      <c r="A45" s="27"/>
      <c r="B45" s="23" t="s">
        <v>4</v>
      </c>
      <c r="C45" s="29">
        <v>9443</v>
      </c>
      <c r="D45" s="29">
        <v>8152</v>
      </c>
      <c r="E45" s="29">
        <v>11614</v>
      </c>
      <c r="F45" s="29">
        <v>16924</v>
      </c>
      <c r="G45" s="22">
        <v>22259</v>
      </c>
      <c r="H45" s="29">
        <v>21014</v>
      </c>
      <c r="I45" s="22">
        <v>18512</v>
      </c>
      <c r="J45" s="22">
        <v>18317</v>
      </c>
      <c r="K45" s="22">
        <v>18026</v>
      </c>
      <c r="L45" s="22">
        <v>36414</v>
      </c>
    </row>
    <row r="46" spans="1:12" x14ac:dyDescent="0.25">
      <c r="A46" s="27"/>
      <c r="B46" s="23" t="s">
        <v>1</v>
      </c>
      <c r="C46" s="29">
        <v>6162</v>
      </c>
      <c r="D46" s="29">
        <v>6450</v>
      </c>
      <c r="E46" s="29">
        <v>12632</v>
      </c>
      <c r="F46" s="29">
        <v>14013</v>
      </c>
      <c r="G46" s="29">
        <v>20791</v>
      </c>
      <c r="H46" s="29">
        <v>22821</v>
      </c>
      <c r="I46" s="29">
        <v>17865</v>
      </c>
      <c r="J46" s="22">
        <v>18404</v>
      </c>
      <c r="K46" s="22">
        <v>17072</v>
      </c>
      <c r="L46" s="22">
        <v>22598</v>
      </c>
    </row>
    <row r="47" spans="1:12" x14ac:dyDescent="0.25">
      <c r="A47" s="27"/>
      <c r="B47" s="27"/>
      <c r="C47" s="29"/>
      <c r="D47" s="29"/>
      <c r="E47" s="29"/>
      <c r="F47" s="29"/>
      <c r="G47" s="29"/>
      <c r="H47" s="29"/>
      <c r="I47" s="29"/>
      <c r="J47" s="29"/>
      <c r="K47" s="29"/>
      <c r="L47" s="29"/>
    </row>
    <row r="48" spans="1:12" x14ac:dyDescent="0.25">
      <c r="A48" s="17" t="s">
        <v>27</v>
      </c>
      <c r="B48" s="17" t="s">
        <v>19</v>
      </c>
      <c r="C48" s="16">
        <f t="shared" ref="C48:L48" si="7">SUM(C49:C52)</f>
        <v>57172</v>
      </c>
      <c r="D48" s="16">
        <f t="shared" si="7"/>
        <v>55860</v>
      </c>
      <c r="E48" s="16">
        <f t="shared" si="7"/>
        <v>62462</v>
      </c>
      <c r="F48" s="16">
        <f t="shared" si="7"/>
        <v>70831</v>
      </c>
      <c r="G48" s="16">
        <f t="shared" si="7"/>
        <v>74984</v>
      </c>
      <c r="H48" s="16">
        <f t="shared" si="7"/>
        <v>81482</v>
      </c>
      <c r="I48" s="16">
        <f t="shared" si="7"/>
        <v>88119</v>
      </c>
      <c r="J48" s="16">
        <f t="shared" si="7"/>
        <v>85414</v>
      </c>
      <c r="K48" s="16">
        <f t="shared" si="7"/>
        <v>85656</v>
      </c>
      <c r="L48" s="16">
        <f t="shared" si="7"/>
        <v>98634</v>
      </c>
    </row>
    <row r="49" spans="1:12" x14ac:dyDescent="0.25">
      <c r="A49" s="27"/>
      <c r="B49" s="23" t="s">
        <v>7</v>
      </c>
      <c r="C49" s="29">
        <v>16733</v>
      </c>
      <c r="D49" s="29">
        <v>17483</v>
      </c>
      <c r="E49" s="29">
        <v>19353</v>
      </c>
      <c r="F49" s="29">
        <v>26342</v>
      </c>
      <c r="G49" s="30">
        <v>28207</v>
      </c>
      <c r="H49" s="29">
        <v>29105</v>
      </c>
      <c r="I49" s="30">
        <v>28371</v>
      </c>
      <c r="J49" s="30">
        <v>28620</v>
      </c>
      <c r="K49" s="30">
        <v>27818</v>
      </c>
      <c r="L49" s="30">
        <v>34070</v>
      </c>
    </row>
    <row r="50" spans="1:12" x14ac:dyDescent="0.25">
      <c r="A50" s="27"/>
      <c r="B50" s="23" t="s">
        <v>0</v>
      </c>
      <c r="C50" s="29">
        <v>12639</v>
      </c>
      <c r="D50" s="29">
        <v>13007</v>
      </c>
      <c r="E50" s="29">
        <v>12492</v>
      </c>
      <c r="F50" s="22">
        <v>13248</v>
      </c>
      <c r="G50" s="22">
        <v>14421</v>
      </c>
      <c r="H50" s="22">
        <v>13566</v>
      </c>
      <c r="I50" s="22">
        <v>14950</v>
      </c>
      <c r="J50" s="22">
        <v>15493</v>
      </c>
      <c r="K50" s="22">
        <v>15819</v>
      </c>
      <c r="L50" s="22">
        <v>18498</v>
      </c>
    </row>
    <row r="51" spans="1:12" x14ac:dyDescent="0.25">
      <c r="A51" s="27"/>
      <c r="B51" s="23" t="s">
        <v>4</v>
      </c>
      <c r="C51" s="29">
        <v>11041</v>
      </c>
      <c r="D51" s="29">
        <v>9805</v>
      </c>
      <c r="E51" s="29">
        <v>12272</v>
      </c>
      <c r="F51" s="29">
        <v>12471</v>
      </c>
      <c r="G51" s="22">
        <v>12779</v>
      </c>
      <c r="H51" s="29">
        <v>18084</v>
      </c>
      <c r="I51" s="22">
        <v>22815</v>
      </c>
      <c r="J51" s="22">
        <v>18819</v>
      </c>
      <c r="K51" s="22">
        <v>20049</v>
      </c>
      <c r="L51" s="22">
        <v>21204</v>
      </c>
    </row>
    <row r="52" spans="1:12" x14ac:dyDescent="0.25">
      <c r="A52" s="27"/>
      <c r="B52" s="23" t="s">
        <v>1</v>
      </c>
      <c r="C52" s="29">
        <v>16759</v>
      </c>
      <c r="D52" s="29">
        <v>15565</v>
      </c>
      <c r="E52" s="29">
        <v>18345</v>
      </c>
      <c r="F52" s="29">
        <v>18770</v>
      </c>
      <c r="G52" s="29">
        <v>19577</v>
      </c>
      <c r="H52" s="29">
        <v>20727</v>
      </c>
      <c r="I52" s="29">
        <v>21983</v>
      </c>
      <c r="J52" s="22">
        <v>22482</v>
      </c>
      <c r="K52" s="22">
        <v>21970</v>
      </c>
      <c r="L52" s="22">
        <v>24862</v>
      </c>
    </row>
    <row r="53" spans="1:12" ht="15.75" x14ac:dyDescent="0.25">
      <c r="A53" s="20"/>
      <c r="B53" s="20"/>
      <c r="C53" s="29"/>
      <c r="D53" s="29"/>
      <c r="E53" s="29"/>
      <c r="F53" s="29"/>
      <c r="G53" s="29"/>
      <c r="H53" s="29"/>
      <c r="I53" s="29"/>
      <c r="J53" s="29"/>
      <c r="K53" s="29"/>
      <c r="L53" s="29"/>
    </row>
    <row r="54" spans="1:12" x14ac:dyDescent="0.25">
      <c r="A54" s="17" t="s">
        <v>28</v>
      </c>
      <c r="B54" s="17" t="s">
        <v>19</v>
      </c>
      <c r="C54" s="16">
        <f t="shared" ref="C54:L54" si="8">SUM(C55:C58)</f>
        <v>105910</v>
      </c>
      <c r="D54" s="16">
        <f t="shared" si="8"/>
        <v>97048</v>
      </c>
      <c r="E54" s="16">
        <f t="shared" si="8"/>
        <v>134989</v>
      </c>
      <c r="F54" s="16">
        <f t="shared" si="8"/>
        <v>198897</v>
      </c>
      <c r="G54" s="16">
        <f t="shared" si="8"/>
        <v>227544</v>
      </c>
      <c r="H54" s="16">
        <f t="shared" si="8"/>
        <v>319397</v>
      </c>
      <c r="I54" s="16">
        <f t="shared" si="8"/>
        <v>346558</v>
      </c>
      <c r="J54" s="16">
        <f t="shared" si="8"/>
        <v>487787</v>
      </c>
      <c r="K54" s="16">
        <f t="shared" si="8"/>
        <v>617225</v>
      </c>
      <c r="L54" s="16">
        <f t="shared" si="8"/>
        <v>685512</v>
      </c>
    </row>
    <row r="55" spans="1:12" x14ac:dyDescent="0.25">
      <c r="A55" s="27"/>
      <c r="B55" s="23" t="s">
        <v>7</v>
      </c>
      <c r="C55" s="29">
        <v>19747</v>
      </c>
      <c r="D55" s="29">
        <v>18031</v>
      </c>
      <c r="E55" s="29">
        <v>27135</v>
      </c>
      <c r="F55" s="29">
        <v>38128</v>
      </c>
      <c r="G55" s="30">
        <v>54169</v>
      </c>
      <c r="H55" s="29">
        <v>71783</v>
      </c>
      <c r="I55" s="30">
        <v>75580</v>
      </c>
      <c r="J55" s="30">
        <v>92844</v>
      </c>
      <c r="K55" s="30">
        <v>110977</v>
      </c>
      <c r="L55" s="30">
        <v>109521</v>
      </c>
    </row>
    <row r="56" spans="1:12" x14ac:dyDescent="0.25">
      <c r="A56" s="27"/>
      <c r="B56" s="23" t="s">
        <v>0</v>
      </c>
      <c r="C56" s="29">
        <v>30472</v>
      </c>
      <c r="D56" s="29">
        <v>22828</v>
      </c>
      <c r="E56" s="29">
        <v>28821</v>
      </c>
      <c r="F56" s="22">
        <v>39804</v>
      </c>
      <c r="G56" s="22">
        <v>44247</v>
      </c>
      <c r="H56" s="22">
        <v>61730</v>
      </c>
      <c r="I56" s="22">
        <v>65068</v>
      </c>
      <c r="J56" s="22">
        <v>92199</v>
      </c>
      <c r="K56" s="22">
        <v>104722</v>
      </c>
      <c r="L56" s="22">
        <v>128030</v>
      </c>
    </row>
    <row r="57" spans="1:12" x14ac:dyDescent="0.25">
      <c r="A57" s="27"/>
      <c r="B57" s="23" t="s">
        <v>4</v>
      </c>
      <c r="C57" s="29">
        <v>22615</v>
      </c>
      <c r="D57" s="29">
        <v>24020</v>
      </c>
      <c r="E57" s="29">
        <v>38518</v>
      </c>
      <c r="F57" s="29">
        <v>61305</v>
      </c>
      <c r="G57" s="22">
        <v>59246</v>
      </c>
      <c r="H57" s="29">
        <v>99333</v>
      </c>
      <c r="I57" s="22">
        <v>112411</v>
      </c>
      <c r="J57" s="22">
        <v>179289</v>
      </c>
      <c r="K57" s="22">
        <v>249217</v>
      </c>
      <c r="L57" s="22">
        <v>277848</v>
      </c>
    </row>
    <row r="58" spans="1:12" x14ac:dyDescent="0.25">
      <c r="A58" s="27" t="s">
        <v>77</v>
      </c>
      <c r="B58" s="23" t="s">
        <v>59</v>
      </c>
      <c r="C58" s="29">
        <v>33076</v>
      </c>
      <c r="D58" s="29">
        <v>32169</v>
      </c>
      <c r="E58" s="29">
        <v>40515</v>
      </c>
      <c r="F58" s="29">
        <v>59660</v>
      </c>
      <c r="G58" s="29">
        <v>69882</v>
      </c>
      <c r="H58" s="29">
        <v>86551</v>
      </c>
      <c r="I58" s="29">
        <v>93499</v>
      </c>
      <c r="J58" s="22">
        <v>123455</v>
      </c>
      <c r="K58" s="22">
        <v>152309</v>
      </c>
      <c r="L58" s="22">
        <v>170113</v>
      </c>
    </row>
    <row r="59" spans="1:12" ht="15.75" x14ac:dyDescent="0.25">
      <c r="A59" s="20"/>
      <c r="B59" s="20"/>
      <c r="C59" s="29"/>
      <c r="D59" s="29"/>
      <c r="E59" s="29"/>
      <c r="F59" s="29"/>
      <c r="G59" s="29"/>
      <c r="H59" s="29"/>
      <c r="I59" s="29"/>
      <c r="J59" s="29"/>
      <c r="K59" s="29"/>
      <c r="L59" s="29"/>
    </row>
    <row r="60" spans="1:12" x14ac:dyDescent="0.25">
      <c r="A60" s="17" t="s">
        <v>29</v>
      </c>
      <c r="B60" s="17" t="s">
        <v>19</v>
      </c>
      <c r="C60" s="16">
        <f t="shared" ref="C60:L60" si="9">SUM(C61:C64)</f>
        <v>87086</v>
      </c>
      <c r="D60" s="16">
        <f t="shared" si="9"/>
        <v>80024</v>
      </c>
      <c r="E60" s="16">
        <f t="shared" si="9"/>
        <v>85592</v>
      </c>
      <c r="F60" s="16">
        <f t="shared" si="9"/>
        <v>95065</v>
      </c>
      <c r="G60" s="16">
        <f t="shared" si="9"/>
        <v>83516</v>
      </c>
      <c r="H60" s="16">
        <f t="shared" si="9"/>
        <v>74133</v>
      </c>
      <c r="I60" s="16">
        <f t="shared" si="9"/>
        <v>79334</v>
      </c>
      <c r="J60" s="16">
        <f t="shared" si="9"/>
        <v>83460</v>
      </c>
      <c r="K60" s="16">
        <f t="shared" si="9"/>
        <v>82629</v>
      </c>
      <c r="L60" s="16">
        <f t="shared" si="9"/>
        <v>95644</v>
      </c>
    </row>
    <row r="61" spans="1:12" x14ac:dyDescent="0.25">
      <c r="A61" s="27"/>
      <c r="B61" s="23" t="s">
        <v>7</v>
      </c>
      <c r="C61" s="29">
        <v>11546</v>
      </c>
      <c r="D61" s="29">
        <v>8155</v>
      </c>
      <c r="E61" s="29">
        <v>8947</v>
      </c>
      <c r="F61" s="29">
        <v>11778</v>
      </c>
      <c r="G61" s="30">
        <v>10258</v>
      </c>
      <c r="H61" s="29">
        <v>9434</v>
      </c>
      <c r="I61" s="30">
        <v>12758</v>
      </c>
      <c r="J61" s="30">
        <v>11670</v>
      </c>
      <c r="K61" s="30">
        <v>12786</v>
      </c>
      <c r="L61" s="30">
        <v>13068</v>
      </c>
    </row>
    <row r="62" spans="1:12" x14ac:dyDescent="0.25">
      <c r="A62" s="27"/>
      <c r="B62" s="23" t="s">
        <v>0</v>
      </c>
      <c r="C62" s="29">
        <v>11764</v>
      </c>
      <c r="D62" s="29">
        <v>10444</v>
      </c>
      <c r="E62" s="29">
        <v>10069</v>
      </c>
      <c r="F62" s="22">
        <v>12085</v>
      </c>
      <c r="G62" s="22">
        <v>12906</v>
      </c>
      <c r="H62" s="22">
        <v>10649</v>
      </c>
      <c r="I62" s="22">
        <v>11654</v>
      </c>
      <c r="J62" s="22">
        <v>11287</v>
      </c>
      <c r="K62" s="22">
        <v>12029</v>
      </c>
      <c r="L62" s="22">
        <v>12449</v>
      </c>
    </row>
    <row r="63" spans="1:12" x14ac:dyDescent="0.25">
      <c r="A63" s="27"/>
      <c r="B63" s="23" t="s">
        <v>4</v>
      </c>
      <c r="C63" s="29">
        <v>50829</v>
      </c>
      <c r="D63" s="29">
        <v>47316</v>
      </c>
      <c r="E63" s="29">
        <v>53200</v>
      </c>
      <c r="F63" s="29">
        <v>56192</v>
      </c>
      <c r="G63" s="22">
        <v>46249</v>
      </c>
      <c r="H63" s="29">
        <v>38400</v>
      </c>
      <c r="I63" s="22">
        <v>37056</v>
      </c>
      <c r="J63" s="22">
        <v>39153</v>
      </c>
      <c r="K63" s="22">
        <v>39894</v>
      </c>
      <c r="L63" s="22">
        <v>43692</v>
      </c>
    </row>
    <row r="64" spans="1:12" x14ac:dyDescent="0.25">
      <c r="A64" s="27"/>
      <c r="B64" s="23" t="s">
        <v>1</v>
      </c>
      <c r="C64" s="29">
        <v>12947</v>
      </c>
      <c r="D64" s="29">
        <v>14109</v>
      </c>
      <c r="E64" s="29">
        <v>13376</v>
      </c>
      <c r="F64" s="29">
        <v>15010</v>
      </c>
      <c r="G64" s="29">
        <v>14103</v>
      </c>
      <c r="H64" s="29">
        <v>15650</v>
      </c>
      <c r="I64" s="29">
        <v>17866</v>
      </c>
      <c r="J64" s="22">
        <v>21350</v>
      </c>
      <c r="K64" s="22">
        <v>17920</v>
      </c>
      <c r="L64" s="22">
        <v>26435</v>
      </c>
    </row>
    <row r="65" spans="1:12" ht="15.75" x14ac:dyDescent="0.25">
      <c r="A65" s="20"/>
      <c r="B65" s="20"/>
      <c r="C65" s="29"/>
      <c r="D65" s="29"/>
      <c r="E65" s="29"/>
      <c r="F65" s="29"/>
      <c r="G65" s="29"/>
      <c r="H65" s="29"/>
      <c r="I65" s="29"/>
      <c r="J65" s="29"/>
      <c r="K65" s="29"/>
      <c r="L65" s="29"/>
    </row>
    <row r="66" spans="1:12" x14ac:dyDescent="0.25">
      <c r="A66" s="17" t="s">
        <v>7</v>
      </c>
      <c r="B66" s="17" t="s">
        <v>19</v>
      </c>
      <c r="C66" s="16">
        <f t="shared" ref="C66:L66" si="10">SUM(C67:C70)</f>
        <v>720917</v>
      </c>
      <c r="D66" s="16">
        <f t="shared" si="10"/>
        <v>890034</v>
      </c>
      <c r="E66" s="16">
        <f t="shared" si="10"/>
        <v>798511</v>
      </c>
      <c r="F66" s="16">
        <f t="shared" si="10"/>
        <v>707347</v>
      </c>
      <c r="G66" s="16">
        <f t="shared" si="10"/>
        <v>655715</v>
      </c>
      <c r="H66" s="16">
        <f t="shared" si="10"/>
        <v>576317</v>
      </c>
      <c r="I66" s="16">
        <f t="shared" si="10"/>
        <v>590044</v>
      </c>
      <c r="J66" s="16">
        <f t="shared" si="10"/>
        <v>642760</v>
      </c>
      <c r="K66" s="16">
        <f t="shared" si="10"/>
        <v>618222</v>
      </c>
      <c r="L66" s="16">
        <f t="shared" si="10"/>
        <v>603384</v>
      </c>
    </row>
    <row r="67" spans="1:12" x14ac:dyDescent="0.25">
      <c r="A67" s="27"/>
      <c r="B67" s="23" t="s">
        <v>7</v>
      </c>
      <c r="C67" s="29"/>
      <c r="D67" s="29"/>
      <c r="E67" s="29"/>
      <c r="F67" s="29"/>
      <c r="G67" s="30"/>
      <c r="H67" s="29"/>
      <c r="I67" s="30"/>
      <c r="J67" s="30"/>
      <c r="K67" s="30"/>
      <c r="L67" s="30"/>
    </row>
    <row r="68" spans="1:12" x14ac:dyDescent="0.25">
      <c r="A68" s="27"/>
      <c r="B68" s="23" t="s">
        <v>0</v>
      </c>
      <c r="C68" s="29">
        <v>38543</v>
      </c>
      <c r="D68" s="29">
        <v>35041</v>
      </c>
      <c r="E68" s="29">
        <v>34132</v>
      </c>
      <c r="F68" s="22">
        <v>35965</v>
      </c>
      <c r="G68" s="22">
        <v>28540</v>
      </c>
      <c r="H68" s="22">
        <v>30249</v>
      </c>
      <c r="I68" s="22">
        <v>29400</v>
      </c>
      <c r="J68" s="22">
        <v>31630</v>
      </c>
      <c r="K68" s="22">
        <v>34287</v>
      </c>
      <c r="L68" s="22">
        <v>38762</v>
      </c>
    </row>
    <row r="69" spans="1:12" x14ac:dyDescent="0.25">
      <c r="A69" s="27"/>
      <c r="B69" s="23" t="s">
        <v>4</v>
      </c>
      <c r="C69" s="29">
        <v>272051</v>
      </c>
      <c r="D69" s="29">
        <v>236166</v>
      </c>
      <c r="E69" s="29">
        <v>244409</v>
      </c>
      <c r="F69" s="29">
        <v>234430</v>
      </c>
      <c r="G69" s="22">
        <v>226128</v>
      </c>
      <c r="H69" s="29">
        <v>189160</v>
      </c>
      <c r="I69" s="22">
        <v>189545</v>
      </c>
      <c r="J69" s="22">
        <v>194294</v>
      </c>
      <c r="K69" s="22">
        <v>233250</v>
      </c>
      <c r="L69" s="22">
        <v>217126</v>
      </c>
    </row>
    <row r="70" spans="1:12" x14ac:dyDescent="0.25">
      <c r="A70" s="27"/>
      <c r="B70" s="23" t="s">
        <v>1</v>
      </c>
      <c r="C70" s="29">
        <v>410323</v>
      </c>
      <c r="D70" s="29">
        <v>618827</v>
      </c>
      <c r="E70" s="29">
        <v>519970</v>
      </c>
      <c r="F70" s="29">
        <v>436952</v>
      </c>
      <c r="G70" s="29">
        <v>401047</v>
      </c>
      <c r="H70" s="29">
        <v>356908</v>
      </c>
      <c r="I70" s="29">
        <v>371099</v>
      </c>
      <c r="J70" s="22">
        <v>416836</v>
      </c>
      <c r="K70" s="22">
        <v>350685</v>
      </c>
      <c r="L70" s="22">
        <v>347496</v>
      </c>
    </row>
    <row r="71" spans="1:12" x14ac:dyDescent="0.25">
      <c r="C71" s="29"/>
      <c r="D71" s="29"/>
      <c r="E71" s="29"/>
      <c r="F71" s="29"/>
      <c r="G71" s="29"/>
      <c r="H71" s="29"/>
      <c r="I71" s="29"/>
      <c r="J71" s="29"/>
      <c r="K71" s="29"/>
      <c r="L71" s="29"/>
    </row>
    <row r="72" spans="1:12" x14ac:dyDescent="0.25">
      <c r="A72" s="17" t="s">
        <v>0</v>
      </c>
      <c r="B72" s="17" t="s">
        <v>19</v>
      </c>
      <c r="C72" s="16">
        <f t="shared" ref="C72:L72" si="11">SUM(C73:C76)</f>
        <v>350827</v>
      </c>
      <c r="D72" s="16">
        <f t="shared" si="11"/>
        <v>395519</v>
      </c>
      <c r="E72" s="16">
        <f t="shared" si="11"/>
        <v>411868</v>
      </c>
      <c r="F72" s="16">
        <f t="shared" si="11"/>
        <v>394911</v>
      </c>
      <c r="G72" s="16">
        <f t="shared" si="11"/>
        <v>402737</v>
      </c>
      <c r="H72" s="16">
        <f t="shared" si="11"/>
        <v>404253</v>
      </c>
      <c r="I72" s="16">
        <f t="shared" si="11"/>
        <v>416840</v>
      </c>
      <c r="J72" s="16">
        <f t="shared" si="11"/>
        <v>425820</v>
      </c>
      <c r="K72" s="16">
        <f t="shared" si="11"/>
        <v>433558</v>
      </c>
      <c r="L72" s="16">
        <f t="shared" si="11"/>
        <v>439268</v>
      </c>
    </row>
    <row r="73" spans="1:12" x14ac:dyDescent="0.25">
      <c r="A73" s="27"/>
      <c r="B73" s="23" t="s">
        <v>7</v>
      </c>
      <c r="C73" s="29">
        <v>65890</v>
      </c>
      <c r="D73" s="29">
        <v>74008</v>
      </c>
      <c r="E73" s="29">
        <v>88231</v>
      </c>
      <c r="F73" s="29">
        <v>100479</v>
      </c>
      <c r="G73" s="30">
        <v>108804</v>
      </c>
      <c r="H73" s="29">
        <v>100708</v>
      </c>
      <c r="I73" s="30">
        <v>96812</v>
      </c>
      <c r="J73" s="30">
        <v>95599</v>
      </c>
      <c r="K73" s="30">
        <v>93075</v>
      </c>
      <c r="L73" s="30">
        <v>98285</v>
      </c>
    </row>
    <row r="74" spans="1:12" x14ac:dyDescent="0.25">
      <c r="A74" s="27"/>
      <c r="B74" s="23" t="s">
        <v>0</v>
      </c>
      <c r="C74" s="29"/>
      <c r="D74" s="29"/>
      <c r="E74" s="29"/>
      <c r="F74" s="22"/>
      <c r="G74" s="22"/>
      <c r="H74" s="22"/>
      <c r="I74" s="22"/>
      <c r="J74" s="22"/>
      <c r="K74" s="22"/>
      <c r="L74" s="22"/>
    </row>
    <row r="75" spans="1:12" x14ac:dyDescent="0.25">
      <c r="A75" s="27"/>
      <c r="B75" s="23" t="s">
        <v>4</v>
      </c>
      <c r="C75" s="29">
        <v>92767</v>
      </c>
      <c r="D75" s="29">
        <v>90378</v>
      </c>
      <c r="E75" s="29">
        <v>91410</v>
      </c>
      <c r="F75" s="29">
        <v>85626</v>
      </c>
      <c r="G75" s="22">
        <v>77501</v>
      </c>
      <c r="H75" s="29">
        <v>77379</v>
      </c>
      <c r="I75" s="22">
        <v>82593</v>
      </c>
      <c r="J75" s="22">
        <v>88646</v>
      </c>
      <c r="K75" s="22">
        <v>99879</v>
      </c>
      <c r="L75" s="22">
        <v>106932</v>
      </c>
    </row>
    <row r="76" spans="1:12" x14ac:dyDescent="0.25">
      <c r="A76" s="27"/>
      <c r="B76" s="23" t="s">
        <v>1</v>
      </c>
      <c r="C76" s="29">
        <v>192170</v>
      </c>
      <c r="D76" s="29">
        <v>231133</v>
      </c>
      <c r="E76" s="29">
        <v>232227</v>
      </c>
      <c r="F76" s="29">
        <v>208806</v>
      </c>
      <c r="G76" s="29">
        <v>216432</v>
      </c>
      <c r="H76" s="29">
        <v>226166</v>
      </c>
      <c r="I76" s="29">
        <v>237435</v>
      </c>
      <c r="J76" s="22">
        <v>241575</v>
      </c>
      <c r="K76" s="22">
        <v>240604</v>
      </c>
      <c r="L76" s="22">
        <v>234051</v>
      </c>
    </row>
    <row r="77" spans="1:12" x14ac:dyDescent="0.25">
      <c r="C77" s="29"/>
      <c r="D77" s="29"/>
      <c r="E77" s="29"/>
      <c r="F77" s="29"/>
      <c r="G77" s="29"/>
      <c r="H77" s="29"/>
      <c r="I77" s="29"/>
      <c r="J77" s="29"/>
      <c r="K77" s="29"/>
      <c r="L77" s="29"/>
    </row>
    <row r="78" spans="1:12" x14ac:dyDescent="0.25">
      <c r="A78" s="17" t="s">
        <v>30</v>
      </c>
      <c r="B78" s="17" t="s">
        <v>19</v>
      </c>
      <c r="C78" s="16">
        <f t="shared" ref="C78:L78" si="12">SUM(C79:C82)</f>
        <v>442085</v>
      </c>
      <c r="D78" s="16">
        <f t="shared" si="12"/>
        <v>463285</v>
      </c>
      <c r="E78" s="16">
        <f t="shared" si="12"/>
        <v>496147</v>
      </c>
      <c r="F78" s="16">
        <f t="shared" si="12"/>
        <v>493348</v>
      </c>
      <c r="G78" s="16">
        <f t="shared" si="12"/>
        <v>470376</v>
      </c>
      <c r="H78" s="16">
        <f t="shared" si="12"/>
        <v>438655</v>
      </c>
      <c r="I78" s="16">
        <f t="shared" si="12"/>
        <v>461319</v>
      </c>
      <c r="J78" s="16">
        <f t="shared" si="12"/>
        <v>469125</v>
      </c>
      <c r="K78" s="16">
        <f t="shared" si="12"/>
        <v>504759</v>
      </c>
      <c r="L78" s="16">
        <f t="shared" si="12"/>
        <v>535094</v>
      </c>
    </row>
    <row r="79" spans="1:12" x14ac:dyDescent="0.25">
      <c r="A79" s="27"/>
      <c r="B79" s="23" t="s">
        <v>7</v>
      </c>
      <c r="C79" s="29">
        <v>57991</v>
      </c>
      <c r="D79" s="29">
        <v>66375</v>
      </c>
      <c r="E79" s="29">
        <v>74883</v>
      </c>
      <c r="F79" s="29">
        <v>84127</v>
      </c>
      <c r="G79" s="30">
        <v>83059</v>
      </c>
      <c r="H79" s="29">
        <v>82360</v>
      </c>
      <c r="I79" s="30">
        <v>90708</v>
      </c>
      <c r="J79" s="30">
        <v>81198</v>
      </c>
      <c r="K79" s="30">
        <v>95755</v>
      </c>
      <c r="L79" s="30">
        <v>102986</v>
      </c>
    </row>
    <row r="80" spans="1:12" x14ac:dyDescent="0.25">
      <c r="A80" s="27"/>
      <c r="B80" s="23" t="s">
        <v>0</v>
      </c>
      <c r="C80" s="29">
        <v>61219</v>
      </c>
      <c r="D80" s="29">
        <v>56521</v>
      </c>
      <c r="E80" s="29">
        <v>58667</v>
      </c>
      <c r="F80" s="22">
        <v>57603</v>
      </c>
      <c r="G80" s="22">
        <v>58173</v>
      </c>
      <c r="H80" s="22">
        <v>53849</v>
      </c>
      <c r="I80" s="22">
        <v>53874</v>
      </c>
      <c r="J80" s="22">
        <v>53992</v>
      </c>
      <c r="K80" s="22">
        <v>54913</v>
      </c>
      <c r="L80" s="22">
        <v>61029</v>
      </c>
    </row>
    <row r="81" spans="1:12" x14ac:dyDescent="0.25">
      <c r="A81" s="27"/>
      <c r="B81" s="23" t="s">
        <v>4</v>
      </c>
      <c r="C81" s="29">
        <v>216837</v>
      </c>
      <c r="D81" s="29">
        <v>226012</v>
      </c>
      <c r="E81" s="29">
        <v>236972</v>
      </c>
      <c r="F81" s="29">
        <v>228179</v>
      </c>
      <c r="G81" s="22">
        <v>214719</v>
      </c>
      <c r="H81" s="29">
        <v>189500</v>
      </c>
      <c r="I81" s="22">
        <v>197843</v>
      </c>
      <c r="J81" s="22">
        <v>207993</v>
      </c>
      <c r="K81" s="22">
        <v>238360</v>
      </c>
      <c r="L81" s="22">
        <v>245198</v>
      </c>
    </row>
    <row r="82" spans="1:12" x14ac:dyDescent="0.25">
      <c r="A82" s="27"/>
      <c r="B82" s="23" t="s">
        <v>1</v>
      </c>
      <c r="C82" s="29">
        <v>106038</v>
      </c>
      <c r="D82" s="29">
        <v>114377</v>
      </c>
      <c r="E82" s="29">
        <v>125625</v>
      </c>
      <c r="F82" s="29">
        <v>123439</v>
      </c>
      <c r="G82" s="29">
        <v>114425</v>
      </c>
      <c r="H82" s="29">
        <v>112946</v>
      </c>
      <c r="I82" s="29">
        <v>118894</v>
      </c>
      <c r="J82" s="22">
        <v>125942</v>
      </c>
      <c r="K82" s="22">
        <v>115731</v>
      </c>
      <c r="L82" s="22">
        <v>125881</v>
      </c>
    </row>
    <row r="83" spans="1:12" ht="15.75" x14ac:dyDescent="0.25">
      <c r="A83" s="20"/>
      <c r="B83" s="20"/>
      <c r="C83" s="29"/>
      <c r="D83" s="29"/>
      <c r="E83" s="29"/>
      <c r="F83" s="29"/>
      <c r="G83" s="29"/>
      <c r="H83" s="29"/>
      <c r="I83" s="29"/>
      <c r="J83" s="29"/>
      <c r="K83" s="29"/>
      <c r="L83" s="29"/>
    </row>
    <row r="84" spans="1:12" x14ac:dyDescent="0.25">
      <c r="A84" s="17" t="s">
        <v>31</v>
      </c>
      <c r="B84" s="17" t="s">
        <v>19</v>
      </c>
      <c r="C84" s="16">
        <f t="shared" ref="C84:L84" si="13">SUM(C85:C88)</f>
        <v>4130625</v>
      </c>
      <c r="D84" s="16">
        <f t="shared" si="13"/>
        <v>3991593</v>
      </c>
      <c r="E84" s="16">
        <f t="shared" si="13"/>
        <v>4041019</v>
      </c>
      <c r="F84" s="16">
        <f t="shared" si="13"/>
        <v>4076722</v>
      </c>
      <c r="G84" s="16">
        <f t="shared" si="13"/>
        <v>3751656</v>
      </c>
      <c r="H84" s="16">
        <f t="shared" si="13"/>
        <v>3491774</v>
      </c>
      <c r="I84" s="16">
        <f t="shared" si="13"/>
        <v>3788904</v>
      </c>
      <c r="J84" s="16">
        <f t="shared" si="13"/>
        <v>3956597</v>
      </c>
      <c r="K84" s="16">
        <f t="shared" si="13"/>
        <v>4238475</v>
      </c>
      <c r="L84" s="16">
        <f t="shared" si="13"/>
        <v>4365511</v>
      </c>
    </row>
    <row r="85" spans="1:12" x14ac:dyDescent="0.25">
      <c r="A85" s="27"/>
      <c r="B85" s="23" t="s">
        <v>7</v>
      </c>
      <c r="C85" s="29">
        <v>1549861</v>
      </c>
      <c r="D85" s="29">
        <v>1504822</v>
      </c>
      <c r="E85" s="29">
        <v>1497159</v>
      </c>
      <c r="F85" s="29">
        <v>1486913</v>
      </c>
      <c r="G85" s="30">
        <v>1338759</v>
      </c>
      <c r="H85" s="29">
        <v>1327001</v>
      </c>
      <c r="I85" s="30">
        <v>1458216</v>
      </c>
      <c r="J85" s="30">
        <v>1472387</v>
      </c>
      <c r="K85" s="30">
        <v>1530067</v>
      </c>
      <c r="L85" s="30">
        <v>1579108</v>
      </c>
    </row>
    <row r="86" spans="1:12" x14ac:dyDescent="0.25">
      <c r="A86" s="27"/>
      <c r="B86" s="23" t="s">
        <v>0</v>
      </c>
      <c r="C86" s="29">
        <v>260663</v>
      </c>
      <c r="D86" s="29">
        <v>235710</v>
      </c>
      <c r="E86" s="29">
        <v>240155</v>
      </c>
      <c r="F86" s="22">
        <v>258693</v>
      </c>
      <c r="G86" s="22">
        <v>244851</v>
      </c>
      <c r="H86" s="22">
        <v>220833</v>
      </c>
      <c r="I86" s="22">
        <v>224133</v>
      </c>
      <c r="J86" s="22">
        <v>237240</v>
      </c>
      <c r="K86" s="22">
        <v>231628</v>
      </c>
      <c r="L86" s="22">
        <v>274008</v>
      </c>
    </row>
    <row r="87" spans="1:12" x14ac:dyDescent="0.25">
      <c r="A87" s="27"/>
      <c r="B87" s="23" t="s">
        <v>4</v>
      </c>
      <c r="C87" s="29">
        <v>1132156</v>
      </c>
      <c r="D87" s="29">
        <v>1057845</v>
      </c>
      <c r="E87" s="29">
        <v>1085475</v>
      </c>
      <c r="F87" s="29">
        <v>1090909</v>
      </c>
      <c r="G87" s="22">
        <v>1014027</v>
      </c>
      <c r="H87" s="29">
        <v>743977</v>
      </c>
      <c r="I87" s="22">
        <v>793851</v>
      </c>
      <c r="J87" s="22">
        <v>827014</v>
      </c>
      <c r="K87" s="22">
        <v>979166</v>
      </c>
      <c r="L87" s="22">
        <v>1031206</v>
      </c>
    </row>
    <row r="88" spans="1:12" x14ac:dyDescent="0.25">
      <c r="A88" s="27"/>
      <c r="B88" s="23" t="s">
        <v>1</v>
      </c>
      <c r="C88" s="29">
        <v>1187945</v>
      </c>
      <c r="D88" s="29">
        <v>1193216</v>
      </c>
      <c r="E88" s="29">
        <v>1218230</v>
      </c>
      <c r="F88" s="29">
        <v>1240207</v>
      </c>
      <c r="G88" s="29">
        <v>1154019</v>
      </c>
      <c r="H88" s="29">
        <v>1199963</v>
      </c>
      <c r="I88" s="29">
        <v>1312704</v>
      </c>
      <c r="J88" s="22">
        <v>1419956</v>
      </c>
      <c r="K88" s="22">
        <v>1497614</v>
      </c>
      <c r="L88" s="22">
        <v>1481189</v>
      </c>
    </row>
    <row r="89" spans="1:12" ht="15.75" x14ac:dyDescent="0.25">
      <c r="A89" s="20"/>
      <c r="B89" s="20"/>
      <c r="C89" s="29"/>
      <c r="D89" s="29"/>
      <c r="E89" s="29"/>
      <c r="F89" s="29"/>
      <c r="G89" s="29"/>
      <c r="H89" s="29"/>
      <c r="I89" s="29"/>
      <c r="J89" s="29"/>
      <c r="K89" s="29"/>
      <c r="L89" s="29"/>
    </row>
    <row r="90" spans="1:12" x14ac:dyDescent="0.25">
      <c r="A90" s="17" t="s">
        <v>32</v>
      </c>
      <c r="B90" s="17" t="s">
        <v>19</v>
      </c>
      <c r="C90" s="16">
        <f t="shared" ref="C90:L90" si="14">SUM(C91:C94)</f>
        <v>27969</v>
      </c>
      <c r="D90" s="16">
        <f t="shared" si="14"/>
        <v>23094</v>
      </c>
      <c r="E90" s="16">
        <f t="shared" si="14"/>
        <v>29379</v>
      </c>
      <c r="F90" s="16">
        <f t="shared" si="14"/>
        <v>34287</v>
      </c>
      <c r="G90" s="16">
        <f t="shared" si="14"/>
        <v>40729</v>
      </c>
      <c r="H90" s="16">
        <f t="shared" si="14"/>
        <v>69617</v>
      </c>
      <c r="I90" s="16">
        <f t="shared" si="14"/>
        <v>68759</v>
      </c>
      <c r="J90" s="16">
        <f t="shared" si="14"/>
        <v>86937</v>
      </c>
      <c r="K90" s="16">
        <f t="shared" si="14"/>
        <v>83030</v>
      </c>
      <c r="L90" s="16">
        <f t="shared" si="14"/>
        <v>100018</v>
      </c>
    </row>
    <row r="91" spans="1:12" x14ac:dyDescent="0.25">
      <c r="A91" s="27"/>
      <c r="B91" s="23" t="s">
        <v>7</v>
      </c>
      <c r="C91" s="29"/>
      <c r="D91" s="29"/>
      <c r="E91" s="29"/>
      <c r="F91" s="29"/>
      <c r="G91" s="30"/>
      <c r="H91" s="29">
        <v>20648</v>
      </c>
      <c r="I91" s="30">
        <v>16609</v>
      </c>
      <c r="J91" s="30">
        <v>22688</v>
      </c>
      <c r="K91" s="30">
        <v>26545</v>
      </c>
      <c r="L91" s="30">
        <v>24495</v>
      </c>
    </row>
    <row r="92" spans="1:12" x14ac:dyDescent="0.25">
      <c r="A92" s="27"/>
      <c r="B92" s="23" t="s">
        <v>0</v>
      </c>
      <c r="C92" s="29">
        <v>15412</v>
      </c>
      <c r="D92" s="29">
        <v>11971</v>
      </c>
      <c r="E92" s="29">
        <v>14223</v>
      </c>
      <c r="F92" s="22">
        <v>15523</v>
      </c>
      <c r="G92" s="22">
        <v>12268</v>
      </c>
      <c r="H92" s="22">
        <v>13754</v>
      </c>
      <c r="I92" s="22">
        <v>14702</v>
      </c>
      <c r="J92" s="22">
        <v>16639</v>
      </c>
      <c r="K92" s="22">
        <v>15770</v>
      </c>
      <c r="L92" s="22">
        <v>22562</v>
      </c>
    </row>
    <row r="93" spans="1:12" x14ac:dyDescent="0.25">
      <c r="A93" s="27"/>
      <c r="B93" s="23" t="s">
        <v>4</v>
      </c>
      <c r="C93" s="29"/>
      <c r="D93" s="29"/>
      <c r="E93" s="29"/>
      <c r="F93" s="29"/>
      <c r="G93" s="22"/>
      <c r="H93" s="29"/>
      <c r="I93" s="22"/>
      <c r="J93" s="22"/>
      <c r="K93" s="76"/>
      <c r="L93" s="22"/>
    </row>
    <row r="94" spans="1:12" x14ac:dyDescent="0.25">
      <c r="A94" s="27"/>
      <c r="B94" s="23" t="s">
        <v>1</v>
      </c>
      <c r="C94" s="29">
        <v>12557</v>
      </c>
      <c r="D94" s="29">
        <v>11123</v>
      </c>
      <c r="E94" s="29">
        <v>15156</v>
      </c>
      <c r="F94" s="29">
        <v>18764</v>
      </c>
      <c r="G94" s="29">
        <v>28461</v>
      </c>
      <c r="H94" s="29">
        <v>35215</v>
      </c>
      <c r="I94" s="29">
        <v>37448</v>
      </c>
      <c r="J94" s="22">
        <v>47610</v>
      </c>
      <c r="K94" s="22">
        <v>40715</v>
      </c>
      <c r="L94" s="22">
        <v>52961</v>
      </c>
    </row>
    <row r="95" spans="1:12" ht="15.75" x14ac:dyDescent="0.25">
      <c r="A95" s="20"/>
      <c r="B95" s="20"/>
      <c r="C95" s="29"/>
      <c r="D95" s="29"/>
      <c r="E95" s="29"/>
      <c r="F95" s="29"/>
      <c r="G95" s="29"/>
      <c r="H95" s="29"/>
      <c r="I95" s="29"/>
      <c r="J95" s="29"/>
      <c r="K95" s="29"/>
      <c r="L95" s="29"/>
    </row>
    <row r="96" spans="1:12" x14ac:dyDescent="0.25">
      <c r="A96" s="17" t="s">
        <v>33</v>
      </c>
      <c r="B96" s="17" t="s">
        <v>19</v>
      </c>
      <c r="C96" s="16">
        <f t="shared" ref="C96:L96" si="15">SUM(C97:C100)</f>
        <v>36827</v>
      </c>
      <c r="D96" s="16">
        <f t="shared" si="15"/>
        <v>32956</v>
      </c>
      <c r="E96" s="16">
        <f t="shared" si="15"/>
        <v>34686</v>
      </c>
      <c r="F96" s="16">
        <f t="shared" si="15"/>
        <v>36164</v>
      </c>
      <c r="G96" s="16">
        <f t="shared" si="15"/>
        <v>37932</v>
      </c>
      <c r="H96" s="16">
        <f t="shared" si="15"/>
        <v>35425</v>
      </c>
      <c r="I96" s="16">
        <f t="shared" si="15"/>
        <v>38661</v>
      </c>
      <c r="J96" s="16">
        <f t="shared" si="15"/>
        <v>37967</v>
      </c>
      <c r="K96" s="16">
        <f t="shared" si="15"/>
        <v>43938</v>
      </c>
      <c r="L96" s="16">
        <f t="shared" si="15"/>
        <v>51049</v>
      </c>
    </row>
    <row r="97" spans="1:12" x14ac:dyDescent="0.25">
      <c r="A97" s="27"/>
      <c r="B97" s="23" t="s">
        <v>7</v>
      </c>
      <c r="C97" s="29">
        <v>9938</v>
      </c>
      <c r="D97" s="29">
        <v>6840</v>
      </c>
      <c r="E97" s="29">
        <v>7095</v>
      </c>
      <c r="F97" s="29">
        <v>8723</v>
      </c>
      <c r="G97" s="30">
        <v>9524</v>
      </c>
      <c r="H97" s="29">
        <v>9834</v>
      </c>
      <c r="I97" s="30">
        <v>14370</v>
      </c>
      <c r="J97" s="30">
        <v>13929</v>
      </c>
      <c r="K97" s="30">
        <v>13759</v>
      </c>
      <c r="L97" s="30">
        <v>16379</v>
      </c>
    </row>
    <row r="98" spans="1:12" x14ac:dyDescent="0.25">
      <c r="A98" s="27"/>
      <c r="B98" s="23" t="s">
        <v>0</v>
      </c>
      <c r="C98" s="29">
        <v>8400</v>
      </c>
      <c r="D98" s="29">
        <v>7524</v>
      </c>
      <c r="E98" s="29">
        <v>6425</v>
      </c>
      <c r="F98" s="22">
        <v>6558</v>
      </c>
      <c r="G98" s="22">
        <v>5902</v>
      </c>
      <c r="H98" s="22">
        <v>6055</v>
      </c>
      <c r="I98" s="22">
        <v>5626</v>
      </c>
      <c r="J98" s="22">
        <v>5134</v>
      </c>
      <c r="K98" s="22">
        <v>7282</v>
      </c>
      <c r="L98" s="22">
        <v>7318</v>
      </c>
    </row>
    <row r="99" spans="1:12" x14ac:dyDescent="0.25">
      <c r="A99" s="27"/>
      <c r="B99" s="23" t="s">
        <v>4</v>
      </c>
      <c r="C99" s="29">
        <v>6689</v>
      </c>
      <c r="D99" s="29">
        <v>6838</v>
      </c>
      <c r="E99" s="29">
        <v>8577</v>
      </c>
      <c r="F99" s="29">
        <v>7275</v>
      </c>
      <c r="G99" s="22">
        <v>8672</v>
      </c>
      <c r="H99" s="29">
        <v>7493</v>
      </c>
      <c r="I99" s="22">
        <v>7226</v>
      </c>
      <c r="J99" s="22">
        <v>7283</v>
      </c>
      <c r="K99" s="22">
        <v>8240</v>
      </c>
      <c r="L99" s="22">
        <v>9151</v>
      </c>
    </row>
    <row r="100" spans="1:12" x14ac:dyDescent="0.25">
      <c r="A100" s="27"/>
      <c r="B100" s="23" t="s">
        <v>1</v>
      </c>
      <c r="C100" s="29">
        <v>11800</v>
      </c>
      <c r="D100" s="29">
        <v>11754</v>
      </c>
      <c r="E100" s="29">
        <v>12589</v>
      </c>
      <c r="F100" s="29">
        <v>13608</v>
      </c>
      <c r="G100" s="29">
        <v>13834</v>
      </c>
      <c r="H100" s="29">
        <v>12043</v>
      </c>
      <c r="I100" s="29">
        <v>11439</v>
      </c>
      <c r="J100" s="22">
        <v>11621</v>
      </c>
      <c r="K100" s="22">
        <v>14657</v>
      </c>
      <c r="L100" s="22">
        <v>18201</v>
      </c>
    </row>
    <row r="101" spans="1:12" ht="15.75" x14ac:dyDescent="0.25">
      <c r="A101" s="20"/>
      <c r="B101" s="20"/>
      <c r="C101" s="29"/>
      <c r="D101" s="29"/>
      <c r="E101" s="29"/>
      <c r="F101" s="29"/>
      <c r="G101" s="29"/>
      <c r="H101" s="29"/>
      <c r="I101" s="29"/>
      <c r="J101" s="29"/>
      <c r="K101" s="29"/>
      <c r="L101" s="29"/>
    </row>
    <row r="102" spans="1:12" x14ac:dyDescent="0.25">
      <c r="A102" s="17" t="s">
        <v>34</v>
      </c>
      <c r="B102" s="17" t="s">
        <v>19</v>
      </c>
      <c r="C102" s="16">
        <f t="shared" ref="C102:L102" si="16">SUM(C103:C106)</f>
        <v>428738</v>
      </c>
      <c r="D102" s="16">
        <f t="shared" si="16"/>
        <v>475527</v>
      </c>
      <c r="E102" s="16">
        <f t="shared" si="16"/>
        <v>469466</v>
      </c>
      <c r="F102" s="16">
        <f t="shared" si="16"/>
        <v>458087</v>
      </c>
      <c r="G102" s="16">
        <f t="shared" si="16"/>
        <v>366802</v>
      </c>
      <c r="H102" s="16">
        <f t="shared" si="16"/>
        <v>363807</v>
      </c>
      <c r="I102" s="16">
        <f t="shared" si="16"/>
        <v>390336</v>
      </c>
      <c r="J102" s="16">
        <f t="shared" si="16"/>
        <v>387680</v>
      </c>
      <c r="K102" s="16">
        <f t="shared" si="16"/>
        <v>444132</v>
      </c>
      <c r="L102" s="16">
        <f t="shared" si="16"/>
        <v>453503</v>
      </c>
    </row>
    <row r="103" spans="1:12" x14ac:dyDescent="0.25">
      <c r="A103" s="27"/>
      <c r="B103" s="23" t="s">
        <v>7</v>
      </c>
      <c r="C103" s="29">
        <v>97514</v>
      </c>
      <c r="D103" s="29">
        <v>109826</v>
      </c>
      <c r="E103" s="29">
        <v>116789</v>
      </c>
      <c r="F103" s="29">
        <v>114507</v>
      </c>
      <c r="G103" s="30">
        <v>105187</v>
      </c>
      <c r="H103" s="29">
        <v>109566</v>
      </c>
      <c r="I103" s="30">
        <v>114881</v>
      </c>
      <c r="J103" s="30">
        <v>111092</v>
      </c>
      <c r="K103" s="30">
        <v>132961</v>
      </c>
      <c r="L103" s="30">
        <v>131721</v>
      </c>
    </row>
    <row r="104" spans="1:12" x14ac:dyDescent="0.25">
      <c r="A104" s="27"/>
      <c r="B104" s="23" t="s">
        <v>0</v>
      </c>
      <c r="C104" s="29">
        <v>77070</v>
      </c>
      <c r="D104" s="29">
        <v>69819</v>
      </c>
      <c r="E104" s="29">
        <v>63053</v>
      </c>
      <c r="F104" s="22">
        <v>73945</v>
      </c>
      <c r="G104" s="22">
        <v>55306</v>
      </c>
      <c r="H104" s="22">
        <v>48056</v>
      </c>
      <c r="I104" s="22">
        <v>51384</v>
      </c>
      <c r="J104" s="22">
        <v>50735</v>
      </c>
      <c r="K104" s="22">
        <v>56789</v>
      </c>
      <c r="L104" s="22">
        <v>60521</v>
      </c>
    </row>
    <row r="105" spans="1:12" x14ac:dyDescent="0.25">
      <c r="A105" s="27"/>
      <c r="B105" s="23" t="s">
        <v>4</v>
      </c>
      <c r="C105" s="29">
        <v>139796</v>
      </c>
      <c r="D105" s="29">
        <v>153618</v>
      </c>
      <c r="E105" s="29">
        <v>152380</v>
      </c>
      <c r="F105" s="29">
        <v>139167</v>
      </c>
      <c r="G105" s="22">
        <v>109530</v>
      </c>
      <c r="H105" s="29">
        <v>99000</v>
      </c>
      <c r="I105" s="22">
        <v>114966</v>
      </c>
      <c r="J105" s="22">
        <v>119046</v>
      </c>
      <c r="K105" s="22">
        <v>146252</v>
      </c>
      <c r="L105" s="22">
        <v>147820</v>
      </c>
    </row>
    <row r="106" spans="1:12" x14ac:dyDescent="0.25">
      <c r="A106" s="27"/>
      <c r="B106" s="23" t="s">
        <v>1</v>
      </c>
      <c r="C106" s="29">
        <v>114358</v>
      </c>
      <c r="D106" s="29">
        <v>142264</v>
      </c>
      <c r="E106" s="29">
        <v>137244</v>
      </c>
      <c r="F106" s="29">
        <v>130468</v>
      </c>
      <c r="G106" s="29">
        <v>96779</v>
      </c>
      <c r="H106" s="29">
        <v>107185</v>
      </c>
      <c r="I106" s="29">
        <v>109105</v>
      </c>
      <c r="J106" s="22">
        <v>106807</v>
      </c>
      <c r="K106" s="22">
        <v>108130</v>
      </c>
      <c r="L106" s="22">
        <v>113441</v>
      </c>
    </row>
    <row r="107" spans="1:12" ht="15.75" x14ac:dyDescent="0.25">
      <c r="A107" s="20"/>
      <c r="B107" s="20"/>
      <c r="C107" s="29"/>
      <c r="D107" s="29"/>
      <c r="E107" s="29"/>
      <c r="F107" s="29"/>
      <c r="G107" s="29"/>
      <c r="H107" s="29"/>
      <c r="I107" s="29"/>
      <c r="J107" s="29"/>
      <c r="K107" s="29"/>
      <c r="L107" s="29"/>
    </row>
    <row r="108" spans="1:12" x14ac:dyDescent="0.25">
      <c r="A108" s="17" t="s">
        <v>35</v>
      </c>
      <c r="B108" s="17" t="s">
        <v>19</v>
      </c>
      <c r="C108" s="16">
        <f t="shared" ref="C108:L108" si="17">SUM(C109:C112)</f>
        <v>193514</v>
      </c>
      <c r="D108" s="16">
        <f t="shared" si="17"/>
        <v>168668</v>
      </c>
      <c r="E108" s="16">
        <f t="shared" si="17"/>
        <v>184780</v>
      </c>
      <c r="F108" s="16">
        <f t="shared" si="17"/>
        <v>180508</v>
      </c>
      <c r="G108" s="16">
        <f t="shared" si="17"/>
        <v>209916</v>
      </c>
      <c r="H108" s="16">
        <f t="shared" si="17"/>
        <v>196735</v>
      </c>
      <c r="I108" s="16">
        <f t="shared" si="17"/>
        <v>184015</v>
      </c>
      <c r="J108" s="16">
        <f t="shared" si="17"/>
        <v>190470</v>
      </c>
      <c r="K108" s="16">
        <f t="shared" si="17"/>
        <v>202285</v>
      </c>
      <c r="L108" s="16">
        <f t="shared" si="17"/>
        <v>213711</v>
      </c>
    </row>
    <row r="109" spans="1:12" x14ac:dyDescent="0.25">
      <c r="A109" s="27"/>
      <c r="B109" s="23" t="s">
        <v>7</v>
      </c>
      <c r="C109" s="29">
        <v>32575</v>
      </c>
      <c r="D109" s="29">
        <v>29372</v>
      </c>
      <c r="E109" s="29">
        <v>37699</v>
      </c>
      <c r="F109" s="29">
        <v>38874</v>
      </c>
      <c r="G109" s="30">
        <v>41329</v>
      </c>
      <c r="H109" s="29">
        <v>37690</v>
      </c>
      <c r="I109" s="30">
        <v>35179</v>
      </c>
      <c r="J109" s="30">
        <v>29357</v>
      </c>
      <c r="K109" s="30">
        <v>31559</v>
      </c>
      <c r="L109" s="30">
        <v>34986</v>
      </c>
    </row>
    <row r="110" spans="1:12" x14ac:dyDescent="0.25">
      <c r="A110" s="27"/>
      <c r="B110" s="23" t="s">
        <v>0</v>
      </c>
      <c r="C110" s="29">
        <v>52481</v>
      </c>
      <c r="D110" s="29">
        <v>42786</v>
      </c>
      <c r="E110" s="29">
        <v>44267</v>
      </c>
      <c r="F110" s="22">
        <v>46625</v>
      </c>
      <c r="G110" s="22">
        <v>50681</v>
      </c>
      <c r="H110" s="22">
        <v>64689</v>
      </c>
      <c r="I110" s="22">
        <v>62060</v>
      </c>
      <c r="J110" s="22">
        <v>67288</v>
      </c>
      <c r="K110" s="22">
        <v>68737</v>
      </c>
      <c r="L110" s="22">
        <v>76345</v>
      </c>
    </row>
    <row r="111" spans="1:12" x14ac:dyDescent="0.25">
      <c r="A111" s="27"/>
      <c r="B111" s="23" t="s">
        <v>4</v>
      </c>
      <c r="C111" s="29">
        <v>68907</v>
      </c>
      <c r="D111" s="29">
        <v>58641</v>
      </c>
      <c r="E111" s="29">
        <v>61978</v>
      </c>
      <c r="F111" s="29">
        <v>60483</v>
      </c>
      <c r="G111" s="22">
        <v>74198</v>
      </c>
      <c r="H111" s="29">
        <v>57077</v>
      </c>
      <c r="I111" s="22">
        <v>52676</v>
      </c>
      <c r="J111" s="22">
        <v>58248</v>
      </c>
      <c r="K111" s="22">
        <v>62680</v>
      </c>
      <c r="L111" s="22">
        <v>61354</v>
      </c>
    </row>
    <row r="112" spans="1:12" x14ac:dyDescent="0.25">
      <c r="A112" s="27"/>
      <c r="B112" s="23" t="s">
        <v>1</v>
      </c>
      <c r="C112" s="29">
        <v>39551</v>
      </c>
      <c r="D112" s="29">
        <v>37869</v>
      </c>
      <c r="E112" s="29">
        <v>40836</v>
      </c>
      <c r="F112" s="29">
        <v>34526</v>
      </c>
      <c r="G112" s="29">
        <v>43708</v>
      </c>
      <c r="H112" s="29">
        <v>37279</v>
      </c>
      <c r="I112" s="29">
        <v>34100</v>
      </c>
      <c r="J112" s="22">
        <v>35577</v>
      </c>
      <c r="K112" s="22">
        <v>39309</v>
      </c>
      <c r="L112" s="22">
        <v>41026</v>
      </c>
    </row>
    <row r="113" spans="1:12" x14ac:dyDescent="0.25">
      <c r="C113" s="29"/>
      <c r="D113" s="29"/>
      <c r="E113" s="29"/>
      <c r="F113" s="29"/>
      <c r="G113" s="29"/>
      <c r="H113" s="29"/>
      <c r="I113" s="29"/>
      <c r="J113" s="29"/>
      <c r="K113" s="29"/>
      <c r="L113" s="29"/>
    </row>
    <row r="114" spans="1:12" x14ac:dyDescent="0.25">
      <c r="A114" s="17" t="s">
        <v>36</v>
      </c>
      <c r="B114" s="17" t="s">
        <v>19</v>
      </c>
      <c r="C114" s="16">
        <f t="shared" ref="C114:L114" si="18">SUM(C115:C118)</f>
        <v>1659566</v>
      </c>
      <c r="D114" s="16">
        <f t="shared" si="18"/>
        <v>1590097</v>
      </c>
      <c r="E114" s="16">
        <f t="shared" si="18"/>
        <v>1574034</v>
      </c>
      <c r="F114" s="16">
        <f t="shared" si="18"/>
        <v>1416845</v>
      </c>
      <c r="G114" s="16">
        <f t="shared" si="18"/>
        <v>1224432</v>
      </c>
      <c r="H114" s="16">
        <f t="shared" si="18"/>
        <v>1059549</v>
      </c>
      <c r="I114" s="16">
        <f t="shared" si="18"/>
        <v>1162990</v>
      </c>
      <c r="J114" s="16">
        <f t="shared" si="18"/>
        <v>1227710</v>
      </c>
      <c r="K114" s="16">
        <f t="shared" si="18"/>
        <v>1331471</v>
      </c>
      <c r="L114" s="16">
        <f t="shared" si="18"/>
        <v>1426830</v>
      </c>
    </row>
    <row r="115" spans="1:12" x14ac:dyDescent="0.25">
      <c r="A115" s="27"/>
      <c r="B115" s="23" t="s">
        <v>7</v>
      </c>
      <c r="C115" s="29">
        <v>489351</v>
      </c>
      <c r="D115" s="29">
        <v>471459</v>
      </c>
      <c r="E115" s="29">
        <v>489258</v>
      </c>
      <c r="F115" s="29">
        <v>428917</v>
      </c>
      <c r="G115" s="30">
        <v>354820</v>
      </c>
      <c r="H115" s="29">
        <v>350728</v>
      </c>
      <c r="I115" s="30">
        <v>398311</v>
      </c>
      <c r="J115" s="30">
        <v>418577</v>
      </c>
      <c r="K115" s="30">
        <v>474863</v>
      </c>
      <c r="L115" s="30">
        <v>501300</v>
      </c>
    </row>
    <row r="116" spans="1:12" x14ac:dyDescent="0.25">
      <c r="A116" s="27"/>
      <c r="B116" s="23" t="s">
        <v>0</v>
      </c>
      <c r="C116" s="29">
        <v>73088</v>
      </c>
      <c r="D116" s="29">
        <v>67162</v>
      </c>
      <c r="E116" s="29">
        <v>58842</v>
      </c>
      <c r="F116" s="22">
        <v>56462</v>
      </c>
      <c r="G116" s="22">
        <v>56967</v>
      </c>
      <c r="H116" s="22">
        <v>47632</v>
      </c>
      <c r="I116" s="22">
        <v>48749</v>
      </c>
      <c r="J116" s="22">
        <v>49179</v>
      </c>
      <c r="K116" s="22">
        <v>49554</v>
      </c>
      <c r="L116" s="22">
        <v>59515</v>
      </c>
    </row>
    <row r="117" spans="1:12" x14ac:dyDescent="0.25">
      <c r="A117" s="27"/>
      <c r="B117" s="23" t="s">
        <v>4</v>
      </c>
      <c r="C117" s="29">
        <v>635555</v>
      </c>
      <c r="D117" s="29">
        <v>617177</v>
      </c>
      <c r="E117" s="29">
        <v>586135</v>
      </c>
      <c r="F117" s="29">
        <v>539974</v>
      </c>
      <c r="G117" s="22">
        <v>477311</v>
      </c>
      <c r="H117" s="29">
        <v>328177</v>
      </c>
      <c r="I117" s="22">
        <v>338321</v>
      </c>
      <c r="J117" s="22">
        <v>351923</v>
      </c>
      <c r="K117" s="22">
        <v>405666</v>
      </c>
      <c r="L117" s="22">
        <v>443864</v>
      </c>
    </row>
    <row r="118" spans="1:12" x14ac:dyDescent="0.25">
      <c r="A118" s="27"/>
      <c r="B118" s="23" t="s">
        <v>1</v>
      </c>
      <c r="C118" s="29">
        <v>461572</v>
      </c>
      <c r="D118" s="29">
        <v>434299</v>
      </c>
      <c r="E118" s="29">
        <v>439799</v>
      </c>
      <c r="F118" s="29">
        <v>391492</v>
      </c>
      <c r="G118" s="29">
        <v>335334</v>
      </c>
      <c r="H118" s="29">
        <v>333012</v>
      </c>
      <c r="I118" s="29">
        <v>377609</v>
      </c>
      <c r="J118" s="22">
        <v>408031</v>
      </c>
      <c r="K118" s="22">
        <v>401388</v>
      </c>
      <c r="L118" s="22">
        <v>422151</v>
      </c>
    </row>
    <row r="119" spans="1:12" ht="15.75" x14ac:dyDescent="0.25">
      <c r="A119" s="20"/>
      <c r="B119" s="20"/>
      <c r="C119" s="29"/>
      <c r="D119" s="29"/>
      <c r="E119" s="29"/>
      <c r="F119" s="29"/>
      <c r="G119" s="29"/>
      <c r="H119" s="29"/>
      <c r="I119" s="29"/>
      <c r="J119" s="29"/>
      <c r="K119" s="29"/>
      <c r="L119" s="29"/>
    </row>
    <row r="120" spans="1:12" x14ac:dyDescent="0.25">
      <c r="A120" s="17" t="s">
        <v>4</v>
      </c>
      <c r="B120" s="17" t="s">
        <v>19</v>
      </c>
      <c r="C120" s="16">
        <f t="shared" ref="C120:L120" si="19">SUM(C121:C124)</f>
        <v>2675290</v>
      </c>
      <c r="D120" s="16">
        <f t="shared" si="19"/>
        <v>2768685</v>
      </c>
      <c r="E120" s="16">
        <f t="shared" si="19"/>
        <v>3129475</v>
      </c>
      <c r="F120" s="16">
        <f t="shared" si="19"/>
        <v>3200602</v>
      </c>
      <c r="G120" s="16">
        <f t="shared" si="19"/>
        <v>3176300</v>
      </c>
      <c r="H120" s="16">
        <f t="shared" si="19"/>
        <v>3112247</v>
      </c>
      <c r="I120" s="16">
        <f t="shared" si="19"/>
        <v>3117639</v>
      </c>
      <c r="J120" s="16">
        <f t="shared" si="19"/>
        <v>3355366</v>
      </c>
      <c r="K120" s="16">
        <f t="shared" si="19"/>
        <v>3227884</v>
      </c>
      <c r="L120" s="16">
        <f t="shared" si="19"/>
        <v>3120036</v>
      </c>
    </row>
    <row r="121" spans="1:12" x14ac:dyDescent="0.25">
      <c r="A121" s="27"/>
      <c r="B121" s="23" t="s">
        <v>7</v>
      </c>
      <c r="C121" s="29">
        <v>940650</v>
      </c>
      <c r="D121" s="29">
        <v>879332</v>
      </c>
      <c r="E121" s="29">
        <v>987646</v>
      </c>
      <c r="F121" s="29">
        <v>1028533</v>
      </c>
      <c r="G121" s="30">
        <v>1000206</v>
      </c>
      <c r="H121" s="29">
        <v>1002267</v>
      </c>
      <c r="I121" s="30">
        <v>995356</v>
      </c>
      <c r="J121" s="30">
        <v>1047652</v>
      </c>
      <c r="K121" s="30">
        <v>998985</v>
      </c>
      <c r="L121" s="30">
        <v>940056</v>
      </c>
    </row>
    <row r="122" spans="1:12" x14ac:dyDescent="0.25">
      <c r="A122" s="27"/>
      <c r="B122" s="23" t="s">
        <v>0</v>
      </c>
      <c r="C122" s="29">
        <v>87455</v>
      </c>
      <c r="D122" s="29">
        <v>71497</v>
      </c>
      <c r="E122" s="29">
        <v>78635</v>
      </c>
      <c r="F122" s="22">
        <v>80891</v>
      </c>
      <c r="G122" s="22">
        <v>79049</v>
      </c>
      <c r="H122" s="22">
        <v>73652</v>
      </c>
      <c r="I122" s="22">
        <v>70969</v>
      </c>
      <c r="J122" s="22">
        <v>79527</v>
      </c>
      <c r="K122" s="22">
        <v>69555</v>
      </c>
      <c r="L122" s="22">
        <v>72708</v>
      </c>
    </row>
    <row r="123" spans="1:12" x14ac:dyDescent="0.25">
      <c r="A123" s="27"/>
      <c r="B123" s="23" t="s">
        <v>4</v>
      </c>
      <c r="C123" s="29"/>
      <c r="D123" s="29"/>
      <c r="E123" s="29"/>
      <c r="F123" s="29"/>
      <c r="G123" s="22"/>
      <c r="H123" s="29"/>
      <c r="I123" s="22"/>
      <c r="J123" s="22"/>
      <c r="K123" s="22"/>
      <c r="L123" s="22"/>
    </row>
    <row r="124" spans="1:12" x14ac:dyDescent="0.25">
      <c r="A124" s="27"/>
      <c r="B124" s="23" t="s">
        <v>1</v>
      </c>
      <c r="C124" s="29">
        <v>1647185</v>
      </c>
      <c r="D124" s="29">
        <v>1817856</v>
      </c>
      <c r="E124" s="29">
        <v>2063194</v>
      </c>
      <c r="F124" s="29">
        <v>2091178</v>
      </c>
      <c r="G124" s="29">
        <v>2097045</v>
      </c>
      <c r="H124" s="29">
        <v>2036328</v>
      </c>
      <c r="I124" s="29">
        <v>2051314</v>
      </c>
      <c r="J124" s="22">
        <v>2228187</v>
      </c>
      <c r="K124" s="22">
        <v>2159344</v>
      </c>
      <c r="L124" s="22">
        <v>2107272</v>
      </c>
    </row>
    <row r="125" spans="1:12" ht="15.75" x14ac:dyDescent="0.25">
      <c r="A125" s="20"/>
      <c r="B125" s="20"/>
      <c r="C125" s="29"/>
      <c r="D125" s="29"/>
      <c r="E125" s="29"/>
      <c r="F125" s="29"/>
      <c r="G125" s="29"/>
      <c r="H125" s="29"/>
      <c r="I125" s="29"/>
      <c r="J125" s="29"/>
      <c r="K125" s="29"/>
      <c r="L125" s="29"/>
    </row>
    <row r="126" spans="1:12" x14ac:dyDescent="0.25">
      <c r="A126" s="17" t="s">
        <v>37</v>
      </c>
      <c r="B126" s="17" t="s">
        <v>19</v>
      </c>
      <c r="C126" s="16">
        <f t="shared" ref="C126:L126" si="20">SUM(C127:C130)</f>
        <v>251210</v>
      </c>
      <c r="D126" s="16">
        <f t="shared" si="20"/>
        <v>241640</v>
      </c>
      <c r="E126" s="16">
        <f t="shared" si="20"/>
        <v>230453</v>
      </c>
      <c r="F126" s="16">
        <f t="shared" si="20"/>
        <v>241532</v>
      </c>
      <c r="G126" s="16">
        <f t="shared" si="20"/>
        <v>241052</v>
      </c>
      <c r="H126" s="16">
        <f t="shared" si="20"/>
        <v>218485</v>
      </c>
      <c r="I126" s="16">
        <f t="shared" si="20"/>
        <v>235533</v>
      </c>
      <c r="J126" s="16">
        <f t="shared" si="20"/>
        <v>262378</v>
      </c>
      <c r="K126" s="16">
        <f t="shared" si="20"/>
        <v>288640</v>
      </c>
      <c r="L126" s="16">
        <f t="shared" si="20"/>
        <v>273477</v>
      </c>
    </row>
    <row r="127" spans="1:12" x14ac:dyDescent="0.25">
      <c r="A127" s="27"/>
      <c r="B127" s="23" t="s">
        <v>7</v>
      </c>
      <c r="C127" s="29">
        <v>61732</v>
      </c>
      <c r="D127" s="29">
        <v>53409</v>
      </c>
      <c r="E127" s="29">
        <v>55788</v>
      </c>
      <c r="F127" s="29">
        <v>53392</v>
      </c>
      <c r="G127" s="30">
        <v>48886</v>
      </c>
      <c r="H127" s="29">
        <v>48927</v>
      </c>
      <c r="I127" s="30">
        <v>60333</v>
      </c>
      <c r="J127" s="30">
        <v>67813</v>
      </c>
      <c r="K127" s="30">
        <v>75221</v>
      </c>
      <c r="L127" s="30">
        <v>78381</v>
      </c>
    </row>
    <row r="128" spans="1:12" x14ac:dyDescent="0.25">
      <c r="A128" s="27"/>
      <c r="B128" s="23" t="s">
        <v>0</v>
      </c>
      <c r="C128" s="29">
        <v>23299</v>
      </c>
      <c r="D128" s="29">
        <v>22806</v>
      </c>
      <c r="E128" s="29">
        <v>23963</v>
      </c>
      <c r="F128" s="22">
        <v>28240</v>
      </c>
      <c r="G128" s="22">
        <v>23476</v>
      </c>
      <c r="H128" s="22">
        <v>22534</v>
      </c>
      <c r="I128" s="22">
        <v>27403</v>
      </c>
      <c r="J128" s="22">
        <v>28511</v>
      </c>
      <c r="K128" s="22">
        <v>29062</v>
      </c>
      <c r="L128" s="22">
        <v>37420</v>
      </c>
    </row>
    <row r="129" spans="1:12" x14ac:dyDescent="0.25">
      <c r="A129" s="27"/>
      <c r="B129" s="23" t="s">
        <v>4</v>
      </c>
      <c r="C129" s="29">
        <v>106918</v>
      </c>
      <c r="D129" s="29">
        <v>84669</v>
      </c>
      <c r="E129" s="29">
        <v>97939</v>
      </c>
      <c r="F129" s="29">
        <v>94014</v>
      </c>
      <c r="G129" s="22">
        <v>100245</v>
      </c>
      <c r="H129" s="29">
        <v>78134</v>
      </c>
      <c r="I129" s="22">
        <v>83081</v>
      </c>
      <c r="J129" s="22">
        <v>82558</v>
      </c>
      <c r="K129" s="22">
        <v>86551</v>
      </c>
      <c r="L129" s="22">
        <v>89203</v>
      </c>
    </row>
    <row r="130" spans="1:12" x14ac:dyDescent="0.25">
      <c r="A130" s="27"/>
      <c r="B130" s="23" t="s">
        <v>1</v>
      </c>
      <c r="C130" s="29">
        <v>59261</v>
      </c>
      <c r="D130" s="29">
        <v>80756</v>
      </c>
      <c r="E130" s="29">
        <v>52763</v>
      </c>
      <c r="F130" s="29">
        <v>65886</v>
      </c>
      <c r="G130" s="29">
        <v>68445</v>
      </c>
      <c r="H130" s="29">
        <v>68890</v>
      </c>
      <c r="I130" s="29">
        <v>64716</v>
      </c>
      <c r="J130" s="22">
        <v>83496</v>
      </c>
      <c r="K130" s="22">
        <v>97806</v>
      </c>
      <c r="L130" s="22">
        <v>68473</v>
      </c>
    </row>
    <row r="131" spans="1:12" ht="15.75" x14ac:dyDescent="0.25">
      <c r="A131" s="20"/>
      <c r="B131" s="20"/>
      <c r="C131" s="29">
        <f t="shared" ref="C131:L131" si="21">ROUND(C132,-2)</f>
        <v>456300</v>
      </c>
      <c r="D131" s="29">
        <f t="shared" si="21"/>
        <v>419900</v>
      </c>
      <c r="E131" s="29">
        <f t="shared" si="21"/>
        <v>469300</v>
      </c>
      <c r="F131" s="29">
        <f t="shared" si="21"/>
        <v>558900</v>
      </c>
      <c r="G131" s="29">
        <f t="shared" si="21"/>
        <v>634800</v>
      </c>
      <c r="H131" s="29">
        <f t="shared" si="21"/>
        <v>677200</v>
      </c>
      <c r="I131" s="29">
        <f t="shared" si="21"/>
        <v>600200</v>
      </c>
      <c r="J131" s="29">
        <f t="shared" si="21"/>
        <v>357600</v>
      </c>
      <c r="K131" s="29">
        <f t="shared" si="21"/>
        <v>313400</v>
      </c>
      <c r="L131" s="29">
        <f t="shared" si="21"/>
        <v>361800</v>
      </c>
    </row>
    <row r="132" spans="1:12" x14ac:dyDescent="0.25">
      <c r="A132" s="17" t="s">
        <v>38</v>
      </c>
      <c r="B132" s="17" t="s">
        <v>19</v>
      </c>
      <c r="C132" s="16">
        <f t="shared" ref="C132:L132" si="22">SUM(C133:C136)</f>
        <v>456299</v>
      </c>
      <c r="D132" s="16">
        <f t="shared" si="22"/>
        <v>419870</v>
      </c>
      <c r="E132" s="16">
        <f t="shared" si="22"/>
        <v>469311</v>
      </c>
      <c r="F132" s="16">
        <f t="shared" si="22"/>
        <v>558867</v>
      </c>
      <c r="G132" s="16">
        <f t="shared" si="22"/>
        <v>634784</v>
      </c>
      <c r="H132" s="16">
        <f t="shared" si="22"/>
        <v>677242</v>
      </c>
      <c r="I132" s="16">
        <f t="shared" si="22"/>
        <v>600201</v>
      </c>
      <c r="J132" s="16">
        <f t="shared" si="22"/>
        <v>357614</v>
      </c>
      <c r="K132" s="16">
        <f t="shared" si="22"/>
        <v>313428</v>
      </c>
      <c r="L132" s="16">
        <f t="shared" si="22"/>
        <v>361817</v>
      </c>
    </row>
    <row r="133" spans="1:12" x14ac:dyDescent="0.25">
      <c r="A133" s="27"/>
      <c r="B133" s="23" t="s">
        <v>7</v>
      </c>
      <c r="C133" s="29">
        <v>20037</v>
      </c>
      <c r="D133" s="29">
        <v>19442</v>
      </c>
      <c r="E133" s="29">
        <v>25138</v>
      </c>
      <c r="F133" s="29">
        <v>27143</v>
      </c>
      <c r="G133" s="30">
        <v>34944</v>
      </c>
      <c r="H133" s="29">
        <v>36912</v>
      </c>
      <c r="I133" s="30">
        <v>35990</v>
      </c>
      <c r="J133" s="30">
        <v>22394</v>
      </c>
      <c r="K133" s="30">
        <v>21019</v>
      </c>
      <c r="L133" s="30">
        <v>22880</v>
      </c>
    </row>
    <row r="134" spans="1:12" x14ac:dyDescent="0.25">
      <c r="A134" s="27"/>
      <c r="B134" s="23" t="s">
        <v>0</v>
      </c>
      <c r="C134" s="29">
        <v>275027</v>
      </c>
      <c r="D134" s="29">
        <v>260785</v>
      </c>
      <c r="E134" s="29">
        <v>278225</v>
      </c>
      <c r="F134" s="22">
        <v>358673</v>
      </c>
      <c r="G134" s="22">
        <v>416003</v>
      </c>
      <c r="H134" s="22">
        <v>457184</v>
      </c>
      <c r="I134" s="22">
        <v>404098</v>
      </c>
      <c r="J134" s="22">
        <v>240854</v>
      </c>
      <c r="K134" s="22">
        <v>205780</v>
      </c>
      <c r="L134" s="22">
        <v>236834</v>
      </c>
    </row>
    <row r="135" spans="1:12" x14ac:dyDescent="0.25">
      <c r="A135" s="27"/>
      <c r="B135" s="23" t="s">
        <v>4</v>
      </c>
      <c r="C135" s="29">
        <v>93672</v>
      </c>
      <c r="D135" s="29">
        <v>81823</v>
      </c>
      <c r="E135" s="29">
        <v>96011</v>
      </c>
      <c r="F135" s="29">
        <v>110834</v>
      </c>
      <c r="G135" s="22">
        <v>110196</v>
      </c>
      <c r="H135" s="29">
        <v>109802</v>
      </c>
      <c r="I135" s="22">
        <v>94354</v>
      </c>
      <c r="J135" s="22">
        <v>48963</v>
      </c>
      <c r="K135" s="22">
        <v>50003</v>
      </c>
      <c r="L135" s="22">
        <v>61986</v>
      </c>
    </row>
    <row r="136" spans="1:12" x14ac:dyDescent="0.25">
      <c r="A136" s="27"/>
      <c r="B136" s="23" t="s">
        <v>1</v>
      </c>
      <c r="C136" s="29">
        <v>67563</v>
      </c>
      <c r="D136" s="29">
        <v>57820</v>
      </c>
      <c r="E136" s="29">
        <v>69937</v>
      </c>
      <c r="F136" s="29">
        <v>62217</v>
      </c>
      <c r="G136" s="29">
        <v>73641</v>
      </c>
      <c r="H136" s="29">
        <v>73344</v>
      </c>
      <c r="I136" s="29">
        <v>65759</v>
      </c>
      <c r="J136" s="22">
        <v>45403</v>
      </c>
      <c r="K136" s="22">
        <v>36626</v>
      </c>
      <c r="L136" s="22">
        <v>40117</v>
      </c>
    </row>
    <row r="137" spans="1:12" ht="15.75" x14ac:dyDescent="0.25">
      <c r="A137" s="20"/>
      <c r="B137" s="20"/>
      <c r="C137" s="29"/>
      <c r="D137" s="29"/>
      <c r="E137" s="29"/>
      <c r="F137" s="29"/>
      <c r="G137" s="29"/>
      <c r="H137" s="29"/>
      <c r="I137" s="29"/>
      <c r="J137" s="29"/>
      <c r="K137" s="29"/>
      <c r="L137" s="29"/>
    </row>
    <row r="138" spans="1:12" x14ac:dyDescent="0.25">
      <c r="A138" s="17" t="s">
        <v>39</v>
      </c>
      <c r="B138" s="17" t="s">
        <v>19</v>
      </c>
      <c r="C138" s="16">
        <f t="shared" ref="C138:L138" si="23">SUM(C139:C142)</f>
        <v>51014</v>
      </c>
      <c r="D138" s="16">
        <f t="shared" si="23"/>
        <v>38593</v>
      </c>
      <c r="E138" s="16">
        <f t="shared" si="23"/>
        <v>52633</v>
      </c>
      <c r="F138" s="16">
        <f t="shared" si="23"/>
        <v>60772</v>
      </c>
      <c r="G138" s="16">
        <f t="shared" si="23"/>
        <v>73096</v>
      </c>
      <c r="H138" s="16">
        <f t="shared" si="23"/>
        <v>71932</v>
      </c>
      <c r="I138" s="16">
        <f t="shared" si="23"/>
        <v>75468</v>
      </c>
      <c r="J138" s="16">
        <f t="shared" si="23"/>
        <v>89983</v>
      </c>
      <c r="K138" s="16">
        <f t="shared" si="23"/>
        <v>116632</v>
      </c>
      <c r="L138" s="16">
        <f t="shared" si="23"/>
        <v>150601</v>
      </c>
    </row>
    <row r="139" spans="1:12" x14ac:dyDescent="0.25">
      <c r="A139" s="27"/>
      <c r="B139" s="23" t="s">
        <v>7</v>
      </c>
      <c r="C139" s="29">
        <v>4587</v>
      </c>
      <c r="D139" s="29">
        <v>3362</v>
      </c>
      <c r="E139" s="29">
        <v>5092</v>
      </c>
      <c r="F139" s="29">
        <v>6017</v>
      </c>
      <c r="G139" s="30">
        <v>8547</v>
      </c>
      <c r="H139" s="29">
        <v>9300</v>
      </c>
      <c r="I139" s="30">
        <v>12304</v>
      </c>
      <c r="J139" s="30">
        <v>12166</v>
      </c>
      <c r="K139" s="30">
        <v>15040</v>
      </c>
      <c r="L139" s="30">
        <v>18004</v>
      </c>
    </row>
    <row r="140" spans="1:12" x14ac:dyDescent="0.25">
      <c r="A140" s="27"/>
      <c r="B140" s="23" t="s">
        <v>0</v>
      </c>
      <c r="C140" s="29">
        <v>10672</v>
      </c>
      <c r="D140" s="29">
        <v>7840</v>
      </c>
      <c r="E140" s="29">
        <v>9115</v>
      </c>
      <c r="F140" s="22">
        <v>10632</v>
      </c>
      <c r="G140" s="22">
        <v>11352</v>
      </c>
      <c r="H140" s="22">
        <v>10797</v>
      </c>
      <c r="I140" s="22">
        <v>10849</v>
      </c>
      <c r="J140" s="22">
        <v>13860</v>
      </c>
      <c r="K140" s="22">
        <v>17591</v>
      </c>
      <c r="L140" s="22">
        <v>22341</v>
      </c>
    </row>
    <row r="141" spans="1:12" x14ac:dyDescent="0.25">
      <c r="A141" s="27"/>
      <c r="B141" s="23" t="s">
        <v>4</v>
      </c>
      <c r="C141" s="29">
        <v>26580</v>
      </c>
      <c r="D141" s="29">
        <v>18259</v>
      </c>
      <c r="E141" s="29">
        <v>26280</v>
      </c>
      <c r="F141" s="29">
        <v>30604</v>
      </c>
      <c r="G141" s="22">
        <v>38443</v>
      </c>
      <c r="H141" s="29">
        <v>35860</v>
      </c>
      <c r="I141" s="22">
        <v>36016</v>
      </c>
      <c r="J141" s="22">
        <v>43195</v>
      </c>
      <c r="K141" s="22">
        <v>59296</v>
      </c>
      <c r="L141" s="22">
        <v>80155</v>
      </c>
    </row>
    <row r="142" spans="1:12" x14ac:dyDescent="0.25">
      <c r="A142" s="27"/>
      <c r="B142" s="23" t="s">
        <v>1</v>
      </c>
      <c r="C142" s="29">
        <v>9175</v>
      </c>
      <c r="D142" s="29">
        <v>9132</v>
      </c>
      <c r="E142" s="29">
        <v>12146</v>
      </c>
      <c r="F142" s="29">
        <v>13519</v>
      </c>
      <c r="G142" s="29">
        <v>14754</v>
      </c>
      <c r="H142" s="29">
        <v>15975</v>
      </c>
      <c r="I142" s="29">
        <v>16299</v>
      </c>
      <c r="J142" s="22">
        <v>20762</v>
      </c>
      <c r="K142" s="22">
        <v>24705</v>
      </c>
      <c r="L142" s="22">
        <v>30101</v>
      </c>
    </row>
    <row r="143" spans="1:12" ht="15.75" x14ac:dyDescent="0.25">
      <c r="A143" s="20"/>
      <c r="B143" s="20"/>
      <c r="C143" s="29"/>
      <c r="D143" s="29"/>
      <c r="E143" s="29"/>
      <c r="F143" s="29"/>
      <c r="G143" s="29"/>
      <c r="H143" s="29"/>
      <c r="I143" s="29"/>
      <c r="J143" s="29"/>
      <c r="K143" s="29"/>
      <c r="L143" s="29"/>
    </row>
    <row r="144" spans="1:12" x14ac:dyDescent="0.25">
      <c r="A144" s="17" t="s">
        <v>40</v>
      </c>
      <c r="B144" s="17" t="s">
        <v>19</v>
      </c>
      <c r="C144" s="16">
        <f t="shared" ref="C144:L144" si="24">SUM(C145:C148)</f>
        <v>381674</v>
      </c>
      <c r="D144" s="16">
        <f t="shared" si="24"/>
        <v>358757</v>
      </c>
      <c r="E144" s="16">
        <f t="shared" si="24"/>
        <v>380640</v>
      </c>
      <c r="F144" s="16">
        <f t="shared" si="24"/>
        <v>394785</v>
      </c>
      <c r="G144" s="16">
        <f t="shared" si="24"/>
        <v>290391</v>
      </c>
      <c r="H144" s="16">
        <f t="shared" si="24"/>
        <v>253378</v>
      </c>
      <c r="I144" s="16">
        <f t="shared" si="24"/>
        <v>294972</v>
      </c>
      <c r="J144" s="16">
        <f t="shared" si="24"/>
        <v>344520</v>
      </c>
      <c r="K144" s="16">
        <f t="shared" si="24"/>
        <v>410561</v>
      </c>
      <c r="L144" s="16">
        <f t="shared" si="24"/>
        <v>459112</v>
      </c>
    </row>
    <row r="145" spans="1:12" x14ac:dyDescent="0.25">
      <c r="A145" s="27"/>
      <c r="B145" s="23" t="s">
        <v>7</v>
      </c>
      <c r="C145" s="29">
        <v>62664</v>
      </c>
      <c r="D145" s="29">
        <v>67937</v>
      </c>
      <c r="E145" s="29">
        <v>75740</v>
      </c>
      <c r="F145" s="29">
        <v>73962</v>
      </c>
      <c r="G145" s="30">
        <v>63058</v>
      </c>
      <c r="H145" s="29">
        <v>58897</v>
      </c>
      <c r="I145" s="30">
        <v>72577</v>
      </c>
      <c r="J145" s="30">
        <v>75447</v>
      </c>
      <c r="K145" s="30">
        <v>92306</v>
      </c>
      <c r="L145" s="30">
        <v>100729</v>
      </c>
    </row>
    <row r="146" spans="1:12" x14ac:dyDescent="0.25">
      <c r="A146" s="27"/>
      <c r="B146" s="23" t="s">
        <v>0</v>
      </c>
      <c r="C146" s="29">
        <v>53818</v>
      </c>
      <c r="D146" s="29">
        <v>47408</v>
      </c>
      <c r="E146" s="29">
        <v>48420</v>
      </c>
      <c r="F146" s="22">
        <v>56055</v>
      </c>
      <c r="G146" s="22">
        <v>37696</v>
      </c>
      <c r="H146" s="22">
        <v>35375</v>
      </c>
      <c r="I146" s="22">
        <v>40132</v>
      </c>
      <c r="J146" s="22">
        <v>39673</v>
      </c>
      <c r="K146" s="30">
        <v>45051</v>
      </c>
      <c r="L146" s="30">
        <v>53290</v>
      </c>
    </row>
    <row r="147" spans="1:12" x14ac:dyDescent="0.25">
      <c r="A147" s="27"/>
      <c r="B147" s="23" t="s">
        <v>4</v>
      </c>
      <c r="C147" s="29">
        <v>191811</v>
      </c>
      <c r="D147" s="29">
        <v>161969</v>
      </c>
      <c r="E147" s="29">
        <v>170846</v>
      </c>
      <c r="F147" s="29">
        <v>184343</v>
      </c>
      <c r="G147" s="22">
        <v>132366</v>
      </c>
      <c r="H147" s="29">
        <v>104108</v>
      </c>
      <c r="I147" s="22">
        <v>116231</v>
      </c>
      <c r="J147" s="22">
        <v>157276</v>
      </c>
      <c r="K147" s="22">
        <v>193953</v>
      </c>
      <c r="L147" s="22">
        <v>214978</v>
      </c>
    </row>
    <row r="148" spans="1:12" x14ac:dyDescent="0.25">
      <c r="A148" s="27"/>
      <c r="B148" s="23" t="s">
        <v>1</v>
      </c>
      <c r="C148" s="29">
        <v>73381</v>
      </c>
      <c r="D148" s="29">
        <v>81443</v>
      </c>
      <c r="E148" s="29">
        <v>85634</v>
      </c>
      <c r="F148" s="29">
        <v>80425</v>
      </c>
      <c r="G148" s="29">
        <v>57271</v>
      </c>
      <c r="H148" s="29">
        <v>54998</v>
      </c>
      <c r="I148" s="29">
        <v>66032</v>
      </c>
      <c r="J148" s="22">
        <v>72124</v>
      </c>
      <c r="K148" s="22">
        <v>79251</v>
      </c>
      <c r="L148" s="22">
        <v>90115</v>
      </c>
    </row>
    <row r="149" spans="1:12" ht="15.75" x14ac:dyDescent="0.25">
      <c r="A149" s="20"/>
      <c r="B149" s="20"/>
      <c r="C149" s="29"/>
      <c r="D149" s="29"/>
      <c r="E149" s="29"/>
      <c r="F149" s="29"/>
      <c r="G149" s="29"/>
      <c r="H149" s="29"/>
      <c r="I149" s="29"/>
      <c r="J149" s="29"/>
      <c r="K149" s="29"/>
      <c r="L149" s="29"/>
    </row>
    <row r="150" spans="1:12" x14ac:dyDescent="0.25">
      <c r="A150" s="17" t="s">
        <v>1</v>
      </c>
      <c r="B150" s="17" t="s">
        <v>19</v>
      </c>
      <c r="C150" s="16">
        <f t="shared" ref="C150:L150" si="25">SUM(C151:C154)</f>
        <v>1368060</v>
      </c>
      <c r="D150" s="16">
        <f t="shared" si="25"/>
        <v>1122578</v>
      </c>
      <c r="E150" s="16">
        <f t="shared" si="25"/>
        <v>1296630</v>
      </c>
      <c r="F150" s="16">
        <f t="shared" si="25"/>
        <v>1388867</v>
      </c>
      <c r="G150" s="16">
        <f t="shared" si="25"/>
        <v>1363707</v>
      </c>
      <c r="H150" s="16">
        <f t="shared" si="25"/>
        <v>1370274</v>
      </c>
      <c r="I150" s="16">
        <f t="shared" si="25"/>
        <v>1353975</v>
      </c>
      <c r="J150" s="16">
        <f t="shared" si="25"/>
        <v>1351073</v>
      </c>
      <c r="K150" s="16">
        <f t="shared" si="25"/>
        <v>1421927</v>
      </c>
      <c r="L150" s="16">
        <f t="shared" si="25"/>
        <v>1432192</v>
      </c>
    </row>
    <row r="151" spans="1:12" x14ac:dyDescent="0.25">
      <c r="A151" s="27"/>
      <c r="B151" s="23" t="s">
        <v>7</v>
      </c>
      <c r="C151" s="29">
        <v>727508</v>
      </c>
      <c r="D151" s="29">
        <v>542991</v>
      </c>
      <c r="E151" s="29">
        <v>683667</v>
      </c>
      <c r="F151" s="29">
        <v>778629</v>
      </c>
      <c r="G151" s="30">
        <v>753129</v>
      </c>
      <c r="H151" s="29">
        <v>792528</v>
      </c>
      <c r="I151" s="30">
        <v>765128</v>
      </c>
      <c r="J151" s="30">
        <v>740398</v>
      </c>
      <c r="K151" s="30">
        <v>753258</v>
      </c>
      <c r="L151" s="30">
        <v>730417</v>
      </c>
    </row>
    <row r="152" spans="1:12" x14ac:dyDescent="0.25">
      <c r="A152" s="27"/>
      <c r="B152" s="23" t="s">
        <v>0</v>
      </c>
      <c r="C152" s="29">
        <v>278855</v>
      </c>
      <c r="D152" s="29">
        <v>227556</v>
      </c>
      <c r="E152" s="29">
        <v>249718</v>
      </c>
      <c r="F152" s="22">
        <v>258273</v>
      </c>
      <c r="G152" s="22">
        <v>247363</v>
      </c>
      <c r="H152" s="22">
        <v>249706</v>
      </c>
      <c r="I152" s="22">
        <v>247949</v>
      </c>
      <c r="J152" s="22">
        <v>248446</v>
      </c>
      <c r="K152" s="22">
        <v>252097</v>
      </c>
      <c r="L152" s="22">
        <v>263155</v>
      </c>
    </row>
    <row r="153" spans="1:12" x14ac:dyDescent="0.25">
      <c r="A153" s="27"/>
      <c r="B153" s="23" t="s">
        <v>4</v>
      </c>
      <c r="C153" s="29">
        <v>361697</v>
      </c>
      <c r="D153" s="29">
        <v>352031</v>
      </c>
      <c r="E153" s="29">
        <v>363245</v>
      </c>
      <c r="F153" s="29">
        <v>351965</v>
      </c>
      <c r="G153" s="22">
        <v>363215</v>
      </c>
      <c r="H153" s="29">
        <v>328040</v>
      </c>
      <c r="I153" s="22">
        <v>340898</v>
      </c>
      <c r="J153" s="22">
        <v>362229</v>
      </c>
      <c r="K153" s="22">
        <v>416572</v>
      </c>
      <c r="L153" s="22">
        <v>438620</v>
      </c>
    </row>
    <row r="154" spans="1:12" x14ac:dyDescent="0.25">
      <c r="A154" s="27"/>
      <c r="B154" s="23" t="s">
        <v>1</v>
      </c>
      <c r="C154" s="29"/>
      <c r="D154" s="29"/>
      <c r="E154" s="29"/>
      <c r="F154" s="29"/>
      <c r="G154" s="29"/>
      <c r="H154" s="29"/>
      <c r="I154" s="29"/>
      <c r="J154" s="22"/>
      <c r="K154" s="22"/>
      <c r="L154" s="22"/>
    </row>
    <row r="155" spans="1:12" x14ac:dyDescent="0.25">
      <c r="A155" s="27"/>
      <c r="B155" s="23"/>
      <c r="C155" s="29"/>
      <c r="D155" s="29"/>
      <c r="E155" s="29"/>
      <c r="F155" s="29"/>
      <c r="G155" s="29"/>
      <c r="H155" s="29"/>
      <c r="I155" s="29"/>
      <c r="J155" s="29"/>
      <c r="K155" s="29"/>
      <c r="L155" s="29"/>
    </row>
    <row r="156" spans="1:12" x14ac:dyDescent="0.25">
      <c r="A156" s="17" t="s">
        <v>41</v>
      </c>
      <c r="B156" s="17" t="s">
        <v>19</v>
      </c>
      <c r="C156" s="16">
        <f t="shared" ref="C156:L156" si="26">SUM(C157:C160)</f>
        <v>308258</v>
      </c>
      <c r="D156" s="16">
        <f t="shared" si="26"/>
        <v>322501</v>
      </c>
      <c r="E156" s="16">
        <f t="shared" si="26"/>
        <v>363432</v>
      </c>
      <c r="F156" s="16">
        <f t="shared" si="26"/>
        <v>405666</v>
      </c>
      <c r="G156" s="16">
        <f t="shared" si="26"/>
        <v>399124</v>
      </c>
      <c r="H156" s="16">
        <f t="shared" si="26"/>
        <v>398665</v>
      </c>
      <c r="I156" s="16">
        <f t="shared" si="26"/>
        <v>450591</v>
      </c>
      <c r="J156" s="16">
        <f t="shared" si="26"/>
        <v>520736</v>
      </c>
      <c r="K156" s="16">
        <f t="shared" si="26"/>
        <v>534918</v>
      </c>
      <c r="L156" s="16">
        <f t="shared" si="26"/>
        <v>560129</v>
      </c>
    </row>
    <row r="157" spans="1:12" x14ac:dyDescent="0.25">
      <c r="A157" s="27"/>
      <c r="B157" s="23" t="s">
        <v>7</v>
      </c>
      <c r="C157" s="29">
        <v>62629</v>
      </c>
      <c r="D157" s="29">
        <v>69895</v>
      </c>
      <c r="E157" s="29">
        <v>75027</v>
      </c>
      <c r="F157" s="29">
        <v>95110</v>
      </c>
      <c r="G157" s="30">
        <v>92765</v>
      </c>
      <c r="H157" s="29">
        <v>91672</v>
      </c>
      <c r="I157" s="30">
        <v>104769</v>
      </c>
      <c r="J157" s="30">
        <v>115075</v>
      </c>
      <c r="K157" s="30">
        <v>117332</v>
      </c>
      <c r="L157" s="30">
        <v>128262</v>
      </c>
    </row>
    <row r="158" spans="1:12" x14ac:dyDescent="0.25">
      <c r="A158" s="27"/>
      <c r="B158" s="23" t="s">
        <v>0</v>
      </c>
      <c r="C158" s="29">
        <v>52258</v>
      </c>
      <c r="D158" s="29">
        <v>48862</v>
      </c>
      <c r="E158" s="29">
        <v>52424</v>
      </c>
      <c r="F158" s="22">
        <v>56001</v>
      </c>
      <c r="G158" s="22">
        <v>53376</v>
      </c>
      <c r="H158" s="22">
        <v>54178</v>
      </c>
      <c r="I158" s="22">
        <v>56578</v>
      </c>
      <c r="J158" s="22">
        <v>76494</v>
      </c>
      <c r="K158" s="22">
        <v>65521</v>
      </c>
      <c r="L158" s="22">
        <v>70749</v>
      </c>
    </row>
    <row r="159" spans="1:12" x14ac:dyDescent="0.25">
      <c r="A159" s="27"/>
      <c r="B159" s="23" t="s">
        <v>4</v>
      </c>
      <c r="C159" s="29">
        <v>89438</v>
      </c>
      <c r="D159" s="29">
        <v>84064</v>
      </c>
      <c r="E159" s="29">
        <v>96211</v>
      </c>
      <c r="F159" s="29">
        <v>101558</v>
      </c>
      <c r="G159" s="22">
        <v>104019</v>
      </c>
      <c r="H159" s="29">
        <v>88188</v>
      </c>
      <c r="I159" s="22">
        <v>101645</v>
      </c>
      <c r="J159" s="22">
        <v>116521</v>
      </c>
      <c r="K159" s="22">
        <v>130434</v>
      </c>
      <c r="L159" s="22">
        <v>141413</v>
      </c>
    </row>
    <row r="160" spans="1:12" x14ac:dyDescent="0.25">
      <c r="A160" s="27"/>
      <c r="B160" s="23" t="s">
        <v>1</v>
      </c>
      <c r="C160" s="29">
        <v>103933</v>
      </c>
      <c r="D160" s="29">
        <v>119680</v>
      </c>
      <c r="E160" s="29">
        <v>139770</v>
      </c>
      <c r="F160" s="29">
        <v>152997</v>
      </c>
      <c r="G160" s="29">
        <v>148964</v>
      </c>
      <c r="H160" s="29">
        <v>164627</v>
      </c>
      <c r="I160" s="29">
        <v>187599</v>
      </c>
      <c r="J160" s="22">
        <v>212646</v>
      </c>
      <c r="K160" s="22">
        <v>221631</v>
      </c>
      <c r="L160" s="22">
        <v>219705</v>
      </c>
    </row>
    <row r="161" spans="1:12" ht="15.75" x14ac:dyDescent="0.25">
      <c r="A161" s="20"/>
      <c r="B161" s="20"/>
      <c r="C161" s="29"/>
      <c r="D161" s="29"/>
      <c r="E161" s="29"/>
      <c r="F161" s="29"/>
      <c r="G161" s="29"/>
      <c r="H161" s="29"/>
      <c r="I161" s="29"/>
      <c r="J161" s="29"/>
      <c r="K161" s="29"/>
      <c r="L161" s="29"/>
    </row>
    <row r="162" spans="1:12" x14ac:dyDescent="0.25">
      <c r="A162" s="17" t="s">
        <v>42</v>
      </c>
      <c r="B162" s="17" t="s">
        <v>19</v>
      </c>
      <c r="C162" s="16">
        <f t="shared" ref="C162:L162" si="27">SUM(C163:C166)</f>
        <v>748628</v>
      </c>
      <c r="D162" s="16">
        <f t="shared" si="27"/>
        <v>644357</v>
      </c>
      <c r="E162" s="16">
        <f t="shared" si="27"/>
        <v>675374</v>
      </c>
      <c r="F162" s="16">
        <f t="shared" si="27"/>
        <v>679266</v>
      </c>
      <c r="G162" s="16">
        <f t="shared" si="27"/>
        <v>666978</v>
      </c>
      <c r="H162" s="16">
        <f t="shared" si="27"/>
        <v>692003</v>
      </c>
      <c r="I162" s="16">
        <f t="shared" si="27"/>
        <v>743460</v>
      </c>
      <c r="J162" s="16">
        <f t="shared" si="27"/>
        <v>848434</v>
      </c>
      <c r="K162" s="16">
        <f t="shared" si="27"/>
        <v>909618</v>
      </c>
      <c r="L162" s="16">
        <f t="shared" si="27"/>
        <v>932337</v>
      </c>
    </row>
    <row r="163" spans="1:12" x14ac:dyDescent="0.25">
      <c r="A163" s="27"/>
      <c r="B163" s="23" t="s">
        <v>7</v>
      </c>
      <c r="C163" s="29">
        <v>184748</v>
      </c>
      <c r="D163" s="29">
        <v>161798</v>
      </c>
      <c r="E163" s="29">
        <v>191961</v>
      </c>
      <c r="F163" s="29">
        <v>209166</v>
      </c>
      <c r="G163" s="30">
        <v>209480</v>
      </c>
      <c r="H163" s="29">
        <v>224533</v>
      </c>
      <c r="I163" s="30">
        <v>239165</v>
      </c>
      <c r="J163" s="30">
        <v>258143</v>
      </c>
      <c r="K163" s="30">
        <v>270722</v>
      </c>
      <c r="L163" s="30">
        <v>270257</v>
      </c>
    </row>
    <row r="164" spans="1:12" x14ac:dyDescent="0.25">
      <c r="A164" s="27"/>
      <c r="B164" s="23" t="s">
        <v>0</v>
      </c>
      <c r="C164" s="29">
        <v>96469</v>
      </c>
      <c r="D164" s="29">
        <v>95956</v>
      </c>
      <c r="E164" s="29">
        <v>89391</v>
      </c>
      <c r="F164" s="22">
        <v>83618</v>
      </c>
      <c r="G164" s="22">
        <v>76276</v>
      </c>
      <c r="H164" s="22">
        <v>85677</v>
      </c>
      <c r="I164" s="22">
        <v>85812</v>
      </c>
      <c r="J164" s="22">
        <v>92162</v>
      </c>
      <c r="K164" s="22">
        <v>85810</v>
      </c>
      <c r="L164" s="22">
        <v>110008</v>
      </c>
    </row>
    <row r="165" spans="1:12" x14ac:dyDescent="0.25">
      <c r="A165" s="27"/>
      <c r="B165" s="23" t="s">
        <v>4</v>
      </c>
      <c r="C165" s="29">
        <v>258381</v>
      </c>
      <c r="D165" s="29">
        <v>191992</v>
      </c>
      <c r="E165" s="29">
        <v>187268</v>
      </c>
      <c r="F165" s="29">
        <v>184701</v>
      </c>
      <c r="G165" s="22">
        <v>194865</v>
      </c>
      <c r="H165" s="29">
        <v>191022</v>
      </c>
      <c r="I165" s="22">
        <v>199660</v>
      </c>
      <c r="J165" s="22">
        <v>235660</v>
      </c>
      <c r="K165" s="22">
        <v>259662</v>
      </c>
      <c r="L165" s="22">
        <v>255753</v>
      </c>
    </row>
    <row r="166" spans="1:12" x14ac:dyDescent="0.25">
      <c r="A166" s="27"/>
      <c r="B166" s="23" t="s">
        <v>1</v>
      </c>
      <c r="C166" s="29">
        <v>209030</v>
      </c>
      <c r="D166" s="29">
        <v>194611</v>
      </c>
      <c r="E166" s="29">
        <v>206754</v>
      </c>
      <c r="F166" s="29">
        <v>201781</v>
      </c>
      <c r="G166" s="29">
        <v>186357</v>
      </c>
      <c r="H166" s="29">
        <v>190771</v>
      </c>
      <c r="I166" s="29">
        <v>218823</v>
      </c>
      <c r="J166" s="22">
        <v>262469</v>
      </c>
      <c r="K166" s="22">
        <v>293424</v>
      </c>
      <c r="L166" s="22">
        <v>296319</v>
      </c>
    </row>
    <row r="167" spans="1:12" ht="15.75" x14ac:dyDescent="0.25">
      <c r="A167" s="20"/>
      <c r="B167" s="20"/>
      <c r="C167" s="29"/>
      <c r="D167" s="29"/>
      <c r="E167" s="29"/>
      <c r="F167" s="29"/>
      <c r="G167" s="29"/>
      <c r="H167" s="29"/>
      <c r="I167" s="29"/>
      <c r="J167" s="29"/>
      <c r="K167" s="29"/>
      <c r="L167" s="29"/>
    </row>
    <row r="168" spans="1:12" x14ac:dyDescent="0.25">
      <c r="A168" s="17" t="s">
        <v>43</v>
      </c>
      <c r="B168" s="17" t="s">
        <v>19</v>
      </c>
      <c r="C168" s="16">
        <f t="shared" ref="C168:L168" si="28">SUM(C169:C172)</f>
        <v>554454</v>
      </c>
      <c r="D168" s="16">
        <f t="shared" si="28"/>
        <v>509474</v>
      </c>
      <c r="E168" s="16">
        <f t="shared" si="28"/>
        <v>610755</v>
      </c>
      <c r="F168" s="16">
        <f t="shared" si="28"/>
        <v>630656</v>
      </c>
      <c r="G168" s="16">
        <f t="shared" si="28"/>
        <v>662446</v>
      </c>
      <c r="H168" s="16">
        <f t="shared" si="28"/>
        <v>651888</v>
      </c>
      <c r="I168" s="16">
        <f t="shared" si="28"/>
        <v>729288</v>
      </c>
      <c r="J168" s="16">
        <f t="shared" si="28"/>
        <v>811469</v>
      </c>
      <c r="K168" s="16">
        <f t="shared" si="28"/>
        <v>875160</v>
      </c>
      <c r="L168" s="16">
        <f t="shared" si="28"/>
        <v>1099689</v>
      </c>
    </row>
    <row r="169" spans="1:12" x14ac:dyDescent="0.25">
      <c r="A169" s="27"/>
      <c r="B169" s="23" t="s">
        <v>7</v>
      </c>
      <c r="C169" s="29">
        <v>150540</v>
      </c>
      <c r="D169" s="29">
        <v>156137</v>
      </c>
      <c r="E169" s="29">
        <v>178462</v>
      </c>
      <c r="F169" s="29">
        <v>180134</v>
      </c>
      <c r="G169" s="30">
        <v>197250</v>
      </c>
      <c r="H169" s="29">
        <v>211402</v>
      </c>
      <c r="I169" s="30">
        <v>216474</v>
      </c>
      <c r="J169" s="30">
        <v>268789</v>
      </c>
      <c r="K169" s="30">
        <v>276132</v>
      </c>
      <c r="L169" s="30">
        <v>300601</v>
      </c>
    </row>
    <row r="170" spans="1:12" x14ac:dyDescent="0.25">
      <c r="A170" s="27"/>
      <c r="B170" s="23" t="s">
        <v>0</v>
      </c>
      <c r="C170" s="29">
        <v>79499</v>
      </c>
      <c r="D170" s="29">
        <v>64502</v>
      </c>
      <c r="E170" s="29">
        <v>70836</v>
      </c>
      <c r="F170" s="22">
        <v>82574</v>
      </c>
      <c r="G170" s="22">
        <v>83599</v>
      </c>
      <c r="H170" s="22">
        <v>79891</v>
      </c>
      <c r="I170" s="22">
        <v>87206</v>
      </c>
      <c r="J170" s="22">
        <v>81739</v>
      </c>
      <c r="K170" s="22">
        <v>96368</v>
      </c>
      <c r="L170" s="22">
        <v>113531</v>
      </c>
    </row>
    <row r="171" spans="1:12" x14ac:dyDescent="0.25">
      <c r="A171" s="27"/>
      <c r="B171" s="23" t="s">
        <v>4</v>
      </c>
      <c r="C171" s="29">
        <v>156579</v>
      </c>
      <c r="D171" s="29">
        <v>132584</v>
      </c>
      <c r="E171" s="29">
        <v>172901</v>
      </c>
      <c r="F171" s="29">
        <v>174551</v>
      </c>
      <c r="G171" s="22">
        <v>163428</v>
      </c>
      <c r="H171" s="29">
        <v>156604</v>
      </c>
      <c r="I171" s="22">
        <v>208713</v>
      </c>
      <c r="J171" s="22">
        <v>223733</v>
      </c>
      <c r="K171" s="22">
        <v>258773</v>
      </c>
      <c r="L171" s="22">
        <v>338347</v>
      </c>
    </row>
    <row r="172" spans="1:12" x14ac:dyDescent="0.25">
      <c r="A172" s="27"/>
      <c r="B172" s="23" t="s">
        <v>1</v>
      </c>
      <c r="C172" s="29">
        <v>167836</v>
      </c>
      <c r="D172" s="29">
        <v>156251</v>
      </c>
      <c r="E172" s="29">
        <v>188556</v>
      </c>
      <c r="F172" s="29">
        <v>193397</v>
      </c>
      <c r="G172" s="29">
        <v>218169</v>
      </c>
      <c r="H172" s="29">
        <v>203991</v>
      </c>
      <c r="I172" s="29">
        <v>216895</v>
      </c>
      <c r="J172" s="22">
        <v>237208</v>
      </c>
      <c r="K172" s="22">
        <v>243887</v>
      </c>
      <c r="L172" s="22">
        <v>347210</v>
      </c>
    </row>
    <row r="173" spans="1:12" x14ac:dyDescent="0.25">
      <c r="K173" s="45"/>
      <c r="L173" s="45"/>
    </row>
    <row r="174" spans="1:12" ht="15.75" x14ac:dyDescent="0.25">
      <c r="A174" s="74" t="s">
        <v>46</v>
      </c>
      <c r="B174" s="20"/>
      <c r="C174" s="20"/>
      <c r="D174" s="20"/>
      <c r="E174" s="20"/>
      <c r="F174" s="20"/>
      <c r="G174" s="20"/>
      <c r="H174" s="20"/>
      <c r="I174" s="20"/>
      <c r="J174" s="20"/>
    </row>
    <row r="175" spans="1:12" x14ac:dyDescent="0.25">
      <c r="A175" s="75" t="s">
        <v>76</v>
      </c>
    </row>
  </sheetData>
  <mergeCells count="1">
    <mergeCell ref="A23:B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90" zoomScaleNormal="90" workbookViewId="0"/>
  </sheetViews>
  <sheetFormatPr defaultRowHeight="15" x14ac:dyDescent="0.25"/>
  <cols>
    <col min="1" max="1" width="31.5703125" customWidth="1"/>
    <col min="2" max="2" width="15.7109375" bestFit="1" customWidth="1"/>
    <col min="3" max="12" width="13.85546875" customWidth="1"/>
  </cols>
  <sheetData>
    <row r="1" spans="1:14" ht="18.75" x14ac:dyDescent="0.3">
      <c r="A1" s="1" t="s">
        <v>47</v>
      </c>
      <c r="B1" s="2" t="s">
        <v>15</v>
      </c>
      <c r="C1" s="3" t="s">
        <v>16</v>
      </c>
      <c r="D1" s="4"/>
      <c r="E1" s="5"/>
      <c r="F1" s="20"/>
      <c r="G1" s="20"/>
      <c r="H1" s="20"/>
      <c r="I1" s="20"/>
      <c r="J1" s="20"/>
      <c r="N1" s="80" t="s">
        <v>79</v>
      </c>
    </row>
    <row r="2" spans="1:14" x14ac:dyDescent="0.25">
      <c r="A2" s="2"/>
      <c r="B2" s="2"/>
      <c r="C2" s="2">
        <v>2008</v>
      </c>
      <c r="D2" s="2">
        <v>2009</v>
      </c>
      <c r="E2" s="2">
        <v>2010</v>
      </c>
      <c r="F2" s="2">
        <v>2011</v>
      </c>
      <c r="G2" s="2">
        <v>2012</v>
      </c>
      <c r="H2" s="6" t="s">
        <v>17</v>
      </c>
      <c r="I2" s="7">
        <v>2014</v>
      </c>
      <c r="J2" s="7">
        <v>2015</v>
      </c>
      <c r="K2" s="7">
        <v>2016</v>
      </c>
      <c r="L2" s="7" t="s">
        <v>72</v>
      </c>
      <c r="N2" s="81" t="s">
        <v>76</v>
      </c>
    </row>
    <row r="3" spans="1:14" x14ac:dyDescent="0.25">
      <c r="A3" s="8" t="s">
        <v>18</v>
      </c>
      <c r="B3" s="8" t="s">
        <v>19</v>
      </c>
      <c r="C3" s="9">
        <v>33587580.641701072</v>
      </c>
      <c r="D3" s="9">
        <v>32206964.155260157</v>
      </c>
      <c r="E3" s="9">
        <v>33783942</v>
      </c>
      <c r="F3" s="9">
        <v>35196808</v>
      </c>
      <c r="G3" s="9">
        <v>35990757</v>
      </c>
      <c r="H3" s="9">
        <v>36244714</v>
      </c>
      <c r="I3" s="9">
        <v>38629504</v>
      </c>
      <c r="J3" s="9">
        <v>41414535</v>
      </c>
      <c r="K3" s="9">
        <v>44680649</v>
      </c>
      <c r="L3" s="9">
        <v>47355856</v>
      </c>
    </row>
    <row r="4" spans="1:14" x14ac:dyDescent="0.25">
      <c r="A4" s="2"/>
      <c r="B4" s="2" t="s">
        <v>7</v>
      </c>
      <c r="C4" s="10">
        <v>8923198</v>
      </c>
      <c r="D4" s="10">
        <v>8298498</v>
      </c>
      <c r="E4" s="10">
        <v>8978994</v>
      </c>
      <c r="F4" s="10">
        <v>9496961</v>
      </c>
      <c r="G4" s="10">
        <v>9608124</v>
      </c>
      <c r="H4" s="10">
        <v>9909670</v>
      </c>
      <c r="I4" s="10">
        <v>10611023</v>
      </c>
      <c r="J4" s="10">
        <v>11171416</v>
      </c>
      <c r="K4" s="10">
        <v>11630163</v>
      </c>
      <c r="L4" s="10">
        <v>11986035</v>
      </c>
    </row>
    <row r="5" spans="1:14" x14ac:dyDescent="0.25">
      <c r="A5" s="2"/>
      <c r="B5" s="2" t="s">
        <v>0</v>
      </c>
      <c r="C5" s="10">
        <v>5502542</v>
      </c>
      <c r="D5" s="10">
        <v>4890006</v>
      </c>
      <c r="E5" s="10">
        <v>5005068</v>
      </c>
      <c r="F5" s="10">
        <v>5507468</v>
      </c>
      <c r="G5" s="10">
        <v>5802959</v>
      </c>
      <c r="H5" s="10">
        <v>5860447</v>
      </c>
      <c r="I5" s="10">
        <v>5710340</v>
      </c>
      <c r="J5" s="10">
        <v>5510350</v>
      </c>
      <c r="K5" s="10">
        <v>5771275</v>
      </c>
      <c r="L5" s="10">
        <v>6742834</v>
      </c>
    </row>
    <row r="6" spans="1:14" x14ac:dyDescent="0.25">
      <c r="A6" s="2"/>
      <c r="B6" s="2" t="s">
        <v>4</v>
      </c>
      <c r="C6" s="10">
        <v>7369612.6417010706</v>
      </c>
      <c r="D6" s="10">
        <v>6731713.1552601578</v>
      </c>
      <c r="E6" s="10">
        <v>7138658</v>
      </c>
      <c r="F6" s="10">
        <v>7161512</v>
      </c>
      <c r="G6" s="11">
        <v>7251819</v>
      </c>
      <c r="H6" s="22">
        <v>6592523</v>
      </c>
      <c r="I6" s="22">
        <v>7038314</v>
      </c>
      <c r="J6" s="10">
        <v>7650804</v>
      </c>
      <c r="K6" s="10">
        <v>8451583</v>
      </c>
      <c r="L6" s="10">
        <v>8685752</v>
      </c>
    </row>
    <row r="7" spans="1:14" x14ac:dyDescent="0.25">
      <c r="A7" s="2"/>
      <c r="B7" s="2" t="s">
        <v>1</v>
      </c>
      <c r="C7" s="21">
        <v>10389021</v>
      </c>
      <c r="D7" s="21">
        <v>10774646</v>
      </c>
      <c r="E7" s="21">
        <v>11184995</v>
      </c>
      <c r="F7" s="21">
        <v>11344435</v>
      </c>
      <c r="G7" s="21">
        <v>11299455</v>
      </c>
      <c r="H7" s="22">
        <v>11442690</v>
      </c>
      <c r="I7" s="21">
        <v>12260712</v>
      </c>
      <c r="J7" s="10">
        <v>13612924</v>
      </c>
      <c r="K7" s="10">
        <v>13997265</v>
      </c>
      <c r="L7" s="10">
        <v>14638702</v>
      </c>
    </row>
    <row r="8" spans="1:14" x14ac:dyDescent="0.25">
      <c r="B8" s="2" t="s">
        <v>21</v>
      </c>
      <c r="C8" s="21">
        <v>1403207</v>
      </c>
      <c r="D8" s="21">
        <v>1512101</v>
      </c>
      <c r="E8" s="21">
        <v>1476227</v>
      </c>
      <c r="F8" s="21">
        <v>1686432</v>
      </c>
      <c r="G8" s="21">
        <v>2028400</v>
      </c>
      <c r="H8" s="22">
        <v>2439384</v>
      </c>
      <c r="I8" s="21">
        <v>3009115</v>
      </c>
      <c r="J8" s="10">
        <v>3469041</v>
      </c>
      <c r="K8" s="10">
        <v>4830363</v>
      </c>
      <c r="L8" s="10">
        <v>5302533</v>
      </c>
    </row>
    <row r="10" spans="1:14" ht="30.75" x14ac:dyDescent="0.3">
      <c r="A10" s="46" t="s">
        <v>44</v>
      </c>
      <c r="B10" s="23" t="s">
        <v>15</v>
      </c>
      <c r="D10" s="24" t="s">
        <v>16</v>
      </c>
      <c r="E10" s="25"/>
      <c r="F10" s="26"/>
      <c r="G10" s="27"/>
      <c r="H10" s="27"/>
      <c r="I10" s="27"/>
      <c r="J10" s="27"/>
      <c r="K10" s="27"/>
    </row>
    <row r="11" spans="1:14" x14ac:dyDescent="0.25">
      <c r="A11" s="79" t="s">
        <v>78</v>
      </c>
      <c r="B11" s="23"/>
      <c r="D11" s="23">
        <v>2009</v>
      </c>
      <c r="E11" s="23">
        <v>2010</v>
      </c>
      <c r="F11" s="23">
        <v>2011</v>
      </c>
      <c r="G11" s="23">
        <v>2012</v>
      </c>
      <c r="H11" s="28" t="s">
        <v>17</v>
      </c>
      <c r="I11" s="23">
        <v>2014</v>
      </c>
      <c r="J11" s="28">
        <v>2015</v>
      </c>
      <c r="K11" s="23">
        <v>2016</v>
      </c>
      <c r="L11" s="7" t="s">
        <v>72</v>
      </c>
    </row>
    <row r="12" spans="1:14" x14ac:dyDescent="0.25">
      <c r="A12" s="32" t="s">
        <v>18</v>
      </c>
      <c r="B12" s="32" t="s">
        <v>19</v>
      </c>
      <c r="C12" s="32"/>
      <c r="D12" s="33">
        <v>7458980.5804799013</v>
      </c>
      <c r="E12" s="33">
        <v>7543621.8516356498</v>
      </c>
      <c r="F12" s="33">
        <v>7990164.4568866827</v>
      </c>
      <c r="G12" s="33">
        <v>8591103.9494805224</v>
      </c>
      <c r="H12" s="33">
        <v>8586940.545369707</v>
      </c>
      <c r="I12" s="33">
        <v>9101444.1099655814</v>
      </c>
      <c r="J12" s="33">
        <v>9309831</v>
      </c>
      <c r="K12" s="33">
        <v>10047373</v>
      </c>
      <c r="L12" s="33">
        <v>10883735</v>
      </c>
    </row>
    <row r="13" spans="1:14" x14ac:dyDescent="0.25">
      <c r="A13" s="27"/>
      <c r="B13" s="23" t="s">
        <v>49</v>
      </c>
      <c r="D13" s="29">
        <v>1630380</v>
      </c>
      <c r="E13" s="29">
        <v>1671061</v>
      </c>
      <c r="F13" s="29">
        <v>1940771</v>
      </c>
      <c r="G13" s="29">
        <v>2034420</v>
      </c>
      <c r="H13" s="30">
        <v>2081907</v>
      </c>
      <c r="I13" s="29">
        <v>2353887</v>
      </c>
      <c r="J13" s="29">
        <v>2446434</v>
      </c>
      <c r="K13" s="30">
        <v>2585279</v>
      </c>
      <c r="L13" s="30">
        <v>2808246</v>
      </c>
    </row>
    <row r="14" spans="1:14" x14ac:dyDescent="0.25">
      <c r="A14" s="27"/>
      <c r="B14" s="23" t="s">
        <v>50</v>
      </c>
      <c r="D14" s="29">
        <v>1999724</v>
      </c>
      <c r="E14" s="29">
        <v>1906779</v>
      </c>
      <c r="F14" s="29">
        <v>2061536</v>
      </c>
      <c r="G14" s="29">
        <v>2318335</v>
      </c>
      <c r="H14" s="30">
        <v>2320661</v>
      </c>
      <c r="I14" s="29">
        <v>2334613</v>
      </c>
      <c r="J14" s="29">
        <v>2086705</v>
      </c>
      <c r="K14" s="30">
        <v>2259604</v>
      </c>
      <c r="L14" s="30">
        <v>2734709</v>
      </c>
    </row>
    <row r="15" spans="1:14" x14ac:dyDescent="0.25">
      <c r="A15" s="27"/>
      <c r="B15" s="23" t="s">
        <v>51</v>
      </c>
      <c r="D15" s="29">
        <v>1408264.5804799008</v>
      </c>
      <c r="E15" s="29">
        <v>1469456.8516356503</v>
      </c>
      <c r="F15" s="29">
        <v>1482903.4568866829</v>
      </c>
      <c r="G15" s="29">
        <v>1575762.9494805215</v>
      </c>
      <c r="H15" s="30">
        <v>1560966.5453697075</v>
      </c>
      <c r="I15" s="29">
        <v>1571502.1099655821</v>
      </c>
      <c r="J15" s="29">
        <v>1717674</v>
      </c>
      <c r="K15" s="30">
        <v>1889759</v>
      </c>
      <c r="L15" s="30">
        <v>1802731</v>
      </c>
    </row>
    <row r="16" spans="1:14" x14ac:dyDescent="0.25">
      <c r="A16" s="27"/>
      <c r="B16" s="23" t="s">
        <v>52</v>
      </c>
      <c r="D16" s="29">
        <v>2420612</v>
      </c>
      <c r="E16" s="29">
        <v>2496325</v>
      </c>
      <c r="F16" s="29">
        <v>2504954</v>
      </c>
      <c r="G16" s="29">
        <v>2662586</v>
      </c>
      <c r="H16" s="30">
        <v>2623406</v>
      </c>
      <c r="I16" s="29">
        <v>2841442</v>
      </c>
      <c r="J16" s="29">
        <v>3059018</v>
      </c>
      <c r="K16" s="30">
        <v>3312731</v>
      </c>
      <c r="L16" s="30">
        <v>3538049</v>
      </c>
    </row>
    <row r="18" spans="1:12" ht="18.75" x14ac:dyDescent="0.3">
      <c r="A18" s="46" t="s">
        <v>45</v>
      </c>
      <c r="B18" s="23" t="s">
        <v>15</v>
      </c>
      <c r="C18" s="24" t="s">
        <v>16</v>
      </c>
      <c r="D18" s="25"/>
      <c r="E18" s="26"/>
      <c r="F18" s="27"/>
      <c r="G18" s="27"/>
      <c r="H18" s="27"/>
      <c r="I18" s="27"/>
      <c r="J18" s="27"/>
    </row>
    <row r="19" spans="1:12" x14ac:dyDescent="0.25">
      <c r="A19" s="79" t="s">
        <v>78</v>
      </c>
      <c r="B19" s="23"/>
      <c r="C19" s="23">
        <v>2008</v>
      </c>
      <c r="D19" s="23">
        <v>2009</v>
      </c>
      <c r="E19" s="23">
        <v>2010</v>
      </c>
      <c r="F19" s="23">
        <v>2011</v>
      </c>
      <c r="G19" s="23">
        <v>2012</v>
      </c>
      <c r="H19" s="28" t="s">
        <v>17</v>
      </c>
      <c r="I19" s="23">
        <v>2014</v>
      </c>
      <c r="J19" s="28">
        <v>2015</v>
      </c>
      <c r="K19" s="28">
        <v>2016</v>
      </c>
      <c r="L19" s="28" t="s">
        <v>72</v>
      </c>
    </row>
    <row r="20" spans="1:12" x14ac:dyDescent="0.25">
      <c r="A20" s="19" t="s">
        <v>18</v>
      </c>
      <c r="B20" s="19" t="s">
        <v>19</v>
      </c>
      <c r="C20" s="18">
        <v>16670075</v>
      </c>
      <c r="D20" s="18">
        <v>16218129</v>
      </c>
      <c r="E20" s="18">
        <v>17277056</v>
      </c>
      <c r="F20" s="18">
        <v>17662306</v>
      </c>
      <c r="G20" s="18">
        <v>17108051</v>
      </c>
      <c r="H20" s="18">
        <v>16607947</v>
      </c>
      <c r="I20" s="18">
        <v>17630949</v>
      </c>
      <c r="J20" s="18">
        <v>18864982</v>
      </c>
      <c r="K20" s="18">
        <v>19688723</v>
      </c>
      <c r="L20" s="18">
        <v>20434179</v>
      </c>
    </row>
    <row r="21" spans="1:12" x14ac:dyDescent="0.25">
      <c r="A21" s="27"/>
      <c r="B21" s="23" t="s">
        <v>53</v>
      </c>
      <c r="C21" s="29">
        <v>4871529</v>
      </c>
      <c r="D21" s="29">
        <v>4538315</v>
      </c>
      <c r="E21" s="29">
        <v>4996816</v>
      </c>
      <c r="F21" s="29">
        <v>5188880</v>
      </c>
      <c r="G21" s="30">
        <v>5009810</v>
      </c>
      <c r="H21" s="29">
        <v>5105772</v>
      </c>
      <c r="I21" s="30">
        <v>5422858</v>
      </c>
      <c r="J21" s="30">
        <v>5648188</v>
      </c>
      <c r="K21" s="30">
        <v>5805917</v>
      </c>
      <c r="L21" s="30">
        <v>5882299</v>
      </c>
    </row>
    <row r="22" spans="1:12" x14ac:dyDescent="0.25">
      <c r="A22" s="27"/>
      <c r="B22" s="23" t="s">
        <v>54</v>
      </c>
      <c r="C22" s="29">
        <v>1932395</v>
      </c>
      <c r="D22" s="29">
        <v>1721116</v>
      </c>
      <c r="E22" s="29">
        <v>1791127</v>
      </c>
      <c r="F22" s="29">
        <v>1979304</v>
      </c>
      <c r="G22" s="30">
        <v>1990538</v>
      </c>
      <c r="H22" s="29">
        <v>1983808</v>
      </c>
      <c r="I22" s="30">
        <v>1970458</v>
      </c>
      <c r="J22" s="30">
        <v>1932498</v>
      </c>
      <c r="K22" s="30">
        <v>1934074</v>
      </c>
      <c r="L22" s="30">
        <v>2208517</v>
      </c>
    </row>
    <row r="23" spans="1:12" x14ac:dyDescent="0.25">
      <c r="A23" s="27"/>
      <c r="B23" s="23" t="s">
        <v>55</v>
      </c>
      <c r="C23" s="29">
        <v>4432067</v>
      </c>
      <c r="D23" s="29">
        <v>4064936</v>
      </c>
      <c r="E23" s="29">
        <v>4267637</v>
      </c>
      <c r="F23" s="22">
        <v>4292991</v>
      </c>
      <c r="G23" s="22">
        <v>4107999</v>
      </c>
      <c r="H23" s="22">
        <v>3535220</v>
      </c>
      <c r="I23" s="22">
        <v>3800777</v>
      </c>
      <c r="J23" s="30">
        <v>4135322</v>
      </c>
      <c r="K23" s="30">
        <v>4703696</v>
      </c>
      <c r="L23" s="30">
        <v>4941673</v>
      </c>
    </row>
    <row r="24" spans="1:12" x14ac:dyDescent="0.25">
      <c r="A24" s="27"/>
      <c r="B24" s="23" t="s">
        <v>56</v>
      </c>
      <c r="C24" s="29">
        <v>5434084</v>
      </c>
      <c r="D24" s="29">
        <v>5893762</v>
      </c>
      <c r="E24" s="29">
        <v>6221476</v>
      </c>
      <c r="F24" s="22">
        <v>6201131</v>
      </c>
      <c r="G24" s="22">
        <v>5999704</v>
      </c>
      <c r="H24" s="22">
        <v>5983147</v>
      </c>
      <c r="I24" s="22">
        <v>6436856</v>
      </c>
      <c r="J24" s="30">
        <v>7148974</v>
      </c>
      <c r="K24" s="30">
        <v>7245036</v>
      </c>
      <c r="L24" s="30">
        <v>7401690</v>
      </c>
    </row>
    <row r="28" spans="1:12" x14ac:dyDescent="0.25">
      <c r="B28" s="2" t="s">
        <v>80</v>
      </c>
      <c r="C28" s="48" t="s">
        <v>81</v>
      </c>
    </row>
    <row r="29" spans="1:12" x14ac:dyDescent="0.25">
      <c r="A29" s="2" t="s">
        <v>1</v>
      </c>
      <c r="B29" s="30">
        <f>L16</f>
        <v>3538049</v>
      </c>
      <c r="C29" s="30">
        <f>L24</f>
        <v>7401690</v>
      </c>
      <c r="D29" s="45">
        <f>SUM(B29:C29)</f>
        <v>10939739</v>
      </c>
    </row>
    <row r="30" spans="1:12" x14ac:dyDescent="0.25">
      <c r="A30" s="2" t="s">
        <v>4</v>
      </c>
      <c r="B30" s="30">
        <f>L15</f>
        <v>1802731</v>
      </c>
      <c r="C30" s="30">
        <f>L23</f>
        <v>4941673</v>
      </c>
      <c r="D30" s="45">
        <f t="shared" ref="D30:D32" si="0">SUM(B30:C30)</f>
        <v>6744404</v>
      </c>
    </row>
    <row r="31" spans="1:12" x14ac:dyDescent="0.25">
      <c r="A31" s="2" t="s">
        <v>0</v>
      </c>
      <c r="B31" s="30">
        <f>L14</f>
        <v>2734709</v>
      </c>
      <c r="C31" s="30">
        <f>L22</f>
        <v>2208517</v>
      </c>
      <c r="D31" s="45">
        <f t="shared" si="0"/>
        <v>4943226</v>
      </c>
    </row>
    <row r="32" spans="1:12" x14ac:dyDescent="0.25">
      <c r="A32" s="2" t="s">
        <v>7</v>
      </c>
      <c r="B32" s="30">
        <f>L13</f>
        <v>2808246</v>
      </c>
      <c r="C32" s="30">
        <f>L21</f>
        <v>5882299</v>
      </c>
      <c r="D32" s="45">
        <f t="shared" si="0"/>
        <v>8690545</v>
      </c>
    </row>
    <row r="33" spans="1:4" x14ac:dyDescent="0.25">
      <c r="B33" s="50">
        <f>SUM(B29:B32)</f>
        <v>10883735</v>
      </c>
      <c r="C33" s="50">
        <f>SUM(C29:C32)</f>
        <v>20434179</v>
      </c>
    </row>
    <row r="35" spans="1:4" x14ac:dyDescent="0.25">
      <c r="B35" s="2" t="s">
        <v>80</v>
      </c>
      <c r="C35" s="48" t="s">
        <v>81</v>
      </c>
    </row>
    <row r="36" spans="1:4" x14ac:dyDescent="0.25">
      <c r="A36" s="2" t="s">
        <v>1</v>
      </c>
      <c r="B36" s="49">
        <f>B29/$D29</f>
        <v>0.32341256039106603</v>
      </c>
      <c r="C36" s="49">
        <f>C29/$D29</f>
        <v>0.67658743960893397</v>
      </c>
      <c r="D36" s="49">
        <f>D29/$D29</f>
        <v>1</v>
      </c>
    </row>
    <row r="37" spans="1:4" x14ac:dyDescent="0.25">
      <c r="A37" s="2" t="s">
        <v>4</v>
      </c>
      <c r="B37" s="49">
        <f t="shared" ref="B37:D37" si="1">B30/$D30</f>
        <v>0.26729285493573635</v>
      </c>
      <c r="C37" s="49">
        <f t="shared" si="1"/>
        <v>0.7327071450642636</v>
      </c>
      <c r="D37" s="49">
        <f t="shared" si="1"/>
        <v>1</v>
      </c>
    </row>
    <row r="38" spans="1:4" x14ac:dyDescent="0.25">
      <c r="A38" s="2" t="s">
        <v>0</v>
      </c>
      <c r="B38" s="49">
        <f t="shared" ref="B38:D38" si="2">B31/$D31</f>
        <v>0.55322354268245066</v>
      </c>
      <c r="C38" s="49">
        <f t="shared" si="2"/>
        <v>0.44677645731754934</v>
      </c>
      <c r="D38" s="49">
        <f t="shared" si="2"/>
        <v>1</v>
      </c>
    </row>
    <row r="39" spans="1:4" x14ac:dyDescent="0.25">
      <c r="A39" s="2" t="s">
        <v>7</v>
      </c>
      <c r="B39" s="49">
        <f t="shared" ref="B39:D39" si="3">B32/$D32</f>
        <v>0.3231380770711158</v>
      </c>
      <c r="C39" s="49">
        <f t="shared" si="3"/>
        <v>0.67686192292888425</v>
      </c>
      <c r="D39" s="49">
        <f t="shared" si="3"/>
        <v>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F7D819ADAE4E4F828CC0DB715BA696" ma:contentTypeVersion="2" ma:contentTypeDescription="Create a new document." ma:contentTypeScope="" ma:versionID="9dbce11c0190fd5fcd1f0f339f7867a6">
  <xsd:schema xmlns:xsd="http://www.w3.org/2001/XMLSchema" xmlns:xs="http://www.w3.org/2001/XMLSchema" xmlns:p="http://schemas.microsoft.com/office/2006/metadata/properties" xmlns:ns2="e1864aca-05c3-4024-885c-0b54ac744562" targetNamespace="http://schemas.microsoft.com/office/2006/metadata/properties" ma:root="true" ma:fieldsID="a2ffcf245a3ce04d8645d90c8f74f627" ns2:_="">
    <xsd:import namespace="e1864aca-05c3-4024-885c-0b54ac74456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64aca-05c3-4024-885c-0b54ac74456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EF741E-AC0E-4892-B633-76690816EF5A}">
  <ds:schemaRef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1864aca-05c3-4024-885c-0b54ac744562"/>
    <ds:schemaRef ds:uri="http://schemas.microsoft.com/office/2006/metadata/properties"/>
  </ds:schemaRefs>
</ds:datastoreItem>
</file>

<file path=customXml/itemProps2.xml><?xml version="1.0" encoding="utf-8"?>
<ds:datastoreItem xmlns:ds="http://schemas.openxmlformats.org/officeDocument/2006/customXml" ds:itemID="{BEC342FB-9076-46C8-8A48-F79B2B2886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64aca-05c3-4024-885c-0b54ac744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32B6C4-D331-4975-97B1-69735135BA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TITLE &amp; INFO</vt:lpstr>
      <vt:lpstr>YEARLY OVERNIGHTS</vt:lpstr>
      <vt:lpstr>WINTER SEASON</vt:lpstr>
      <vt:lpstr>SUMMER SEASON</vt:lpstr>
      <vt:lpstr>Graphs</vt:lpstr>
    </vt:vector>
  </TitlesOfParts>
  <Manager/>
  <Company>Finpro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Heikkinen Susanne</dc:creator>
  <cp:keywords/>
  <dc:description/>
  <cp:lastModifiedBy>Kaitasalo Didar</cp:lastModifiedBy>
  <cp:revision/>
  <dcterms:created xsi:type="dcterms:W3CDTF">2017-03-08T11:24:50Z</dcterms:created>
  <dcterms:modified xsi:type="dcterms:W3CDTF">2018-10-29T08:07:30Z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0x0101006CF7D819ADAE4E4F828CC0DB715BA696</vt:lpwstr>
  </property>
</Properties>
</file>