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K\Desktop\SIIRRETTÄVÄT\VisitFinland\"/>
    </mc:Choice>
  </mc:AlternateContent>
  <bookViews>
    <workbookView xWindow="0" yWindow="0" windowWidth="22410" windowHeight="14100" tabRatio="500"/>
  </bookViews>
  <sheets>
    <sheet name="Hotels 1971-2017" sheetId="3" r:id="rId1"/>
  </sheets>
  <calcPr calcId="162913"/>
</workbook>
</file>

<file path=xl/calcChain.xml><?xml version="1.0" encoding="utf-8"?>
<calcChain xmlns="http://schemas.openxmlformats.org/spreadsheetml/2006/main">
  <c r="J51" i="3" l="1"/>
  <c r="I51" i="3"/>
  <c r="G51" i="3"/>
  <c r="F51" i="3"/>
  <c r="D51" i="3"/>
  <c r="C51" i="3"/>
  <c r="J50" i="3" l="1"/>
  <c r="I50" i="3"/>
  <c r="G50" i="3"/>
  <c r="F50" i="3"/>
  <c r="D50" i="3"/>
  <c r="C50" i="3"/>
  <c r="AQ49" i="3" l="1"/>
  <c r="BQ49" i="3"/>
  <c r="BR49" i="3"/>
  <c r="BN49" i="3"/>
  <c r="BO49" i="3"/>
  <c r="BK49" i="3"/>
  <c r="BL49" i="3"/>
  <c r="BH49" i="3"/>
  <c r="BI49" i="3"/>
  <c r="BE49" i="3"/>
  <c r="BF49" i="3"/>
  <c r="BB49" i="3"/>
  <c r="BC49" i="3"/>
  <c r="AY49" i="3"/>
  <c r="AZ49" i="3"/>
  <c r="AV49" i="3"/>
  <c r="AW49" i="3"/>
  <c r="AS49" i="3"/>
  <c r="AT49" i="3"/>
  <c r="AP49" i="3"/>
  <c r="AM49" i="3"/>
  <c r="AN49" i="3"/>
  <c r="AJ49" i="3"/>
  <c r="AK49" i="3"/>
  <c r="AG49" i="3"/>
  <c r="AH49" i="3"/>
  <c r="AD49" i="3"/>
  <c r="AE49" i="3"/>
  <c r="AA49" i="3"/>
  <c r="AB49" i="3"/>
  <c r="X49" i="3"/>
  <c r="Y49" i="3"/>
  <c r="U49" i="3"/>
  <c r="V49" i="3"/>
  <c r="R49" i="3"/>
  <c r="S49" i="3"/>
  <c r="O49" i="3"/>
  <c r="P49" i="3"/>
  <c r="L49" i="3"/>
  <c r="M49" i="3"/>
  <c r="I49" i="3"/>
  <c r="J49" i="3"/>
  <c r="F49" i="3"/>
  <c r="G49" i="3"/>
  <c r="C49" i="3"/>
  <c r="D49" i="3"/>
  <c r="BR48" i="3"/>
  <c r="BR47" i="3"/>
  <c r="BQ32" i="3"/>
  <c r="BQ48" i="3"/>
  <c r="V48" i="3"/>
  <c r="V47" i="3"/>
  <c r="U48" i="3"/>
  <c r="U38" i="3"/>
  <c r="U43" i="3"/>
  <c r="AZ48" i="3"/>
  <c r="AZ38" i="3"/>
  <c r="AY48" i="3"/>
  <c r="AY37" i="3"/>
  <c r="AY38" i="3"/>
  <c r="G48" i="3"/>
  <c r="BN38" i="3"/>
  <c r="BO38" i="3"/>
  <c r="BN39" i="3"/>
  <c r="BO39" i="3"/>
  <c r="BN40" i="3"/>
  <c r="BO40" i="3"/>
  <c r="BN41" i="3"/>
  <c r="BO41" i="3"/>
  <c r="BN42" i="3"/>
  <c r="BO42" i="3"/>
  <c r="BN43" i="3"/>
  <c r="BO43" i="3"/>
  <c r="BN44" i="3"/>
  <c r="BO44" i="3"/>
  <c r="BN45" i="3"/>
  <c r="BO45" i="3"/>
  <c r="BN46" i="3"/>
  <c r="BO46" i="3"/>
  <c r="BN47" i="3"/>
  <c r="BO47" i="3"/>
  <c r="BN48" i="3"/>
  <c r="BO48" i="3"/>
  <c r="BK38" i="3"/>
  <c r="BL38" i="3"/>
  <c r="BK39" i="3"/>
  <c r="BL39" i="3"/>
  <c r="BK40" i="3"/>
  <c r="BL40" i="3"/>
  <c r="BK41" i="3"/>
  <c r="BL41" i="3"/>
  <c r="BK42" i="3"/>
  <c r="BL42" i="3"/>
  <c r="BK43" i="3"/>
  <c r="BL43" i="3"/>
  <c r="BK44" i="3"/>
  <c r="BL44" i="3"/>
  <c r="BK45" i="3"/>
  <c r="BL45" i="3"/>
  <c r="BK46" i="3"/>
  <c r="BL46" i="3"/>
  <c r="BK47" i="3"/>
  <c r="BL47" i="3"/>
  <c r="BK48" i="3"/>
  <c r="BL48" i="3"/>
  <c r="BH38" i="3"/>
  <c r="BI38" i="3"/>
  <c r="BH39" i="3"/>
  <c r="BI39" i="3"/>
  <c r="BH40" i="3"/>
  <c r="BI40" i="3"/>
  <c r="BH41" i="3"/>
  <c r="BI41" i="3"/>
  <c r="BH42" i="3"/>
  <c r="BI42" i="3"/>
  <c r="BH43" i="3"/>
  <c r="BI43" i="3"/>
  <c r="BH44" i="3"/>
  <c r="BI44" i="3"/>
  <c r="BH45" i="3"/>
  <c r="BI45" i="3"/>
  <c r="BH46" i="3"/>
  <c r="BI46" i="3"/>
  <c r="BH47" i="3"/>
  <c r="BI47" i="3"/>
  <c r="BH48" i="3"/>
  <c r="BI48" i="3"/>
  <c r="BE38" i="3"/>
  <c r="BF38" i="3"/>
  <c r="BE39" i="3"/>
  <c r="BF39" i="3"/>
  <c r="BE40" i="3"/>
  <c r="BF40" i="3"/>
  <c r="BE41" i="3"/>
  <c r="BF41" i="3"/>
  <c r="BE42" i="3"/>
  <c r="BF42" i="3"/>
  <c r="BE43" i="3"/>
  <c r="BF43" i="3"/>
  <c r="BE44" i="3"/>
  <c r="BF44" i="3"/>
  <c r="BE45" i="3"/>
  <c r="BF45" i="3"/>
  <c r="BE46" i="3"/>
  <c r="BF46" i="3"/>
  <c r="BE47" i="3"/>
  <c r="BF47" i="3"/>
  <c r="BE48" i="3"/>
  <c r="BF48" i="3"/>
  <c r="BB38" i="3"/>
  <c r="BC38" i="3"/>
  <c r="BB39" i="3"/>
  <c r="BC39" i="3"/>
  <c r="BB40" i="3"/>
  <c r="BC40" i="3"/>
  <c r="BB41" i="3"/>
  <c r="BC41" i="3"/>
  <c r="BB42" i="3"/>
  <c r="BC42" i="3"/>
  <c r="BB43" i="3"/>
  <c r="BC43" i="3"/>
  <c r="BB44" i="3"/>
  <c r="BC44" i="3"/>
  <c r="BB45" i="3"/>
  <c r="BC45" i="3"/>
  <c r="BB46" i="3"/>
  <c r="BC46" i="3"/>
  <c r="BB47" i="3"/>
  <c r="BC47" i="3"/>
  <c r="BB48" i="3"/>
  <c r="BC48" i="3"/>
  <c r="AV38" i="3"/>
  <c r="AW38" i="3"/>
  <c r="AV39" i="3"/>
  <c r="AW39" i="3"/>
  <c r="AV40" i="3"/>
  <c r="AW40" i="3"/>
  <c r="AV41" i="3"/>
  <c r="AW41" i="3"/>
  <c r="AV42" i="3"/>
  <c r="AW42" i="3"/>
  <c r="AV43" i="3"/>
  <c r="AW43" i="3"/>
  <c r="AV44" i="3"/>
  <c r="AW44" i="3"/>
  <c r="AV45" i="3"/>
  <c r="AW45" i="3"/>
  <c r="AV46" i="3"/>
  <c r="AW46" i="3"/>
  <c r="AV47" i="3"/>
  <c r="AW47" i="3"/>
  <c r="AV48" i="3"/>
  <c r="AW48" i="3"/>
  <c r="AS38" i="3"/>
  <c r="AT38" i="3"/>
  <c r="AS39" i="3"/>
  <c r="AT39" i="3"/>
  <c r="AS40" i="3"/>
  <c r="AT40" i="3"/>
  <c r="AS41" i="3"/>
  <c r="AT41" i="3"/>
  <c r="AS42" i="3"/>
  <c r="AT42" i="3"/>
  <c r="AS43" i="3"/>
  <c r="AT43" i="3"/>
  <c r="AS44" i="3"/>
  <c r="AT44" i="3"/>
  <c r="AS45" i="3"/>
  <c r="AT45" i="3"/>
  <c r="AS46" i="3"/>
  <c r="AT46" i="3"/>
  <c r="AS47" i="3"/>
  <c r="AT47" i="3"/>
  <c r="AS48" i="3"/>
  <c r="AT48" i="3"/>
  <c r="AP38" i="3"/>
  <c r="AQ38" i="3"/>
  <c r="AP39" i="3"/>
  <c r="AQ39" i="3"/>
  <c r="AP40" i="3"/>
  <c r="AQ40" i="3"/>
  <c r="AP41" i="3"/>
  <c r="AQ41" i="3"/>
  <c r="AP42" i="3"/>
  <c r="AQ42" i="3"/>
  <c r="AP43" i="3"/>
  <c r="AQ43" i="3"/>
  <c r="AP44" i="3"/>
  <c r="AQ44" i="3"/>
  <c r="AP45" i="3"/>
  <c r="AQ45" i="3"/>
  <c r="AP46" i="3"/>
  <c r="AQ46" i="3"/>
  <c r="AP47" i="3"/>
  <c r="AQ47" i="3"/>
  <c r="AP48" i="3"/>
  <c r="AQ48" i="3"/>
  <c r="AN48" i="3"/>
  <c r="AM48" i="3"/>
  <c r="AN47" i="3"/>
  <c r="AM47" i="3"/>
  <c r="AN46" i="3"/>
  <c r="AM46" i="3"/>
  <c r="AN45" i="3"/>
  <c r="AM45" i="3"/>
  <c r="AN44" i="3"/>
  <c r="AM44" i="3"/>
  <c r="AN43" i="3"/>
  <c r="AM43" i="3"/>
  <c r="AN42" i="3"/>
  <c r="AM42" i="3"/>
  <c r="AN41" i="3"/>
  <c r="AM41" i="3"/>
  <c r="AN40" i="3"/>
  <c r="AM40" i="3"/>
  <c r="AN39" i="3"/>
  <c r="AM39" i="3"/>
  <c r="AN38" i="3"/>
  <c r="AM38" i="3"/>
  <c r="AJ38" i="3"/>
  <c r="AK38" i="3"/>
  <c r="AJ39" i="3"/>
  <c r="AK39" i="3"/>
  <c r="AJ40" i="3"/>
  <c r="AK40" i="3"/>
  <c r="AJ41" i="3"/>
  <c r="AK41" i="3"/>
  <c r="AJ42" i="3"/>
  <c r="AK42" i="3"/>
  <c r="AJ43" i="3"/>
  <c r="AK43" i="3"/>
  <c r="AJ44" i="3"/>
  <c r="AK44" i="3"/>
  <c r="AJ45" i="3"/>
  <c r="AK45" i="3"/>
  <c r="AJ46" i="3"/>
  <c r="AK46" i="3"/>
  <c r="AJ47" i="3"/>
  <c r="AK47" i="3"/>
  <c r="AJ48" i="3"/>
  <c r="AK48" i="3"/>
  <c r="AG48" i="3"/>
  <c r="AH48" i="3"/>
  <c r="AG38" i="3"/>
  <c r="AH38" i="3"/>
  <c r="AG39" i="3"/>
  <c r="AH39" i="3"/>
  <c r="AG40" i="3"/>
  <c r="AH40" i="3"/>
  <c r="AG41" i="3"/>
  <c r="AH41" i="3"/>
  <c r="AG42" i="3"/>
  <c r="AH42" i="3"/>
  <c r="AG43" i="3"/>
  <c r="AH43" i="3"/>
  <c r="AG44" i="3"/>
  <c r="AH44" i="3"/>
  <c r="AG45" i="3"/>
  <c r="AH45" i="3"/>
  <c r="AG46" i="3"/>
  <c r="AH46" i="3"/>
  <c r="AG47" i="3"/>
  <c r="AH47" i="3"/>
  <c r="AD48" i="3"/>
  <c r="AD38" i="3"/>
  <c r="AE38" i="3"/>
  <c r="AD39" i="3"/>
  <c r="AE39" i="3"/>
  <c r="AD40" i="3"/>
  <c r="AE40" i="3"/>
  <c r="AD41" i="3"/>
  <c r="AE41" i="3"/>
  <c r="AD42" i="3"/>
  <c r="AE42" i="3"/>
  <c r="AD43" i="3"/>
  <c r="AE43" i="3"/>
  <c r="AD44" i="3"/>
  <c r="AE44" i="3"/>
  <c r="AD45" i="3"/>
  <c r="AE45" i="3"/>
  <c r="AD46" i="3"/>
  <c r="AE46" i="3"/>
  <c r="AD47" i="3"/>
  <c r="AE47" i="3"/>
  <c r="AE48" i="3"/>
  <c r="AA38" i="3"/>
  <c r="AB38" i="3"/>
  <c r="AA39" i="3"/>
  <c r="AB39" i="3"/>
  <c r="AA40" i="3"/>
  <c r="AB40" i="3"/>
  <c r="AA41" i="3"/>
  <c r="AB41" i="3"/>
  <c r="AA42" i="3"/>
  <c r="AB42" i="3"/>
  <c r="AA43" i="3"/>
  <c r="AB43" i="3"/>
  <c r="AA44" i="3"/>
  <c r="AB44" i="3"/>
  <c r="AA45" i="3"/>
  <c r="AB45" i="3"/>
  <c r="AA46" i="3"/>
  <c r="AB46" i="3"/>
  <c r="AA47" i="3"/>
  <c r="AB47" i="3"/>
  <c r="AA48" i="3"/>
  <c r="AB48" i="3"/>
  <c r="X38" i="3"/>
  <c r="Y38" i="3"/>
  <c r="X39" i="3"/>
  <c r="Y39" i="3"/>
  <c r="X40" i="3"/>
  <c r="Y40" i="3"/>
  <c r="X41" i="3"/>
  <c r="Y41" i="3"/>
  <c r="X42" i="3"/>
  <c r="Y42" i="3"/>
  <c r="X43" i="3"/>
  <c r="Y43" i="3"/>
  <c r="X44" i="3"/>
  <c r="Y44" i="3"/>
  <c r="X45" i="3"/>
  <c r="Y45" i="3"/>
  <c r="X46" i="3"/>
  <c r="Y46" i="3"/>
  <c r="X47" i="3"/>
  <c r="Y47" i="3"/>
  <c r="X48" i="3"/>
  <c r="Y48" i="3"/>
  <c r="S38" i="3"/>
  <c r="S39" i="3"/>
  <c r="S40" i="3"/>
  <c r="S41" i="3"/>
  <c r="S42" i="3"/>
  <c r="S43" i="3"/>
  <c r="S44" i="3"/>
  <c r="S45" i="3"/>
  <c r="S46" i="3"/>
  <c r="S47" i="3"/>
  <c r="S48" i="3"/>
  <c r="R48" i="3"/>
  <c r="R38" i="3"/>
  <c r="R39" i="3"/>
  <c r="R40" i="3"/>
  <c r="R41" i="3"/>
  <c r="R42" i="3"/>
  <c r="R43" i="3"/>
  <c r="R44" i="3"/>
  <c r="R45" i="3"/>
  <c r="R46" i="3"/>
  <c r="R47" i="3"/>
  <c r="P38" i="3"/>
  <c r="P39" i="3"/>
  <c r="P40" i="3"/>
  <c r="P41" i="3"/>
  <c r="P42" i="3"/>
  <c r="P43" i="3"/>
  <c r="P44" i="3"/>
  <c r="P45" i="3"/>
  <c r="P46" i="3"/>
  <c r="P47" i="3"/>
  <c r="P48" i="3"/>
  <c r="O38" i="3"/>
  <c r="O39" i="3"/>
  <c r="O40" i="3"/>
  <c r="O41" i="3"/>
  <c r="O42" i="3"/>
  <c r="O43" i="3"/>
  <c r="O44" i="3"/>
  <c r="O45" i="3"/>
  <c r="O46" i="3"/>
  <c r="O47" i="3"/>
  <c r="O48" i="3"/>
  <c r="M38" i="3"/>
  <c r="M39" i="3"/>
  <c r="M40" i="3"/>
  <c r="M41" i="3"/>
  <c r="M42" i="3"/>
  <c r="M43" i="3"/>
  <c r="M44" i="3"/>
  <c r="M45" i="3"/>
  <c r="M46" i="3"/>
  <c r="M47" i="3"/>
  <c r="M48" i="3"/>
  <c r="L38" i="3"/>
  <c r="L39" i="3"/>
  <c r="L40" i="3"/>
  <c r="L41" i="3"/>
  <c r="L42" i="3"/>
  <c r="L43" i="3"/>
  <c r="L44" i="3"/>
  <c r="L45" i="3"/>
  <c r="L46" i="3"/>
  <c r="L47" i="3"/>
  <c r="L48" i="3"/>
  <c r="J38" i="3"/>
  <c r="J39" i="3"/>
  <c r="J40" i="3"/>
  <c r="J41" i="3"/>
  <c r="J42" i="3"/>
  <c r="J43" i="3"/>
  <c r="J44" i="3"/>
  <c r="J45" i="3"/>
  <c r="J46" i="3"/>
  <c r="J47" i="3"/>
  <c r="J48" i="3"/>
  <c r="I38" i="3"/>
  <c r="I39" i="3"/>
  <c r="I40" i="3"/>
  <c r="I41" i="3"/>
  <c r="I42" i="3"/>
  <c r="I43" i="3"/>
  <c r="I44" i="3"/>
  <c r="I45" i="3"/>
  <c r="I46" i="3"/>
  <c r="I47" i="3"/>
  <c r="I48" i="3"/>
  <c r="F48" i="3"/>
  <c r="F47" i="3"/>
  <c r="D48" i="3"/>
  <c r="C48" i="3"/>
  <c r="C46" i="3"/>
  <c r="C47" i="3"/>
  <c r="D47" i="3"/>
  <c r="G47" i="3"/>
  <c r="U47" i="3"/>
  <c r="AY47" i="3"/>
  <c r="AZ47" i="3"/>
  <c r="BQ47" i="3"/>
  <c r="BR46" i="3"/>
  <c r="BQ46" i="3"/>
  <c r="AZ46" i="3"/>
  <c r="AY46" i="3"/>
  <c r="V46" i="3"/>
  <c r="U46" i="3"/>
  <c r="G46" i="3"/>
  <c r="F46" i="3"/>
  <c r="D46" i="3"/>
  <c r="BR45" i="3"/>
  <c r="BQ45" i="3"/>
  <c r="AZ45" i="3"/>
  <c r="AY45" i="3"/>
  <c r="V45" i="3"/>
  <c r="U45" i="3"/>
  <c r="G45" i="3"/>
  <c r="F45" i="3"/>
  <c r="D45" i="3"/>
  <c r="C45" i="3"/>
  <c r="BR44" i="3"/>
  <c r="BQ44" i="3"/>
  <c r="AZ44" i="3"/>
  <c r="AY44" i="3"/>
  <c r="V44" i="3"/>
  <c r="U44" i="3"/>
  <c r="G44" i="3"/>
  <c r="F44" i="3"/>
  <c r="D44" i="3"/>
  <c r="C44" i="3"/>
  <c r="BR43" i="3"/>
  <c r="BQ43" i="3"/>
  <c r="AZ43" i="3"/>
  <c r="AY43" i="3"/>
  <c r="V43" i="3"/>
  <c r="G43" i="3"/>
  <c r="F43" i="3"/>
  <c r="D43" i="3"/>
  <c r="C43" i="3"/>
  <c r="BR42" i="3"/>
  <c r="BQ42" i="3"/>
  <c r="AZ42" i="3"/>
  <c r="AY42" i="3"/>
  <c r="V42" i="3"/>
  <c r="U42" i="3"/>
  <c r="G42" i="3"/>
  <c r="F42" i="3"/>
  <c r="D42" i="3"/>
  <c r="C42" i="3"/>
  <c r="BR41" i="3"/>
  <c r="BQ41" i="3"/>
  <c r="AZ41" i="3"/>
  <c r="AY41" i="3"/>
  <c r="V41" i="3"/>
  <c r="U41" i="3"/>
  <c r="G41" i="3"/>
  <c r="F41" i="3"/>
  <c r="D41" i="3"/>
  <c r="C41" i="3"/>
  <c r="BR40" i="3"/>
  <c r="BQ40" i="3"/>
  <c r="AZ40" i="3"/>
  <c r="AY40" i="3"/>
  <c r="V40" i="3"/>
  <c r="U40" i="3"/>
  <c r="G40" i="3"/>
  <c r="F40" i="3"/>
  <c r="D40" i="3"/>
  <c r="C40" i="3"/>
  <c r="BR39" i="3"/>
  <c r="BQ39" i="3"/>
  <c r="AY39" i="3"/>
  <c r="U39" i="3"/>
  <c r="G39" i="3"/>
  <c r="F39" i="3"/>
  <c r="D39" i="3"/>
  <c r="C39" i="3"/>
  <c r="BR38" i="3"/>
  <c r="BQ38" i="3"/>
  <c r="AZ39" i="3"/>
  <c r="V39" i="3"/>
  <c r="G38" i="3"/>
  <c r="F38" i="3"/>
  <c r="D38" i="3"/>
  <c r="C38" i="3"/>
  <c r="BR37" i="3"/>
  <c r="BQ37" i="3"/>
  <c r="BO37" i="3"/>
  <c r="BN37" i="3"/>
  <c r="BL37" i="3"/>
  <c r="BK37" i="3"/>
  <c r="BI37" i="3"/>
  <c r="BH37" i="3"/>
  <c r="BF37" i="3"/>
  <c r="BE37" i="3"/>
  <c r="BC37" i="3"/>
  <c r="BB37" i="3"/>
  <c r="AZ37" i="3"/>
  <c r="AW37" i="3"/>
  <c r="AV37" i="3"/>
  <c r="AT37" i="3"/>
  <c r="AS37" i="3"/>
  <c r="AQ37" i="3"/>
  <c r="AP37" i="3"/>
  <c r="AN37" i="3"/>
  <c r="AM37" i="3"/>
  <c r="AK37" i="3"/>
  <c r="AJ37" i="3"/>
  <c r="AH37" i="3"/>
  <c r="AG37" i="3"/>
  <c r="AE37" i="3"/>
  <c r="AD37" i="3"/>
  <c r="AB37" i="3"/>
  <c r="AA37" i="3"/>
  <c r="Y37" i="3"/>
  <c r="X37" i="3"/>
  <c r="V37" i="3"/>
  <c r="U37" i="3"/>
  <c r="S37" i="3"/>
  <c r="R37" i="3"/>
  <c r="P37" i="3"/>
  <c r="O37" i="3"/>
  <c r="M37" i="3"/>
  <c r="L37" i="3"/>
  <c r="J37" i="3"/>
  <c r="I37" i="3"/>
  <c r="G37" i="3"/>
  <c r="F37" i="3"/>
  <c r="D37" i="3"/>
  <c r="C37" i="3"/>
  <c r="BR36" i="3"/>
  <c r="BQ36" i="3"/>
  <c r="BO36" i="3"/>
  <c r="BN36" i="3"/>
  <c r="BL36" i="3"/>
  <c r="BK36" i="3"/>
  <c r="BI36" i="3"/>
  <c r="BH36" i="3"/>
  <c r="BF36" i="3"/>
  <c r="BE36" i="3"/>
  <c r="BC36" i="3"/>
  <c r="BB36" i="3"/>
  <c r="AZ36" i="3"/>
  <c r="AY36" i="3"/>
  <c r="AW36" i="3"/>
  <c r="AV36" i="3"/>
  <c r="AT36" i="3"/>
  <c r="AS36" i="3"/>
  <c r="AQ36" i="3"/>
  <c r="AP36" i="3"/>
  <c r="AN36" i="3"/>
  <c r="AM36" i="3"/>
  <c r="AK36" i="3"/>
  <c r="AJ36" i="3"/>
  <c r="AH36" i="3"/>
  <c r="AG36" i="3"/>
  <c r="AE36" i="3"/>
  <c r="AD36" i="3"/>
  <c r="AB36" i="3"/>
  <c r="AA36" i="3"/>
  <c r="Y36" i="3"/>
  <c r="X36" i="3"/>
  <c r="V36" i="3"/>
  <c r="U36" i="3"/>
  <c r="S36" i="3"/>
  <c r="R36" i="3"/>
  <c r="P36" i="3"/>
  <c r="O36" i="3"/>
  <c r="M36" i="3"/>
  <c r="L36" i="3"/>
  <c r="J36" i="3"/>
  <c r="I36" i="3"/>
  <c r="G36" i="3"/>
  <c r="F36" i="3"/>
  <c r="D36" i="3"/>
  <c r="C36" i="3"/>
  <c r="BR35" i="3"/>
  <c r="BQ35" i="3"/>
  <c r="BO35" i="3"/>
  <c r="BN35" i="3"/>
  <c r="BL35" i="3"/>
  <c r="BK35" i="3"/>
  <c r="BI35" i="3"/>
  <c r="BH35" i="3"/>
  <c r="BF35" i="3"/>
  <c r="BE35" i="3"/>
  <c r="BC35" i="3"/>
  <c r="BB35" i="3"/>
  <c r="AZ35" i="3"/>
  <c r="AY35" i="3"/>
  <c r="AW35" i="3"/>
  <c r="AV35" i="3"/>
  <c r="AT35" i="3"/>
  <c r="AS35" i="3"/>
  <c r="AQ35" i="3"/>
  <c r="AP35" i="3"/>
  <c r="AN35" i="3"/>
  <c r="AM35" i="3"/>
  <c r="AK35" i="3"/>
  <c r="AJ35" i="3"/>
  <c r="AH35" i="3"/>
  <c r="AG35" i="3"/>
  <c r="AE35" i="3"/>
  <c r="AD35" i="3"/>
  <c r="AB35" i="3"/>
  <c r="AA35" i="3"/>
  <c r="Y35" i="3"/>
  <c r="X35" i="3"/>
  <c r="V35" i="3"/>
  <c r="U35" i="3"/>
  <c r="S35" i="3"/>
  <c r="R35" i="3"/>
  <c r="P35" i="3"/>
  <c r="O35" i="3"/>
  <c r="M35" i="3"/>
  <c r="L35" i="3"/>
  <c r="J35" i="3"/>
  <c r="I35" i="3"/>
  <c r="G35" i="3"/>
  <c r="F35" i="3"/>
  <c r="D35" i="3"/>
  <c r="C35" i="3"/>
  <c r="BR34" i="3"/>
  <c r="BQ34" i="3"/>
  <c r="BO34" i="3"/>
  <c r="BN34" i="3"/>
  <c r="BL34" i="3"/>
  <c r="BK34" i="3"/>
  <c r="BI34" i="3"/>
  <c r="BH34" i="3"/>
  <c r="BF34" i="3"/>
  <c r="BE34" i="3"/>
  <c r="BC34" i="3"/>
  <c r="BB34" i="3"/>
  <c r="AZ34" i="3"/>
  <c r="AY34" i="3"/>
  <c r="AW34" i="3"/>
  <c r="AV34" i="3"/>
  <c r="AT34" i="3"/>
  <c r="AS34" i="3"/>
  <c r="AQ34" i="3"/>
  <c r="AP34" i="3"/>
  <c r="AN34" i="3"/>
  <c r="AM34" i="3"/>
  <c r="AK34" i="3"/>
  <c r="AJ34" i="3"/>
  <c r="AH34" i="3"/>
  <c r="AG34" i="3"/>
  <c r="AE34" i="3"/>
  <c r="AD34" i="3"/>
  <c r="AB34" i="3"/>
  <c r="AA34" i="3"/>
  <c r="Y34" i="3"/>
  <c r="X34" i="3"/>
  <c r="V34" i="3"/>
  <c r="U34" i="3"/>
  <c r="S34" i="3"/>
  <c r="R34" i="3"/>
  <c r="P34" i="3"/>
  <c r="O34" i="3"/>
  <c r="M34" i="3"/>
  <c r="L34" i="3"/>
  <c r="J34" i="3"/>
  <c r="I34" i="3"/>
  <c r="G34" i="3"/>
  <c r="F34" i="3"/>
  <c r="D34" i="3"/>
  <c r="C34" i="3"/>
  <c r="BR33" i="3"/>
  <c r="BQ33" i="3"/>
  <c r="BO33" i="3"/>
  <c r="BN33" i="3"/>
  <c r="BL33" i="3"/>
  <c r="BK33" i="3"/>
  <c r="BI33" i="3"/>
  <c r="BH33" i="3"/>
  <c r="BF33" i="3"/>
  <c r="BE33" i="3"/>
  <c r="BC33" i="3"/>
  <c r="BB33" i="3"/>
  <c r="AZ33" i="3"/>
  <c r="AY33" i="3"/>
  <c r="AW33" i="3"/>
  <c r="AV33" i="3"/>
  <c r="AT33" i="3"/>
  <c r="AS33" i="3"/>
  <c r="AQ33" i="3"/>
  <c r="AP33" i="3"/>
  <c r="AN33" i="3"/>
  <c r="AM33" i="3"/>
  <c r="AK33" i="3"/>
  <c r="AJ33" i="3"/>
  <c r="AH33" i="3"/>
  <c r="AG33" i="3"/>
  <c r="AE33" i="3"/>
  <c r="AD33" i="3"/>
  <c r="AB33" i="3"/>
  <c r="AA33" i="3"/>
  <c r="Y33" i="3"/>
  <c r="X33" i="3"/>
  <c r="V33" i="3"/>
  <c r="U33" i="3"/>
  <c r="S33" i="3"/>
  <c r="R33" i="3"/>
  <c r="P33" i="3"/>
  <c r="O33" i="3"/>
  <c r="M33" i="3"/>
  <c r="L33" i="3"/>
  <c r="J33" i="3"/>
  <c r="I33" i="3"/>
  <c r="G33" i="3"/>
  <c r="F33" i="3"/>
  <c r="D33" i="3"/>
  <c r="C33" i="3"/>
  <c r="BR32" i="3"/>
  <c r="BO32" i="3"/>
  <c r="BN32" i="3"/>
  <c r="BL32" i="3"/>
  <c r="BK32" i="3"/>
  <c r="BI32" i="3"/>
  <c r="BH32" i="3"/>
  <c r="BF32" i="3"/>
  <c r="BE32" i="3"/>
  <c r="BC32" i="3"/>
  <c r="BB32" i="3"/>
  <c r="AZ32" i="3"/>
  <c r="AY32" i="3"/>
  <c r="AW32" i="3"/>
  <c r="AV32" i="3"/>
  <c r="AT32" i="3"/>
  <c r="AS32" i="3"/>
  <c r="AQ32" i="3"/>
  <c r="AP32" i="3"/>
  <c r="AN32" i="3"/>
  <c r="AM32" i="3"/>
  <c r="AK32" i="3"/>
  <c r="AJ32" i="3"/>
  <c r="AH32" i="3"/>
  <c r="AG32" i="3"/>
  <c r="AE32" i="3"/>
  <c r="AD32" i="3"/>
  <c r="AB32" i="3"/>
  <c r="AA32" i="3"/>
  <c r="Y32" i="3"/>
  <c r="X32" i="3"/>
  <c r="V32" i="3"/>
  <c r="U32" i="3"/>
  <c r="S32" i="3"/>
  <c r="R32" i="3"/>
  <c r="P32" i="3"/>
  <c r="O32" i="3"/>
  <c r="M32" i="3"/>
  <c r="L32" i="3"/>
  <c r="J32" i="3"/>
  <c r="I32" i="3"/>
  <c r="G32" i="3"/>
  <c r="F32" i="3"/>
  <c r="D32" i="3"/>
  <c r="C32" i="3"/>
  <c r="BR31" i="3"/>
  <c r="BQ31" i="3"/>
  <c r="BO31" i="3"/>
  <c r="BN31" i="3"/>
  <c r="BL31" i="3"/>
  <c r="BK31" i="3"/>
  <c r="BI31" i="3"/>
  <c r="BH31" i="3"/>
  <c r="BF31" i="3"/>
  <c r="BE31" i="3"/>
  <c r="BC31" i="3"/>
  <c r="BB31" i="3"/>
  <c r="AZ31" i="3"/>
  <c r="AY31" i="3"/>
  <c r="AW31" i="3"/>
  <c r="AV31" i="3"/>
  <c r="AT31" i="3"/>
  <c r="AS31" i="3"/>
  <c r="AQ31" i="3"/>
  <c r="AP31" i="3"/>
  <c r="AN31" i="3"/>
  <c r="AM31" i="3"/>
  <c r="AK31" i="3"/>
  <c r="AJ31" i="3"/>
  <c r="AH31" i="3"/>
  <c r="AG31" i="3"/>
  <c r="AE31" i="3"/>
  <c r="AD31" i="3"/>
  <c r="AB31" i="3"/>
  <c r="AA31" i="3"/>
  <c r="Y31" i="3"/>
  <c r="X31" i="3"/>
  <c r="V31" i="3"/>
  <c r="U31" i="3"/>
  <c r="S31" i="3"/>
  <c r="R31" i="3"/>
  <c r="P31" i="3"/>
  <c r="O31" i="3"/>
  <c r="M31" i="3"/>
  <c r="L31" i="3"/>
  <c r="J31" i="3"/>
  <c r="I31" i="3"/>
  <c r="G31" i="3"/>
  <c r="F31" i="3"/>
  <c r="D31" i="3"/>
  <c r="C31" i="3"/>
  <c r="BR30" i="3"/>
  <c r="BQ30" i="3"/>
  <c r="BO30" i="3"/>
  <c r="BN30" i="3"/>
  <c r="BL30" i="3"/>
  <c r="BK30" i="3"/>
  <c r="BI30" i="3"/>
  <c r="BH30" i="3"/>
  <c r="BF30" i="3"/>
  <c r="BE30" i="3"/>
  <c r="BC30" i="3"/>
  <c r="BB30" i="3"/>
  <c r="AZ30" i="3"/>
  <c r="AY30" i="3"/>
  <c r="AW30" i="3"/>
  <c r="AV30" i="3"/>
  <c r="AT30" i="3"/>
  <c r="AS30" i="3"/>
  <c r="AQ30" i="3"/>
  <c r="AP30" i="3"/>
  <c r="AN30" i="3"/>
  <c r="AM30" i="3"/>
  <c r="AK30" i="3"/>
  <c r="AJ30" i="3"/>
  <c r="AH30" i="3"/>
  <c r="AG30" i="3"/>
  <c r="AE30" i="3"/>
  <c r="AD30" i="3"/>
  <c r="AB30" i="3"/>
  <c r="AA30" i="3"/>
  <c r="Y30" i="3"/>
  <c r="X30" i="3"/>
  <c r="V30" i="3"/>
  <c r="U30" i="3"/>
  <c r="S30" i="3"/>
  <c r="R30" i="3"/>
  <c r="P30" i="3"/>
  <c r="O30" i="3"/>
  <c r="M30" i="3"/>
  <c r="L30" i="3"/>
  <c r="J30" i="3"/>
  <c r="I30" i="3"/>
  <c r="G30" i="3"/>
  <c r="F30" i="3"/>
  <c r="D30" i="3"/>
  <c r="C30" i="3"/>
  <c r="BR29" i="3"/>
  <c r="BQ29" i="3"/>
  <c r="BO29" i="3"/>
  <c r="BN29" i="3"/>
  <c r="BL29" i="3"/>
  <c r="BK29" i="3"/>
  <c r="BI29" i="3"/>
  <c r="BH29" i="3"/>
  <c r="BF29" i="3"/>
  <c r="BE29" i="3"/>
  <c r="BC29" i="3"/>
  <c r="BB29" i="3"/>
  <c r="AZ29" i="3"/>
  <c r="AY29" i="3"/>
  <c r="AW29" i="3"/>
  <c r="AV29" i="3"/>
  <c r="AT29" i="3"/>
  <c r="AS29" i="3"/>
  <c r="AQ29" i="3"/>
  <c r="AP29" i="3"/>
  <c r="AN29" i="3"/>
  <c r="AM29" i="3"/>
  <c r="AK29" i="3"/>
  <c r="AJ29" i="3"/>
  <c r="AH29" i="3"/>
  <c r="AG29" i="3"/>
  <c r="AE29" i="3"/>
  <c r="AD29" i="3"/>
  <c r="AB29" i="3"/>
  <c r="AA29" i="3"/>
  <c r="Y29" i="3"/>
  <c r="X29" i="3"/>
  <c r="V29" i="3"/>
  <c r="U29" i="3"/>
  <c r="S29" i="3"/>
  <c r="R29" i="3"/>
  <c r="P29" i="3"/>
  <c r="O29" i="3"/>
  <c r="M29" i="3"/>
  <c r="L29" i="3"/>
  <c r="J29" i="3"/>
  <c r="I29" i="3"/>
  <c r="G29" i="3"/>
  <c r="F29" i="3"/>
  <c r="D29" i="3"/>
  <c r="C29" i="3"/>
  <c r="BR28" i="3"/>
  <c r="BQ28" i="3"/>
  <c r="BO28" i="3"/>
  <c r="BN28" i="3"/>
  <c r="BL28" i="3"/>
  <c r="BK28" i="3"/>
  <c r="BI28" i="3"/>
  <c r="BH28" i="3"/>
  <c r="BF28" i="3"/>
  <c r="BE28" i="3"/>
  <c r="BC28" i="3"/>
  <c r="BB28" i="3"/>
  <c r="AZ28" i="3"/>
  <c r="AY28" i="3"/>
  <c r="AW28" i="3"/>
  <c r="AV28" i="3"/>
  <c r="AT28" i="3"/>
  <c r="AS28" i="3"/>
  <c r="AQ28" i="3"/>
  <c r="AP28" i="3"/>
  <c r="AN28" i="3"/>
  <c r="AM28" i="3"/>
  <c r="AK28" i="3"/>
  <c r="AJ28" i="3"/>
  <c r="AH28" i="3"/>
  <c r="AG28" i="3"/>
  <c r="AE28" i="3"/>
  <c r="AD28" i="3"/>
  <c r="AB28" i="3"/>
  <c r="AA28" i="3"/>
  <c r="Y28" i="3"/>
  <c r="X28" i="3"/>
  <c r="V28" i="3"/>
  <c r="U28" i="3"/>
  <c r="S28" i="3"/>
  <c r="R28" i="3"/>
  <c r="P28" i="3"/>
  <c r="O28" i="3"/>
  <c r="M28" i="3"/>
  <c r="L28" i="3"/>
  <c r="J28" i="3"/>
  <c r="I28" i="3"/>
  <c r="G28" i="3"/>
  <c r="F28" i="3"/>
  <c r="D28" i="3"/>
  <c r="C28" i="3"/>
  <c r="BQ27" i="3"/>
  <c r="BN27" i="3"/>
  <c r="BL27" i="3"/>
  <c r="BK27" i="3"/>
  <c r="BI27" i="3"/>
  <c r="BH27" i="3"/>
  <c r="BF27" i="3"/>
  <c r="BE27" i="3"/>
  <c r="BC27" i="3"/>
  <c r="BB27" i="3"/>
  <c r="AZ27" i="3"/>
  <c r="AY27" i="3"/>
  <c r="AV27" i="3"/>
  <c r="AT27" i="3"/>
  <c r="AS27" i="3"/>
  <c r="AQ27" i="3"/>
  <c r="AP27" i="3"/>
  <c r="AN27" i="3"/>
  <c r="AM27" i="3"/>
  <c r="AK27" i="3"/>
  <c r="AJ27" i="3"/>
  <c r="AH27" i="3"/>
  <c r="AG27" i="3"/>
  <c r="AE27" i="3"/>
  <c r="AD27" i="3"/>
  <c r="AB27" i="3"/>
  <c r="AA27" i="3"/>
  <c r="Y27" i="3"/>
  <c r="X27" i="3"/>
  <c r="V27" i="3"/>
  <c r="U27" i="3"/>
  <c r="S27" i="3"/>
  <c r="R27" i="3"/>
  <c r="P27" i="3"/>
  <c r="O27" i="3"/>
  <c r="M27" i="3"/>
  <c r="L27" i="3"/>
  <c r="J27" i="3"/>
  <c r="I27" i="3"/>
  <c r="G27" i="3"/>
  <c r="F27" i="3"/>
  <c r="D27" i="3"/>
  <c r="C27" i="3"/>
  <c r="BL26" i="3"/>
  <c r="BK26" i="3"/>
  <c r="BI26" i="3"/>
  <c r="BH26" i="3"/>
  <c r="BF26" i="3"/>
  <c r="BE26" i="3"/>
  <c r="BC26" i="3"/>
  <c r="BB26" i="3"/>
  <c r="AZ26" i="3"/>
  <c r="AY26" i="3"/>
  <c r="AT26" i="3"/>
  <c r="AS26" i="3"/>
  <c r="AQ26" i="3"/>
  <c r="AP26" i="3"/>
  <c r="AN26" i="3"/>
  <c r="AM26" i="3"/>
  <c r="AK26" i="3"/>
  <c r="AJ26" i="3"/>
  <c r="AH26" i="3"/>
  <c r="AG26" i="3"/>
  <c r="AE26" i="3"/>
  <c r="AD26" i="3"/>
  <c r="AB26" i="3"/>
  <c r="AA26" i="3"/>
  <c r="Y26" i="3"/>
  <c r="X26" i="3"/>
  <c r="V26" i="3"/>
  <c r="U26" i="3"/>
  <c r="S26" i="3"/>
  <c r="R26" i="3"/>
  <c r="P26" i="3"/>
  <c r="O26" i="3"/>
  <c r="M26" i="3"/>
  <c r="L26" i="3"/>
  <c r="J26" i="3"/>
  <c r="I26" i="3"/>
  <c r="G26" i="3"/>
  <c r="F26" i="3"/>
  <c r="D26" i="3"/>
  <c r="C26" i="3"/>
  <c r="BL25" i="3"/>
  <c r="BK25" i="3"/>
  <c r="BI25" i="3"/>
  <c r="BH25" i="3"/>
  <c r="BF25" i="3"/>
  <c r="BE25" i="3"/>
  <c r="BC25" i="3"/>
  <c r="BB25" i="3"/>
  <c r="AZ25" i="3"/>
  <c r="AY25" i="3"/>
  <c r="AT25" i="3"/>
  <c r="AS25" i="3"/>
  <c r="AQ25" i="3"/>
  <c r="AP25" i="3"/>
  <c r="AN25" i="3"/>
  <c r="AM25" i="3"/>
  <c r="AK25" i="3"/>
  <c r="AJ25" i="3"/>
  <c r="AH25" i="3"/>
  <c r="AG25" i="3"/>
  <c r="AE25" i="3"/>
  <c r="AD25" i="3"/>
  <c r="AB25" i="3"/>
  <c r="AA25" i="3"/>
  <c r="Y25" i="3"/>
  <c r="X25" i="3"/>
  <c r="V25" i="3"/>
  <c r="U25" i="3"/>
  <c r="S25" i="3"/>
  <c r="R25" i="3"/>
  <c r="P25" i="3"/>
  <c r="O25" i="3"/>
  <c r="M25" i="3"/>
  <c r="L25" i="3"/>
  <c r="J25" i="3"/>
  <c r="I25" i="3"/>
  <c r="G25" i="3"/>
  <c r="F25" i="3"/>
  <c r="D25" i="3"/>
  <c r="C25" i="3"/>
  <c r="BL24" i="3"/>
  <c r="BK24" i="3"/>
  <c r="BI24" i="3"/>
  <c r="BH24" i="3"/>
  <c r="BF24" i="3"/>
  <c r="BE24" i="3"/>
  <c r="BC24" i="3"/>
  <c r="BB24" i="3"/>
  <c r="AZ24" i="3"/>
  <c r="AY24" i="3"/>
  <c r="AT24" i="3"/>
  <c r="AS24" i="3"/>
  <c r="AQ24" i="3"/>
  <c r="AP24" i="3"/>
  <c r="AN24" i="3"/>
  <c r="AM24" i="3"/>
  <c r="AK24" i="3"/>
  <c r="AJ24" i="3"/>
  <c r="AH24" i="3"/>
  <c r="AG24" i="3"/>
  <c r="AE24" i="3"/>
  <c r="AD24" i="3"/>
  <c r="AB24" i="3"/>
  <c r="AA24" i="3"/>
  <c r="Y24" i="3"/>
  <c r="X24" i="3"/>
  <c r="V24" i="3"/>
  <c r="U24" i="3"/>
  <c r="S24" i="3"/>
  <c r="R24" i="3"/>
  <c r="P24" i="3"/>
  <c r="O24" i="3"/>
  <c r="M24" i="3"/>
  <c r="L24" i="3"/>
  <c r="J24" i="3"/>
  <c r="I24" i="3"/>
  <c r="G24" i="3"/>
  <c r="F24" i="3"/>
  <c r="D24" i="3"/>
  <c r="C24" i="3"/>
  <c r="BL23" i="3"/>
  <c r="BK23" i="3"/>
  <c r="BI23" i="3"/>
  <c r="BH23" i="3"/>
  <c r="BF23" i="3"/>
  <c r="BE23" i="3"/>
  <c r="BC23" i="3"/>
  <c r="BB23" i="3"/>
  <c r="AZ23" i="3"/>
  <c r="AY23" i="3"/>
  <c r="AT23" i="3"/>
  <c r="AS23" i="3"/>
  <c r="AQ23" i="3"/>
  <c r="AP23" i="3"/>
  <c r="AN23" i="3"/>
  <c r="AM23" i="3"/>
  <c r="AK23" i="3"/>
  <c r="AJ23" i="3"/>
  <c r="AH23" i="3"/>
  <c r="AG23" i="3"/>
  <c r="AE23" i="3"/>
  <c r="AD23" i="3"/>
  <c r="AB23" i="3"/>
  <c r="AA23" i="3"/>
  <c r="Y23" i="3"/>
  <c r="X23" i="3"/>
  <c r="V23" i="3"/>
  <c r="U23" i="3"/>
  <c r="S23" i="3"/>
  <c r="R23" i="3"/>
  <c r="P23" i="3"/>
  <c r="O23" i="3"/>
  <c r="M23" i="3"/>
  <c r="L23" i="3"/>
  <c r="J23" i="3"/>
  <c r="I23" i="3"/>
  <c r="G23" i="3"/>
  <c r="F23" i="3"/>
  <c r="D23" i="3"/>
  <c r="C23" i="3"/>
  <c r="BL22" i="3"/>
  <c r="BK22" i="3"/>
  <c r="BI22" i="3"/>
  <c r="BH22" i="3"/>
  <c r="BF22" i="3"/>
  <c r="BE22" i="3"/>
  <c r="BC22" i="3"/>
  <c r="BB22" i="3"/>
  <c r="AZ22" i="3"/>
  <c r="AY22" i="3"/>
  <c r="AT22" i="3"/>
  <c r="AS22" i="3"/>
  <c r="AQ22" i="3"/>
  <c r="AP22" i="3"/>
  <c r="AN22" i="3"/>
  <c r="AM22" i="3"/>
  <c r="AK22" i="3"/>
  <c r="AJ22" i="3"/>
  <c r="AH22" i="3"/>
  <c r="AG22" i="3"/>
  <c r="AE22" i="3"/>
  <c r="AD22" i="3"/>
  <c r="AB22" i="3"/>
  <c r="AA22" i="3"/>
  <c r="Y22" i="3"/>
  <c r="X22" i="3"/>
  <c r="V22" i="3"/>
  <c r="U22" i="3"/>
  <c r="S22" i="3"/>
  <c r="R22" i="3"/>
  <c r="P22" i="3"/>
  <c r="O22" i="3"/>
  <c r="M22" i="3"/>
  <c r="L22" i="3"/>
  <c r="J22" i="3"/>
  <c r="I22" i="3"/>
  <c r="G22" i="3"/>
  <c r="F22" i="3"/>
  <c r="D22" i="3"/>
  <c r="C22" i="3"/>
  <c r="BL21" i="3"/>
  <c r="BK21" i="3"/>
  <c r="BI21" i="3"/>
  <c r="BH21" i="3"/>
  <c r="BF21" i="3"/>
  <c r="BE21" i="3"/>
  <c r="BC21" i="3"/>
  <c r="BB21" i="3"/>
  <c r="AZ21" i="3"/>
  <c r="AY21" i="3"/>
  <c r="AT21" i="3"/>
  <c r="AS21" i="3"/>
  <c r="AQ21" i="3"/>
  <c r="AP21" i="3"/>
  <c r="AN21" i="3"/>
  <c r="AM21" i="3"/>
  <c r="AK21" i="3"/>
  <c r="AJ21" i="3"/>
  <c r="AH21" i="3"/>
  <c r="AG21" i="3"/>
  <c r="AE21" i="3"/>
  <c r="AD21" i="3"/>
  <c r="AB21" i="3"/>
  <c r="AA21" i="3"/>
  <c r="Y21" i="3"/>
  <c r="X21" i="3"/>
  <c r="V21" i="3"/>
  <c r="U21" i="3"/>
  <c r="S21" i="3"/>
  <c r="R21" i="3"/>
  <c r="P21" i="3"/>
  <c r="O21" i="3"/>
  <c r="M21" i="3"/>
  <c r="L21" i="3"/>
  <c r="J21" i="3"/>
  <c r="I21" i="3"/>
  <c r="G21" i="3"/>
  <c r="F21" i="3"/>
  <c r="D21" i="3"/>
  <c r="C21" i="3"/>
  <c r="BL20" i="3"/>
  <c r="BK20" i="3"/>
  <c r="BI20" i="3"/>
  <c r="BH20" i="3"/>
  <c r="BF20" i="3"/>
  <c r="BE20" i="3"/>
  <c r="BC20" i="3"/>
  <c r="BB20" i="3"/>
  <c r="AZ20" i="3"/>
  <c r="AY20" i="3"/>
  <c r="AT20" i="3"/>
  <c r="AS20" i="3"/>
  <c r="AQ20" i="3"/>
  <c r="AP20" i="3"/>
  <c r="AN20" i="3"/>
  <c r="AM20" i="3"/>
  <c r="AK20" i="3"/>
  <c r="AJ20" i="3"/>
  <c r="AH20" i="3"/>
  <c r="AG20" i="3"/>
  <c r="AE20" i="3"/>
  <c r="AD20" i="3"/>
  <c r="AB20" i="3"/>
  <c r="AA20" i="3"/>
  <c r="Y20" i="3"/>
  <c r="X20" i="3"/>
  <c r="V20" i="3"/>
  <c r="U20" i="3"/>
  <c r="S20" i="3"/>
  <c r="R20" i="3"/>
  <c r="P20" i="3"/>
  <c r="O20" i="3"/>
  <c r="M20" i="3"/>
  <c r="L20" i="3"/>
  <c r="J20" i="3"/>
  <c r="I20" i="3"/>
  <c r="G20" i="3"/>
  <c r="F20" i="3"/>
  <c r="D20" i="3"/>
  <c r="C20" i="3"/>
  <c r="BL19" i="3"/>
  <c r="BK19" i="3"/>
  <c r="BI19" i="3"/>
  <c r="BH19" i="3"/>
  <c r="BF19" i="3"/>
  <c r="BE19" i="3"/>
  <c r="BC19" i="3"/>
  <c r="BB19" i="3"/>
  <c r="AZ19" i="3"/>
  <c r="AY19" i="3"/>
  <c r="AT19" i="3"/>
  <c r="AS19" i="3"/>
  <c r="AQ19" i="3"/>
  <c r="AP19" i="3"/>
  <c r="AN19" i="3"/>
  <c r="AM19" i="3"/>
  <c r="AK19" i="3"/>
  <c r="AJ19" i="3"/>
  <c r="AH19" i="3"/>
  <c r="AG19" i="3"/>
  <c r="AE19" i="3"/>
  <c r="AD19" i="3"/>
  <c r="AB19" i="3"/>
  <c r="AA19" i="3"/>
  <c r="Y19" i="3"/>
  <c r="X19" i="3"/>
  <c r="V19" i="3"/>
  <c r="U19" i="3"/>
  <c r="S19" i="3"/>
  <c r="R19" i="3"/>
  <c r="P19" i="3"/>
  <c r="O19" i="3"/>
  <c r="M19" i="3"/>
  <c r="L19" i="3"/>
  <c r="J19" i="3"/>
  <c r="I19" i="3"/>
  <c r="G19" i="3"/>
  <c r="F19" i="3"/>
  <c r="D19" i="3"/>
  <c r="C19" i="3"/>
  <c r="BL18" i="3"/>
  <c r="BK18" i="3"/>
  <c r="BI18" i="3"/>
  <c r="BH18" i="3"/>
  <c r="BF18" i="3"/>
  <c r="BE18" i="3"/>
  <c r="BC18" i="3"/>
  <c r="BB18" i="3"/>
  <c r="AZ18" i="3"/>
  <c r="AY18" i="3"/>
  <c r="AT18" i="3"/>
  <c r="AS18" i="3"/>
  <c r="AQ18" i="3"/>
  <c r="AP18" i="3"/>
  <c r="AN18" i="3"/>
  <c r="AM18" i="3"/>
  <c r="AK18" i="3"/>
  <c r="AJ18" i="3"/>
  <c r="AH18" i="3"/>
  <c r="AG18" i="3"/>
  <c r="AE18" i="3"/>
  <c r="AD18" i="3"/>
  <c r="AB18" i="3"/>
  <c r="AA18" i="3"/>
  <c r="Y18" i="3"/>
  <c r="X18" i="3"/>
  <c r="V18" i="3"/>
  <c r="U18" i="3"/>
  <c r="S18" i="3"/>
  <c r="R18" i="3"/>
  <c r="P18" i="3"/>
  <c r="O18" i="3"/>
  <c r="M18" i="3"/>
  <c r="L18" i="3"/>
  <c r="J18" i="3"/>
  <c r="I18" i="3"/>
  <c r="G18" i="3"/>
  <c r="F18" i="3"/>
  <c r="D18" i="3"/>
  <c r="C18" i="3"/>
  <c r="BL17" i="3"/>
  <c r="BK17" i="3"/>
  <c r="BH17" i="3"/>
  <c r="BF17" i="3"/>
  <c r="BE17" i="3"/>
  <c r="BC17" i="3"/>
  <c r="BB17" i="3"/>
  <c r="AZ17" i="3"/>
  <c r="AY17" i="3"/>
  <c r="AT17" i="3"/>
  <c r="AS17" i="3"/>
  <c r="AQ17" i="3"/>
  <c r="AP17" i="3"/>
  <c r="AN17" i="3"/>
  <c r="AM17" i="3"/>
  <c r="AK17" i="3"/>
  <c r="AJ17" i="3"/>
  <c r="AH17" i="3"/>
  <c r="AG17" i="3"/>
  <c r="AE17" i="3"/>
  <c r="AD17" i="3"/>
  <c r="AB17" i="3"/>
  <c r="AA17" i="3"/>
  <c r="Y17" i="3"/>
  <c r="X17" i="3"/>
  <c r="V17" i="3"/>
  <c r="U17" i="3"/>
  <c r="S17" i="3"/>
  <c r="R17" i="3"/>
  <c r="P17" i="3"/>
  <c r="O17" i="3"/>
  <c r="M17" i="3"/>
  <c r="L17" i="3"/>
  <c r="J17" i="3"/>
  <c r="I17" i="3"/>
  <c r="G17" i="3"/>
  <c r="F17" i="3"/>
  <c r="D17" i="3"/>
  <c r="C17" i="3"/>
  <c r="BL16" i="3"/>
  <c r="BK16" i="3"/>
  <c r="BF16" i="3"/>
  <c r="BE16" i="3"/>
  <c r="BC16" i="3"/>
  <c r="BB16" i="3"/>
  <c r="AZ16" i="3"/>
  <c r="AY16" i="3"/>
  <c r="AT16" i="3"/>
  <c r="AS16" i="3"/>
  <c r="AQ16" i="3"/>
  <c r="AP16" i="3"/>
  <c r="AN16" i="3"/>
  <c r="AM16" i="3"/>
  <c r="AK16" i="3"/>
  <c r="AJ16" i="3"/>
  <c r="AH16" i="3"/>
  <c r="AG16" i="3"/>
  <c r="AE16" i="3"/>
  <c r="AD16" i="3"/>
  <c r="AB16" i="3"/>
  <c r="AA16" i="3"/>
  <c r="Y16" i="3"/>
  <c r="X16" i="3"/>
  <c r="V16" i="3"/>
  <c r="U16" i="3"/>
  <c r="S16" i="3"/>
  <c r="R16" i="3"/>
  <c r="P16" i="3"/>
  <c r="O16" i="3"/>
  <c r="M16" i="3"/>
  <c r="L16" i="3"/>
  <c r="J16" i="3"/>
  <c r="I16" i="3"/>
  <c r="G16" i="3"/>
  <c r="F16" i="3"/>
  <c r="D16" i="3"/>
  <c r="C16" i="3"/>
  <c r="BL15" i="3"/>
  <c r="BK15" i="3"/>
  <c r="BF15" i="3"/>
  <c r="BE15" i="3"/>
  <c r="BC15" i="3"/>
  <c r="BB15" i="3"/>
  <c r="AZ15" i="3"/>
  <c r="AY15" i="3"/>
  <c r="AT15" i="3"/>
  <c r="AS15" i="3"/>
  <c r="AQ15" i="3"/>
  <c r="AP15" i="3"/>
  <c r="AN15" i="3"/>
  <c r="AM15" i="3"/>
  <c r="AK15" i="3"/>
  <c r="AJ15" i="3"/>
  <c r="AH15" i="3"/>
  <c r="AG15" i="3"/>
  <c r="AE15" i="3"/>
  <c r="AD15" i="3"/>
  <c r="AB15" i="3"/>
  <c r="AA15" i="3"/>
  <c r="Y15" i="3"/>
  <c r="X15" i="3"/>
  <c r="V15" i="3"/>
  <c r="U15" i="3"/>
  <c r="S15" i="3"/>
  <c r="R15" i="3"/>
  <c r="P15" i="3"/>
  <c r="O15" i="3"/>
  <c r="M15" i="3"/>
  <c r="L15" i="3"/>
  <c r="J15" i="3"/>
  <c r="I15" i="3"/>
  <c r="G15" i="3"/>
  <c r="F15" i="3"/>
  <c r="D15" i="3"/>
  <c r="C15" i="3"/>
  <c r="BL14" i="3"/>
  <c r="BK14" i="3"/>
  <c r="BF14" i="3"/>
  <c r="BE14" i="3"/>
  <c r="BC14" i="3"/>
  <c r="BB14" i="3"/>
  <c r="AZ14" i="3"/>
  <c r="AY14" i="3"/>
  <c r="AT14" i="3"/>
  <c r="AS14" i="3"/>
  <c r="AQ14" i="3"/>
  <c r="AP14" i="3"/>
  <c r="AN14" i="3"/>
  <c r="AM14" i="3"/>
  <c r="AK14" i="3"/>
  <c r="AJ14" i="3"/>
  <c r="AH14" i="3"/>
  <c r="AG14" i="3"/>
  <c r="AE14" i="3"/>
  <c r="AD14" i="3"/>
  <c r="AB14" i="3"/>
  <c r="AA14" i="3"/>
  <c r="Y14" i="3"/>
  <c r="X14" i="3"/>
  <c r="V14" i="3"/>
  <c r="U14" i="3"/>
  <c r="S14" i="3"/>
  <c r="R14" i="3"/>
  <c r="P14" i="3"/>
  <c r="O14" i="3"/>
  <c r="M14" i="3"/>
  <c r="L14" i="3"/>
  <c r="J14" i="3"/>
  <c r="I14" i="3"/>
  <c r="G14" i="3"/>
  <c r="F14" i="3"/>
  <c r="D14" i="3"/>
  <c r="C14" i="3"/>
  <c r="BL13" i="3"/>
  <c r="BK13" i="3"/>
  <c r="BF13" i="3"/>
  <c r="BE13" i="3"/>
  <c r="BC13" i="3"/>
  <c r="BB13" i="3"/>
  <c r="AZ13" i="3"/>
  <c r="AY13" i="3"/>
  <c r="AT13" i="3"/>
  <c r="AS13" i="3"/>
  <c r="AQ13" i="3"/>
  <c r="AP13" i="3"/>
  <c r="AN13" i="3"/>
  <c r="AM13" i="3"/>
  <c r="AK13" i="3"/>
  <c r="AJ13" i="3"/>
  <c r="AH13" i="3"/>
  <c r="AG13" i="3"/>
  <c r="AE13" i="3"/>
  <c r="AD13" i="3"/>
  <c r="AB13" i="3"/>
  <c r="AA13" i="3"/>
  <c r="Y13" i="3"/>
  <c r="X13" i="3"/>
  <c r="V13" i="3"/>
  <c r="U13" i="3"/>
  <c r="S13" i="3"/>
  <c r="R13" i="3"/>
  <c r="P13" i="3"/>
  <c r="O13" i="3"/>
  <c r="M13" i="3"/>
  <c r="L13" i="3"/>
  <c r="J13" i="3"/>
  <c r="I13" i="3"/>
  <c r="G13" i="3"/>
  <c r="F13" i="3"/>
  <c r="D13" i="3"/>
  <c r="C13" i="3"/>
  <c r="BL12" i="3"/>
  <c r="BK12" i="3"/>
  <c r="BF12" i="3"/>
  <c r="BE12" i="3"/>
  <c r="BC12" i="3"/>
  <c r="BB12" i="3"/>
  <c r="AZ12" i="3"/>
  <c r="AY12" i="3"/>
  <c r="AT12" i="3"/>
  <c r="AS12" i="3"/>
  <c r="AQ12" i="3"/>
  <c r="AP12" i="3"/>
  <c r="AN12" i="3"/>
  <c r="AM12" i="3"/>
  <c r="AK12" i="3"/>
  <c r="AJ12" i="3"/>
  <c r="AH12" i="3"/>
  <c r="AG12" i="3"/>
  <c r="AE12" i="3"/>
  <c r="AD12" i="3"/>
  <c r="AB12" i="3"/>
  <c r="AA12" i="3"/>
  <c r="Y12" i="3"/>
  <c r="X12" i="3"/>
  <c r="V12" i="3"/>
  <c r="U12" i="3"/>
  <c r="S12" i="3"/>
  <c r="R12" i="3"/>
  <c r="P12" i="3"/>
  <c r="O12" i="3"/>
  <c r="M12" i="3"/>
  <c r="L12" i="3"/>
  <c r="J12" i="3"/>
  <c r="I12" i="3"/>
  <c r="G12" i="3"/>
  <c r="F12" i="3"/>
  <c r="D12" i="3"/>
  <c r="C12" i="3"/>
  <c r="BL11" i="3"/>
  <c r="BK11" i="3"/>
  <c r="BF11" i="3"/>
  <c r="BE11" i="3"/>
  <c r="BC11" i="3"/>
  <c r="BB11" i="3"/>
  <c r="AZ11" i="3"/>
  <c r="AY11" i="3"/>
  <c r="AT11" i="3"/>
  <c r="AS11" i="3"/>
  <c r="AQ11" i="3"/>
  <c r="AP11" i="3"/>
  <c r="AN11" i="3"/>
  <c r="AM11" i="3"/>
  <c r="AK11" i="3"/>
  <c r="AJ11" i="3"/>
  <c r="AH11" i="3"/>
  <c r="AG11" i="3"/>
  <c r="AE11" i="3"/>
  <c r="AD11" i="3"/>
  <c r="AB11" i="3"/>
  <c r="AA11" i="3"/>
  <c r="Y11" i="3"/>
  <c r="X11" i="3"/>
  <c r="V11" i="3"/>
  <c r="U11" i="3"/>
  <c r="S11" i="3"/>
  <c r="R11" i="3"/>
  <c r="P11" i="3"/>
  <c r="O11" i="3"/>
  <c r="M11" i="3"/>
  <c r="L11" i="3"/>
  <c r="J11" i="3"/>
  <c r="I11" i="3"/>
  <c r="G11" i="3"/>
  <c r="F11" i="3"/>
  <c r="D11" i="3"/>
  <c r="C11" i="3"/>
  <c r="BL10" i="3"/>
  <c r="BK10" i="3"/>
  <c r="BF10" i="3"/>
  <c r="BE10" i="3"/>
  <c r="BC10" i="3"/>
  <c r="BB10" i="3"/>
  <c r="AZ10" i="3"/>
  <c r="AY10" i="3"/>
  <c r="AT10" i="3"/>
  <c r="AS10" i="3"/>
  <c r="AQ10" i="3"/>
  <c r="AP10" i="3"/>
  <c r="AN10" i="3"/>
  <c r="AM10" i="3"/>
  <c r="AK10" i="3"/>
  <c r="AJ10" i="3"/>
  <c r="AH10" i="3"/>
  <c r="AG10" i="3"/>
  <c r="AE10" i="3"/>
  <c r="AD10" i="3"/>
  <c r="AB10" i="3"/>
  <c r="AA10" i="3"/>
  <c r="Y10" i="3"/>
  <c r="X10" i="3"/>
  <c r="V10" i="3"/>
  <c r="U10" i="3"/>
  <c r="S10" i="3"/>
  <c r="R10" i="3"/>
  <c r="P10" i="3"/>
  <c r="O10" i="3"/>
  <c r="M10" i="3"/>
  <c r="L10" i="3"/>
  <c r="J10" i="3"/>
  <c r="I10" i="3"/>
  <c r="G10" i="3"/>
  <c r="F10" i="3"/>
  <c r="D10" i="3"/>
  <c r="C10" i="3"/>
  <c r="BL9" i="3"/>
  <c r="BK9" i="3"/>
  <c r="BF9" i="3"/>
  <c r="BE9" i="3"/>
  <c r="BC9" i="3"/>
  <c r="BB9" i="3"/>
  <c r="AZ9" i="3"/>
  <c r="AY9" i="3"/>
  <c r="AT9" i="3"/>
  <c r="AS9" i="3"/>
  <c r="AQ9" i="3"/>
  <c r="AP9" i="3"/>
  <c r="AN9" i="3"/>
  <c r="AM9" i="3"/>
  <c r="AK9" i="3"/>
  <c r="AJ9" i="3"/>
  <c r="AH9" i="3"/>
  <c r="AG9" i="3"/>
  <c r="AE9" i="3"/>
  <c r="AD9" i="3"/>
  <c r="AB9" i="3"/>
  <c r="AA9" i="3"/>
  <c r="Y9" i="3"/>
  <c r="X9" i="3"/>
  <c r="V9" i="3"/>
  <c r="U9" i="3"/>
  <c r="S9" i="3"/>
  <c r="R9" i="3"/>
  <c r="P9" i="3"/>
  <c r="O9" i="3"/>
  <c r="M9" i="3"/>
  <c r="L9" i="3"/>
  <c r="J9" i="3"/>
  <c r="I9" i="3"/>
  <c r="G9" i="3"/>
  <c r="F9" i="3"/>
  <c r="D9" i="3"/>
  <c r="C9" i="3"/>
  <c r="BL8" i="3"/>
  <c r="BK8" i="3"/>
  <c r="BF8" i="3"/>
  <c r="BE8" i="3"/>
  <c r="BC8" i="3"/>
  <c r="BB8" i="3"/>
  <c r="AZ8" i="3"/>
  <c r="AY8" i="3"/>
  <c r="AT8" i="3"/>
  <c r="AS8" i="3"/>
  <c r="AQ8" i="3"/>
  <c r="AP8" i="3"/>
  <c r="AN8" i="3"/>
  <c r="AM8" i="3"/>
  <c r="AK8" i="3"/>
  <c r="AJ8" i="3"/>
  <c r="AH8" i="3"/>
  <c r="AG8" i="3"/>
  <c r="AE8" i="3"/>
  <c r="AD8" i="3"/>
  <c r="AB8" i="3"/>
  <c r="AA8" i="3"/>
  <c r="Y8" i="3"/>
  <c r="X8" i="3"/>
  <c r="V8" i="3"/>
  <c r="U8" i="3"/>
  <c r="S8" i="3"/>
  <c r="R8" i="3"/>
  <c r="P8" i="3"/>
  <c r="O8" i="3"/>
  <c r="M8" i="3"/>
  <c r="L8" i="3"/>
  <c r="J8" i="3"/>
  <c r="I8" i="3"/>
  <c r="G8" i="3"/>
  <c r="F8" i="3"/>
  <c r="D8" i="3"/>
  <c r="C8" i="3"/>
  <c r="BL7" i="3"/>
  <c r="BK7" i="3"/>
  <c r="BF7" i="3"/>
  <c r="BE7" i="3"/>
  <c r="BC7" i="3"/>
  <c r="BB7" i="3"/>
  <c r="AZ7" i="3"/>
  <c r="AY7" i="3"/>
  <c r="AT7" i="3"/>
  <c r="AS7" i="3"/>
  <c r="AQ7" i="3"/>
  <c r="AP7" i="3"/>
  <c r="AN7" i="3"/>
  <c r="AM7" i="3"/>
  <c r="AK7" i="3"/>
  <c r="AJ7" i="3"/>
  <c r="AH7" i="3"/>
  <c r="AG7" i="3"/>
  <c r="AE7" i="3"/>
  <c r="AD7" i="3"/>
  <c r="AB7" i="3"/>
  <c r="AA7" i="3"/>
  <c r="Y7" i="3"/>
  <c r="X7" i="3"/>
  <c r="V7" i="3"/>
  <c r="U7" i="3"/>
  <c r="S7" i="3"/>
  <c r="R7" i="3"/>
  <c r="P7" i="3"/>
  <c r="O7" i="3"/>
  <c r="M7" i="3"/>
  <c r="L7" i="3"/>
  <c r="J7" i="3"/>
  <c r="I7" i="3"/>
  <c r="G7" i="3"/>
  <c r="F7" i="3"/>
  <c r="D7" i="3"/>
  <c r="C7" i="3"/>
  <c r="BL6" i="3"/>
  <c r="BK6" i="3"/>
  <c r="BF6" i="3"/>
  <c r="BE6" i="3"/>
  <c r="BC6" i="3"/>
  <c r="BB6" i="3"/>
  <c r="AZ6" i="3"/>
  <c r="AY6" i="3"/>
  <c r="AT6" i="3"/>
  <c r="AS6" i="3"/>
  <c r="AQ6" i="3"/>
  <c r="AP6" i="3"/>
  <c r="AN6" i="3"/>
  <c r="AM6" i="3"/>
  <c r="AK6" i="3"/>
  <c r="AJ6" i="3"/>
  <c r="AH6" i="3"/>
  <c r="AG6" i="3"/>
  <c r="AE6" i="3"/>
  <c r="AD6" i="3"/>
  <c r="AB6" i="3"/>
  <c r="AA6" i="3"/>
  <c r="Y6" i="3"/>
  <c r="X6" i="3"/>
  <c r="V6" i="3"/>
  <c r="U6" i="3"/>
  <c r="S6" i="3"/>
  <c r="R6" i="3"/>
  <c r="P6" i="3"/>
  <c r="O6" i="3"/>
  <c r="M6" i="3"/>
  <c r="L6" i="3"/>
  <c r="J6" i="3"/>
  <c r="I6" i="3"/>
  <c r="G6" i="3"/>
  <c r="F6" i="3"/>
  <c r="D6" i="3"/>
  <c r="C6" i="3"/>
  <c r="BK5" i="3"/>
  <c r="BE5" i="3"/>
  <c r="BB5" i="3"/>
  <c r="AY5" i="3"/>
  <c r="AS5" i="3"/>
  <c r="AP5" i="3"/>
  <c r="AM5" i="3"/>
  <c r="AJ5" i="3"/>
  <c r="AG5" i="3"/>
  <c r="AD5" i="3"/>
  <c r="AA5" i="3"/>
  <c r="X5" i="3"/>
  <c r="U5" i="3"/>
  <c r="R5" i="3"/>
  <c r="O5" i="3"/>
  <c r="L5" i="3"/>
  <c r="I5" i="3"/>
  <c r="F5" i="3"/>
  <c r="C5" i="3"/>
  <c r="V38" i="3"/>
</calcChain>
</file>

<file path=xl/sharedStrings.xml><?xml version="1.0" encoding="utf-8"?>
<sst xmlns="http://schemas.openxmlformats.org/spreadsheetml/2006/main" count="81" uniqueCount="39">
  <si>
    <t>Finland</t>
  </si>
  <si>
    <t>Russia</t>
  </si>
  <si>
    <t>Sweden</t>
  </si>
  <si>
    <t>Germany</t>
  </si>
  <si>
    <t>France</t>
  </si>
  <si>
    <t>USA</t>
  </si>
  <si>
    <t>Estonia</t>
  </si>
  <si>
    <t>Norway</t>
  </si>
  <si>
    <t>Italy</t>
  </si>
  <si>
    <t>Japan</t>
  </si>
  <si>
    <t>Switzerland</t>
  </si>
  <si>
    <t>Denmark</t>
  </si>
  <si>
    <t>China</t>
  </si>
  <si>
    <t>Poland</t>
  </si>
  <si>
    <t>Belgium</t>
  </si>
  <si>
    <t>Austria</t>
  </si>
  <si>
    <t>Australia</t>
  </si>
  <si>
    <t>Canada</t>
  </si>
  <si>
    <t>Netherlands</t>
  </si>
  <si>
    <t>YEAR</t>
  </si>
  <si>
    <t>TOTAL</t>
  </si>
  <si>
    <t>Index (1971=100)</t>
  </si>
  <si>
    <t>Change, %</t>
  </si>
  <si>
    <t>Non-residents</t>
  </si>
  <si>
    <t>United Kingdom and Ireland</t>
  </si>
  <si>
    <t>Index (1993=100)</t>
  </si>
  <si>
    <t>Spain and Portugal</t>
  </si>
  <si>
    <t>Index (1983=100)</t>
  </si>
  <si>
    <t xml:space="preserve">*Due to imputation of missing data introduced in 2004   </t>
  </si>
  <si>
    <t>the results from 2004 onwards are not fully comparable with results from previous years</t>
  </si>
  <si>
    <t>2004*</t>
  </si>
  <si>
    <r>
      <t xml:space="preserve">Number of night in </t>
    </r>
    <r>
      <rPr>
        <b/>
        <u/>
        <sz val="12"/>
        <rFont val="Arial"/>
        <family val="2"/>
      </rPr>
      <t>hotels</t>
    </r>
    <r>
      <rPr>
        <b/>
        <sz val="12"/>
        <rFont val="Arial"/>
        <family val="2"/>
      </rPr>
      <t xml:space="preserve"> 1971-2017</t>
    </r>
  </si>
  <si>
    <t>2017**</t>
  </si>
  <si>
    <t xml:space="preserve">**The target group of the accommodation statistics has been reviewed and </t>
  </si>
  <si>
    <t xml:space="preserve">a few accommodation establishments operating in the industries of hotels </t>
  </si>
  <si>
    <t xml:space="preserve">were added to it starting from data concerning January 2017. Because of the review, </t>
  </si>
  <si>
    <t xml:space="preserve">the data starting from 2017 are not fully comparable with those for earlier years. </t>
  </si>
  <si>
    <t>Updated March 29, 2018</t>
  </si>
  <si>
    <t>Sources: Visit Finland Statistics Service Rudolf, Statistics 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</si>
</sst>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\ %"/>
    <numFmt numFmtId="165" formatCode="#,##0_ ;\-#,##0\ "/>
    <numFmt numFmtId="166" formatCode="_-* #,##0\ _€_-;\-* #,##0\ _€_-;_-* &quot;-&quot;??\ _€_-;_-@_-"/>
    <numFmt numFmtId="167" formatCode="_-* #,##0_-;\-* #,##0_-;_-* &quot;-&quot;??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Border="0" applyAlignment="0"/>
  </cellStyleXfs>
  <cellXfs count="39">
    <xf numFmtId="0" fontId="0" fillId="0" borderId="0" xfId="0"/>
    <xf numFmtId="0" fontId="10" fillId="0" borderId="0" xfId="0" applyFont="1"/>
    <xf numFmtId="0" fontId="10" fillId="0" borderId="0" xfId="0" applyFont="1" applyFill="1"/>
    <xf numFmtId="3" fontId="10" fillId="0" borderId="0" xfId="0" applyNumberFormat="1" applyFont="1"/>
    <xf numFmtId="0" fontId="11" fillId="0" borderId="3" xfId="0" applyFont="1" applyFill="1" applyBorder="1"/>
    <xf numFmtId="0" fontId="10" fillId="0" borderId="0" xfId="0" applyFont="1" applyFill="1" applyBorder="1"/>
    <xf numFmtId="166" fontId="10" fillId="0" borderId="0" xfId="418" applyNumberFormat="1" applyFont="1" applyFill="1" applyAlignment="1" applyProtection="1">
      <alignment horizontal="right"/>
      <protection locked="0"/>
    </xf>
    <xf numFmtId="0" fontId="11" fillId="2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164" fontId="12" fillId="0" borderId="2" xfId="419" applyNumberFormat="1" applyFont="1" applyFill="1" applyBorder="1" applyAlignment="1">
      <alignment horizontal="center"/>
    </xf>
    <xf numFmtId="164" fontId="12" fillId="0" borderId="0" xfId="419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165" fontId="10" fillId="0" borderId="0" xfId="0" applyNumberFormat="1" applyFont="1"/>
    <xf numFmtId="9" fontId="10" fillId="0" borderId="0" xfId="419" applyFont="1"/>
    <xf numFmtId="0" fontId="10" fillId="0" borderId="0" xfId="0" applyFont="1" applyBorder="1"/>
    <xf numFmtId="0" fontId="15" fillId="0" borderId="0" xfId="0" applyFont="1" applyFill="1" applyBorder="1" applyAlignment="1">
      <alignment horizontal="center"/>
    </xf>
    <xf numFmtId="0" fontId="10" fillId="0" borderId="1" xfId="0" applyFont="1" applyBorder="1"/>
    <xf numFmtId="3" fontId="12" fillId="0" borderId="0" xfId="418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1" xfId="418" applyNumberFormat="1" applyFont="1" applyFill="1" applyBorder="1" applyAlignment="1">
      <alignment horizontal="center"/>
    </xf>
    <xf numFmtId="167" fontId="0" fillId="0" borderId="0" xfId="418" applyNumberFormat="1" applyFont="1" applyFill="1" applyProtection="1"/>
    <xf numFmtId="0" fontId="11" fillId="0" borderId="0" xfId="395" applyFont="1" applyBorder="1" applyAlignment="1"/>
    <xf numFmtId="3" fontId="10" fillId="0" borderId="0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</cellXfs>
  <cellStyles count="434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Avattu hyperlinkki" xfId="16" builtinId="9" hidden="1"/>
    <cellStyle name="Avattu hyperlinkki" xfId="18" builtinId="9" hidden="1"/>
    <cellStyle name="Avattu hyperlinkki" xfId="20" builtinId="9" hidden="1"/>
    <cellStyle name="Avattu hyperlinkki" xfId="22" builtinId="9" hidden="1"/>
    <cellStyle name="Avattu hyperlinkki" xfId="24" builtinId="9" hidden="1"/>
    <cellStyle name="Avattu hyperlinkki" xfId="26" builtinId="9" hidden="1"/>
    <cellStyle name="Avattu hyperlinkki" xfId="28" builtinId="9" hidden="1"/>
    <cellStyle name="Avattu hyperlinkki" xfId="30" builtinId="9" hidden="1"/>
    <cellStyle name="Avattu hyperlinkki" xfId="32" builtinId="9" hidden="1"/>
    <cellStyle name="Avattu hyperlinkki" xfId="34" builtinId="9" hidden="1"/>
    <cellStyle name="Avattu hyperlinkki" xfId="36" builtinId="9" hidden="1"/>
    <cellStyle name="Avattu hyperlinkki" xfId="38" builtinId="9" hidden="1"/>
    <cellStyle name="Avattu hyperlinkki" xfId="40" builtinId="9" hidden="1"/>
    <cellStyle name="Avattu hyperlinkki" xfId="42" builtinId="9" hidden="1"/>
    <cellStyle name="Avattu hyperlinkki" xfId="44" builtinId="9" hidden="1"/>
    <cellStyle name="Avattu hyperlinkki" xfId="46" builtinId="9" hidden="1"/>
    <cellStyle name="Avattu hyperlinkki" xfId="48" builtinId="9" hidden="1"/>
    <cellStyle name="Avattu hyperlinkki" xfId="50" builtinId="9" hidden="1"/>
    <cellStyle name="Avattu hyperlinkki" xfId="52" builtinId="9" hidden="1"/>
    <cellStyle name="Avattu hyperlinkki" xfId="54" builtinId="9" hidden="1"/>
    <cellStyle name="Avattu hyperlinkki" xfId="56" builtinId="9" hidden="1"/>
    <cellStyle name="Avattu hyperlinkki" xfId="58" builtinId="9" hidden="1"/>
    <cellStyle name="Avattu hyperlinkki" xfId="60" builtinId="9" hidden="1"/>
    <cellStyle name="Avattu hyperlinkki" xfId="62" builtinId="9" hidden="1"/>
    <cellStyle name="Avattu hyperlinkki" xfId="64" builtinId="9" hidden="1"/>
    <cellStyle name="Avattu hyperlinkki" xfId="66" builtinId="9" hidden="1"/>
    <cellStyle name="Avattu hyperlinkki" xfId="68" builtinId="9" hidden="1"/>
    <cellStyle name="Avattu hyperlinkki" xfId="70" builtinId="9" hidden="1"/>
    <cellStyle name="Avattu hyperlinkki" xfId="72" builtinId="9" hidden="1"/>
    <cellStyle name="Avattu hyperlinkki" xfId="74" builtinId="9" hidden="1"/>
    <cellStyle name="Avattu hyperlinkki" xfId="76" builtinId="9" hidden="1"/>
    <cellStyle name="Avattu hyperlinkki" xfId="78" builtinId="9" hidden="1"/>
    <cellStyle name="Avattu hyperlinkki" xfId="80" builtinId="9" hidden="1"/>
    <cellStyle name="Avattu hyperlinkki" xfId="82" builtinId="9" hidden="1"/>
    <cellStyle name="Avattu hyperlinkki" xfId="84" builtinId="9" hidden="1"/>
    <cellStyle name="Avattu hyperlinkki" xfId="86" builtinId="9" hidden="1"/>
    <cellStyle name="Avattu hyperlinkki" xfId="88" builtinId="9" hidden="1"/>
    <cellStyle name="Avattu hyperlinkki" xfId="90" builtinId="9" hidden="1"/>
    <cellStyle name="Avattu hyperlinkki" xfId="92" builtinId="9" hidden="1"/>
    <cellStyle name="Avattu hyperlinkki" xfId="94" builtinId="9" hidden="1"/>
    <cellStyle name="Avattu hyperlinkki" xfId="96" builtinId="9" hidden="1"/>
    <cellStyle name="Avattu hyperlinkki" xfId="98" builtinId="9" hidden="1"/>
    <cellStyle name="Avattu hyperlinkki" xfId="100" builtinId="9" hidden="1"/>
    <cellStyle name="Avattu hyperlinkki" xfId="102" builtinId="9" hidden="1"/>
    <cellStyle name="Avattu hyperlinkki" xfId="104" builtinId="9" hidden="1"/>
    <cellStyle name="Avattu hyperlinkki" xfId="106" builtinId="9" hidden="1"/>
    <cellStyle name="Avattu hyperlinkki" xfId="108" builtinId="9" hidden="1"/>
    <cellStyle name="Avattu hyperlinkki" xfId="110" builtinId="9" hidden="1"/>
    <cellStyle name="Avattu hyperlinkki" xfId="112" builtinId="9" hidden="1"/>
    <cellStyle name="Avattu hyperlinkki" xfId="114" builtinId="9" hidden="1"/>
    <cellStyle name="Avattu hyperlinkki" xfId="116" builtinId="9" hidden="1"/>
    <cellStyle name="Avattu hyperlinkki" xfId="118" builtinId="9" hidden="1"/>
    <cellStyle name="Avattu hyperlinkki" xfId="120" builtinId="9" hidden="1"/>
    <cellStyle name="Avattu hyperlinkki" xfId="122" builtinId="9" hidden="1"/>
    <cellStyle name="Avattu hyperlinkki" xfId="124" builtinId="9" hidden="1"/>
    <cellStyle name="Avattu hyperlinkki" xfId="126" builtinId="9" hidden="1"/>
    <cellStyle name="Avattu hyperlinkki" xfId="128" builtinId="9" hidden="1"/>
    <cellStyle name="Avattu hyperlinkki" xfId="130" builtinId="9" hidden="1"/>
    <cellStyle name="Avattu hyperlinkki" xfId="132" builtinId="9" hidden="1"/>
    <cellStyle name="Avattu hyperlinkki" xfId="134" builtinId="9" hidden="1"/>
    <cellStyle name="Avattu hyperlinkki" xfId="136" builtinId="9" hidden="1"/>
    <cellStyle name="Avattu hyperlinkki" xfId="138" builtinId="9" hidden="1"/>
    <cellStyle name="Avattu hyperlinkki" xfId="140" builtinId="9" hidden="1"/>
    <cellStyle name="Avattu hyperlinkki" xfId="142" builtinId="9" hidden="1"/>
    <cellStyle name="Avattu hyperlinkki" xfId="144" builtinId="9" hidden="1"/>
    <cellStyle name="Avattu hyperlinkki" xfId="146" builtinId="9" hidden="1"/>
    <cellStyle name="Avattu hyperlinkki" xfId="148" builtinId="9" hidden="1"/>
    <cellStyle name="Avattu hyperlinkki" xfId="150" builtinId="9" hidden="1"/>
    <cellStyle name="Avattu hyperlinkki" xfId="152" builtinId="9" hidden="1"/>
    <cellStyle name="Avattu hyperlinkki" xfId="154" builtinId="9" hidden="1"/>
    <cellStyle name="Avattu hyperlinkki" xfId="156" builtinId="9" hidden="1"/>
    <cellStyle name="Avattu hyperlinkki" xfId="158" builtinId="9" hidden="1"/>
    <cellStyle name="Avattu hyperlinkki" xfId="160" builtinId="9" hidden="1"/>
    <cellStyle name="Avattu hyperlinkki" xfId="162" builtinId="9" hidden="1"/>
    <cellStyle name="Avattu hyperlinkki" xfId="164" builtinId="9" hidden="1"/>
    <cellStyle name="Avattu hyperlinkki" xfId="166" builtinId="9" hidden="1"/>
    <cellStyle name="Avattu hyperlinkki" xfId="168" builtinId="9" hidden="1"/>
    <cellStyle name="Avattu hyperlinkki" xfId="170" builtinId="9" hidden="1"/>
    <cellStyle name="Avattu hyperlinkki" xfId="172" builtinId="9" hidden="1"/>
    <cellStyle name="Avattu hyperlinkki" xfId="174" builtinId="9" hidden="1"/>
    <cellStyle name="Avattu hyperlinkki" xfId="176" builtinId="9" hidden="1"/>
    <cellStyle name="Avattu hyperlinkki" xfId="178" builtinId="9" hidden="1"/>
    <cellStyle name="Avattu hyperlinkki" xfId="180" builtinId="9" hidden="1"/>
    <cellStyle name="Avattu hyperlinkki" xfId="182" builtinId="9" hidden="1"/>
    <cellStyle name="Avattu hyperlinkki" xfId="184" builtinId="9" hidden="1"/>
    <cellStyle name="Avattu hyperlinkki" xfId="186" builtinId="9" hidden="1"/>
    <cellStyle name="Avattu hyperlinkki" xfId="188" builtinId="9" hidden="1"/>
    <cellStyle name="Avattu hyperlinkki" xfId="190" builtinId="9" hidden="1"/>
    <cellStyle name="Avattu hyperlinkki" xfId="192" builtinId="9" hidden="1"/>
    <cellStyle name="Avattu hyperlinkki" xfId="194" builtinId="9" hidden="1"/>
    <cellStyle name="Avattu hyperlinkki" xfId="196" builtinId="9" hidden="1"/>
    <cellStyle name="Avattu hyperlinkki" xfId="198" builtinId="9" hidden="1"/>
    <cellStyle name="Avattu hyperlinkki" xfId="200" builtinId="9" hidden="1"/>
    <cellStyle name="Avattu hyperlinkki" xfId="202" builtinId="9" hidden="1"/>
    <cellStyle name="Avattu hyperlinkki" xfId="204" builtinId="9" hidden="1"/>
    <cellStyle name="Avattu hyperlinkki" xfId="206" builtinId="9" hidden="1"/>
    <cellStyle name="Avattu hyperlinkki" xfId="208" builtinId="9" hidden="1"/>
    <cellStyle name="Avattu hyperlinkki" xfId="210" builtinId="9" hidden="1"/>
    <cellStyle name="Avattu hyperlinkki" xfId="212" builtinId="9" hidden="1"/>
    <cellStyle name="Avattu hyperlinkki" xfId="214" builtinId="9" hidden="1"/>
    <cellStyle name="Avattu hyperlinkki" xfId="216" builtinId="9" hidden="1"/>
    <cellStyle name="Avattu hyperlinkki" xfId="218" builtinId="9" hidden="1"/>
    <cellStyle name="Avattu hyperlinkki" xfId="220" builtinId="9" hidden="1"/>
    <cellStyle name="Avattu hyperlinkki" xfId="222" builtinId="9" hidden="1"/>
    <cellStyle name="Avattu hyperlinkki" xfId="224" builtinId="9" hidden="1"/>
    <cellStyle name="Avattu hyperlinkki" xfId="226" builtinId="9" hidden="1"/>
    <cellStyle name="Avattu hyperlinkki" xfId="228" builtinId="9" hidden="1"/>
    <cellStyle name="Avattu hyperlinkki" xfId="230" builtinId="9" hidden="1"/>
    <cellStyle name="Avattu hyperlinkki" xfId="232" builtinId="9" hidden="1"/>
    <cellStyle name="Avattu hyperlinkki" xfId="234" builtinId="9" hidden="1"/>
    <cellStyle name="Avattu hyperlinkki" xfId="236" builtinId="9" hidden="1"/>
    <cellStyle name="Avattu hyperlinkki" xfId="238" builtinId="9" hidden="1"/>
    <cellStyle name="Avattu hyperlinkki" xfId="240" builtinId="9" hidden="1"/>
    <cellStyle name="Avattu hyperlinkki" xfId="242" builtinId="9" hidden="1"/>
    <cellStyle name="Avattu hyperlinkki" xfId="244" builtinId="9" hidden="1"/>
    <cellStyle name="Avattu hyperlinkki" xfId="246" builtinId="9" hidden="1"/>
    <cellStyle name="Avattu hyperlinkki" xfId="248" builtinId="9" hidden="1"/>
    <cellStyle name="Avattu hyperlinkki" xfId="250" builtinId="9" hidden="1"/>
    <cellStyle name="Avattu hyperlinkki" xfId="252" builtinId="9" hidden="1"/>
    <cellStyle name="Avattu hyperlinkki" xfId="254" builtinId="9" hidden="1"/>
    <cellStyle name="Avattu hyperlinkki" xfId="256" builtinId="9" hidden="1"/>
    <cellStyle name="Avattu hyperlinkki" xfId="258" builtinId="9" hidden="1"/>
    <cellStyle name="Avattu hyperlinkki" xfId="260" builtinId="9" hidden="1"/>
    <cellStyle name="Avattu hyperlinkki" xfId="262" builtinId="9" hidden="1"/>
    <cellStyle name="Avattu hyperlinkki" xfId="264" builtinId="9" hidden="1"/>
    <cellStyle name="Avattu hyperlinkki" xfId="266" builtinId="9" hidden="1"/>
    <cellStyle name="Avattu hyperlinkki" xfId="268" builtinId="9" hidden="1"/>
    <cellStyle name="Avattu hyperlinkki" xfId="270" builtinId="9" hidden="1"/>
    <cellStyle name="Avattu hyperlinkki" xfId="272" builtinId="9" hidden="1"/>
    <cellStyle name="Avattu hyperlinkki" xfId="274" builtinId="9" hidden="1"/>
    <cellStyle name="Avattu hyperlinkki" xfId="276" builtinId="9" hidden="1"/>
    <cellStyle name="Avattu hyperlinkki" xfId="278" builtinId="9" hidden="1"/>
    <cellStyle name="Avattu hyperlinkki" xfId="280" builtinId="9" hidden="1"/>
    <cellStyle name="Avattu hyperlinkki" xfId="282" builtinId="9" hidden="1"/>
    <cellStyle name="Avattu hyperlinkki" xfId="284" builtinId="9" hidden="1"/>
    <cellStyle name="Avattu hyperlinkki" xfId="286" builtinId="9" hidden="1"/>
    <cellStyle name="Avattu hyperlinkki" xfId="288" builtinId="9" hidden="1"/>
    <cellStyle name="Avattu hyperlinkki" xfId="290" builtinId="9" hidden="1"/>
    <cellStyle name="Avattu hyperlinkki" xfId="292" builtinId="9" hidden="1"/>
    <cellStyle name="Avattu hyperlinkki" xfId="294" builtinId="9" hidden="1"/>
    <cellStyle name="Avattu hyperlinkki" xfId="296" builtinId="9" hidden="1"/>
    <cellStyle name="Avattu hyperlinkki" xfId="298" builtinId="9" hidden="1"/>
    <cellStyle name="Avattu hyperlinkki" xfId="300" builtinId="9" hidden="1"/>
    <cellStyle name="Avattu hyperlinkki" xfId="302" builtinId="9" hidden="1"/>
    <cellStyle name="Avattu hyperlinkki" xfId="304" builtinId="9" hidden="1"/>
    <cellStyle name="Avattu hyperlinkki" xfId="306" builtinId="9" hidden="1"/>
    <cellStyle name="Avattu hyperlinkki" xfId="308" builtinId="9" hidden="1"/>
    <cellStyle name="Avattu hyperlinkki" xfId="310" builtinId="9" hidden="1"/>
    <cellStyle name="Avattu hyperlinkki" xfId="312" builtinId="9" hidden="1"/>
    <cellStyle name="Avattu hyperlinkki" xfId="314" builtinId="9" hidden="1"/>
    <cellStyle name="Avattu hyperlinkki" xfId="316" builtinId="9" hidden="1"/>
    <cellStyle name="Avattu hyperlinkki" xfId="318" builtinId="9" hidden="1"/>
    <cellStyle name="Avattu hyperlinkki" xfId="320" builtinId="9" hidden="1"/>
    <cellStyle name="Avattu hyperlinkki" xfId="322" builtinId="9" hidden="1"/>
    <cellStyle name="Avattu hyperlinkki" xfId="324" builtinId="9" hidden="1"/>
    <cellStyle name="Avattu hyperlinkki" xfId="326" builtinId="9" hidden="1"/>
    <cellStyle name="Avattu hyperlinkki" xfId="328" builtinId="9" hidden="1"/>
    <cellStyle name="Avattu hyperlinkki" xfId="330" builtinId="9" hidden="1"/>
    <cellStyle name="Avattu hyperlinkki" xfId="332" builtinId="9" hidden="1"/>
    <cellStyle name="Avattu hyperlinkki" xfId="334" builtinId="9" hidden="1"/>
    <cellStyle name="Avattu hyperlinkki" xfId="336" builtinId="9" hidden="1"/>
    <cellStyle name="Avattu hyperlinkki" xfId="338" builtinId="9" hidden="1"/>
    <cellStyle name="Avattu hyperlinkki" xfId="340" builtinId="9" hidden="1"/>
    <cellStyle name="Avattu hyperlinkki" xfId="342" builtinId="9" hidden="1"/>
    <cellStyle name="Avattu hyperlinkki" xfId="344" builtinId="9" hidden="1"/>
    <cellStyle name="Avattu hyperlinkki" xfId="346" builtinId="9" hidden="1"/>
    <cellStyle name="Avattu hyperlinkki" xfId="348" builtinId="9" hidden="1"/>
    <cellStyle name="Avattu hyperlinkki" xfId="350" builtinId="9" hidden="1"/>
    <cellStyle name="Avattu hyperlinkki" xfId="352" builtinId="9" hidden="1"/>
    <cellStyle name="Avattu hyperlinkki" xfId="354" builtinId="9" hidden="1"/>
    <cellStyle name="Avattu hyperlinkki" xfId="356" builtinId="9" hidden="1"/>
    <cellStyle name="Avattu hyperlinkki" xfId="358" builtinId="9" hidden="1"/>
    <cellStyle name="Avattu hyperlinkki" xfId="360" builtinId="9" hidden="1"/>
    <cellStyle name="Avattu hyperlinkki" xfId="362" builtinId="9" hidden="1"/>
    <cellStyle name="Avattu hyperlinkki" xfId="364" builtinId="9" hidden="1"/>
    <cellStyle name="Avattu hyperlinkki" xfId="366" builtinId="9" hidden="1"/>
    <cellStyle name="Avattu hyperlinkki" xfId="368" builtinId="9" hidden="1"/>
    <cellStyle name="Avattu hyperlinkki" xfId="370" builtinId="9" hidden="1"/>
    <cellStyle name="Avattu hyperlinkki" xfId="372" builtinId="9" hidden="1"/>
    <cellStyle name="Avattu hyperlinkki" xfId="374" builtinId="9" hidden="1"/>
    <cellStyle name="Avattu hyperlinkki" xfId="376" builtinId="9" hidden="1"/>
    <cellStyle name="Avattu hyperlinkki" xfId="378" builtinId="9" hidden="1"/>
    <cellStyle name="Avattu hyperlinkki" xfId="380" builtinId="9" hidden="1"/>
    <cellStyle name="Avattu hyperlinkki" xfId="382" builtinId="9" hidden="1"/>
    <cellStyle name="Avattu hyperlinkki" xfId="384" builtinId="9" hidden="1"/>
    <cellStyle name="Avattu hyperlinkki" xfId="386" builtinId="9" hidden="1"/>
    <cellStyle name="Avattu hyperlinkki" xfId="388" builtinId="9" hidden="1"/>
    <cellStyle name="Avattu hyperlinkki" xfId="390" builtinId="9" hidden="1"/>
    <cellStyle name="Avattu hyperlinkki" xfId="392" builtinId="9" hidden="1"/>
    <cellStyle name="Avattu hyperlinkki" xfId="394" builtinId="9" hidden="1"/>
    <cellStyle name="Avattu hyperlinkki" xfId="398" builtinId="9" hidden="1"/>
    <cellStyle name="Avattu hyperlinkki" xfId="400" builtinId="9" hidden="1"/>
    <cellStyle name="Avattu hyperlinkki" xfId="402" builtinId="9" hidden="1"/>
    <cellStyle name="Avattu hyperlinkki" xfId="404" builtinId="9" hidden="1"/>
    <cellStyle name="Avattu hyperlinkki" xfId="406" builtinId="9" hidden="1"/>
    <cellStyle name="Avattu hyperlinkki" xfId="409" builtinId="9" hidden="1"/>
    <cellStyle name="Avattu hyperlinkki" xfId="411" builtinId="9" hidden="1"/>
    <cellStyle name="Avattu hyperlinkki" xfId="413" builtinId="9" hidden="1"/>
    <cellStyle name="Avattu hyperlinkki" xfId="415" builtinId="9" hidden="1"/>
    <cellStyle name="Avattu hyperlinkki" xfId="417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Hyperlinkki" xfId="15" builtinId="8" hidden="1"/>
    <cellStyle name="Hyperlinkki" xfId="17" builtinId="8" hidden="1"/>
    <cellStyle name="Hyperlinkki" xfId="19" builtinId="8" hidden="1"/>
    <cellStyle name="Hyperlinkki" xfId="21" builtinId="8" hidden="1"/>
    <cellStyle name="Hyperlinkki" xfId="23" builtinId="8" hidden="1"/>
    <cellStyle name="Hyperlinkki" xfId="25" builtinId="8" hidden="1"/>
    <cellStyle name="Hyperlinkki" xfId="27" builtinId="8" hidden="1"/>
    <cellStyle name="Hyperlinkki" xfId="29" builtinId="8" hidden="1"/>
    <cellStyle name="Hyperlinkki" xfId="31" builtinId="8" hidden="1"/>
    <cellStyle name="Hyperlinkki" xfId="33" builtinId="8" hidden="1"/>
    <cellStyle name="Hyperlinkki" xfId="35" builtinId="8" hidden="1"/>
    <cellStyle name="Hyperlinkki" xfId="37" builtinId="8" hidden="1"/>
    <cellStyle name="Hyperlinkki" xfId="39" builtinId="8" hidden="1"/>
    <cellStyle name="Hyperlinkki" xfId="41" builtinId="8" hidden="1"/>
    <cellStyle name="Hyperlinkki" xfId="43" builtinId="8" hidden="1"/>
    <cellStyle name="Hyperlinkki" xfId="45" builtinId="8" hidden="1"/>
    <cellStyle name="Hyperlinkki" xfId="47" builtinId="8" hidden="1"/>
    <cellStyle name="Hyperlinkki" xfId="49" builtinId="8" hidden="1"/>
    <cellStyle name="Hyperlinkki" xfId="51" builtinId="8" hidden="1"/>
    <cellStyle name="Hyperlinkki" xfId="53" builtinId="8" hidden="1"/>
    <cellStyle name="Hyperlinkki" xfId="55" builtinId="8" hidden="1"/>
    <cellStyle name="Hyperlinkki" xfId="57" builtinId="8" hidden="1"/>
    <cellStyle name="Hyperlinkki" xfId="59" builtinId="8" hidden="1"/>
    <cellStyle name="Hyperlinkki" xfId="61" builtinId="8" hidden="1"/>
    <cellStyle name="Hyperlinkki" xfId="63" builtinId="8" hidden="1"/>
    <cellStyle name="Hyperlinkki" xfId="65" builtinId="8" hidden="1"/>
    <cellStyle name="Hyperlinkki" xfId="67" builtinId="8" hidden="1"/>
    <cellStyle name="Hyperlinkki" xfId="69" builtinId="8" hidden="1"/>
    <cellStyle name="Hyperlinkki" xfId="71" builtinId="8" hidden="1"/>
    <cellStyle name="Hyperlinkki" xfId="73" builtinId="8" hidden="1"/>
    <cellStyle name="Hyperlinkki" xfId="75" builtinId="8" hidden="1"/>
    <cellStyle name="Hyperlinkki" xfId="77" builtinId="8" hidden="1"/>
    <cellStyle name="Hyperlinkki" xfId="79" builtinId="8" hidden="1"/>
    <cellStyle name="Hyperlinkki" xfId="81" builtinId="8" hidden="1"/>
    <cellStyle name="Hyperlinkki" xfId="83" builtinId="8" hidden="1"/>
    <cellStyle name="Hyperlinkki" xfId="85" builtinId="8" hidden="1"/>
    <cellStyle name="Hyperlinkki" xfId="87" builtinId="8" hidden="1"/>
    <cellStyle name="Hyperlinkki" xfId="89" builtinId="8" hidden="1"/>
    <cellStyle name="Hyperlinkki" xfId="91" builtinId="8" hidden="1"/>
    <cellStyle name="Hyperlinkki" xfId="93" builtinId="8" hidden="1"/>
    <cellStyle name="Hyperlinkki" xfId="95" builtinId="8" hidden="1"/>
    <cellStyle name="Hyperlinkki" xfId="97" builtinId="8" hidden="1"/>
    <cellStyle name="Hyperlinkki" xfId="99" builtinId="8" hidden="1"/>
    <cellStyle name="Hyperlinkki" xfId="101" builtinId="8" hidden="1"/>
    <cellStyle name="Hyperlinkki" xfId="103" builtinId="8" hidden="1"/>
    <cellStyle name="Hyperlinkki" xfId="105" builtinId="8" hidden="1"/>
    <cellStyle name="Hyperlinkki" xfId="107" builtinId="8" hidden="1"/>
    <cellStyle name="Hyperlinkki" xfId="109" builtinId="8" hidden="1"/>
    <cellStyle name="Hyperlinkki" xfId="111" builtinId="8" hidden="1"/>
    <cellStyle name="Hyperlinkki" xfId="113" builtinId="8" hidden="1"/>
    <cellStyle name="Hyperlinkki" xfId="115" builtinId="8" hidden="1"/>
    <cellStyle name="Hyperlinkki" xfId="117" builtinId="8" hidden="1"/>
    <cellStyle name="Hyperlinkki" xfId="119" builtinId="8" hidden="1"/>
    <cellStyle name="Hyperlinkki" xfId="121" builtinId="8" hidden="1"/>
    <cellStyle name="Hyperlinkki" xfId="123" builtinId="8" hidden="1"/>
    <cellStyle name="Hyperlinkki" xfId="125" builtinId="8" hidden="1"/>
    <cellStyle name="Hyperlinkki" xfId="127" builtinId="8" hidden="1"/>
    <cellStyle name="Hyperlinkki" xfId="129" builtinId="8" hidden="1"/>
    <cellStyle name="Hyperlinkki" xfId="131" builtinId="8" hidden="1"/>
    <cellStyle name="Hyperlinkki" xfId="133" builtinId="8" hidden="1"/>
    <cellStyle name="Hyperlinkki" xfId="135" builtinId="8" hidden="1"/>
    <cellStyle name="Hyperlinkki" xfId="137" builtinId="8" hidden="1"/>
    <cellStyle name="Hyperlinkki" xfId="139" builtinId="8" hidden="1"/>
    <cellStyle name="Hyperlinkki" xfId="141" builtinId="8" hidden="1"/>
    <cellStyle name="Hyperlinkki" xfId="143" builtinId="8" hidden="1"/>
    <cellStyle name="Hyperlinkki" xfId="145" builtinId="8" hidden="1"/>
    <cellStyle name="Hyperlinkki" xfId="147" builtinId="8" hidden="1"/>
    <cellStyle name="Hyperlinkki" xfId="149" builtinId="8" hidden="1"/>
    <cellStyle name="Hyperlinkki" xfId="151" builtinId="8" hidden="1"/>
    <cellStyle name="Hyperlinkki" xfId="153" builtinId="8" hidden="1"/>
    <cellStyle name="Hyperlinkki" xfId="155" builtinId="8" hidden="1"/>
    <cellStyle name="Hyperlinkki" xfId="157" builtinId="8" hidden="1"/>
    <cellStyle name="Hyperlinkki" xfId="159" builtinId="8" hidden="1"/>
    <cellStyle name="Hyperlinkki" xfId="161" builtinId="8" hidden="1"/>
    <cellStyle name="Hyperlinkki" xfId="163" builtinId="8" hidden="1"/>
    <cellStyle name="Hyperlinkki" xfId="165" builtinId="8" hidden="1"/>
    <cellStyle name="Hyperlinkki" xfId="167" builtinId="8" hidden="1"/>
    <cellStyle name="Hyperlinkki" xfId="169" builtinId="8" hidden="1"/>
    <cellStyle name="Hyperlinkki" xfId="171" builtinId="8" hidden="1"/>
    <cellStyle name="Hyperlinkki" xfId="173" builtinId="8" hidden="1"/>
    <cellStyle name="Hyperlinkki" xfId="175" builtinId="8" hidden="1"/>
    <cellStyle name="Hyperlinkki" xfId="177" builtinId="8" hidden="1"/>
    <cellStyle name="Hyperlinkki" xfId="179" builtinId="8" hidden="1"/>
    <cellStyle name="Hyperlinkki" xfId="181" builtinId="8" hidden="1"/>
    <cellStyle name="Hyperlinkki" xfId="183" builtinId="8" hidden="1"/>
    <cellStyle name="Hyperlinkki" xfId="185" builtinId="8" hidden="1"/>
    <cellStyle name="Hyperlinkki" xfId="187" builtinId="8" hidden="1"/>
    <cellStyle name="Hyperlinkki" xfId="189" builtinId="8" hidden="1"/>
    <cellStyle name="Hyperlinkki" xfId="191" builtinId="8" hidden="1"/>
    <cellStyle name="Hyperlinkki" xfId="193" builtinId="8" hidden="1"/>
    <cellStyle name="Hyperlinkki" xfId="195" builtinId="8" hidden="1"/>
    <cellStyle name="Hyperlinkki" xfId="197" builtinId="8" hidden="1"/>
    <cellStyle name="Hyperlinkki" xfId="199" builtinId="8" hidden="1"/>
    <cellStyle name="Hyperlinkki" xfId="201" builtinId="8" hidden="1"/>
    <cellStyle name="Hyperlinkki" xfId="203" builtinId="8" hidden="1"/>
    <cellStyle name="Hyperlinkki" xfId="205" builtinId="8" hidden="1"/>
    <cellStyle name="Hyperlinkki" xfId="207" builtinId="8" hidden="1"/>
    <cellStyle name="Hyperlinkki" xfId="209" builtinId="8" hidden="1"/>
    <cellStyle name="Hyperlinkki" xfId="211" builtinId="8" hidden="1"/>
    <cellStyle name="Hyperlinkki" xfId="213" builtinId="8" hidden="1"/>
    <cellStyle name="Hyperlinkki" xfId="215" builtinId="8" hidden="1"/>
    <cellStyle name="Hyperlinkki" xfId="217" builtinId="8" hidden="1"/>
    <cellStyle name="Hyperlinkki" xfId="219" builtinId="8" hidden="1"/>
    <cellStyle name="Hyperlinkki" xfId="221" builtinId="8" hidden="1"/>
    <cellStyle name="Hyperlinkki" xfId="223" builtinId="8" hidden="1"/>
    <cellStyle name="Hyperlinkki" xfId="225" builtinId="8" hidden="1"/>
    <cellStyle name="Hyperlinkki" xfId="227" builtinId="8" hidden="1"/>
    <cellStyle name="Hyperlinkki" xfId="229" builtinId="8" hidden="1"/>
    <cellStyle name="Hyperlinkki" xfId="231" builtinId="8" hidden="1"/>
    <cellStyle name="Hyperlinkki" xfId="233" builtinId="8" hidden="1"/>
    <cellStyle name="Hyperlinkki" xfId="235" builtinId="8" hidden="1"/>
    <cellStyle name="Hyperlinkki" xfId="237" builtinId="8" hidden="1"/>
    <cellStyle name="Hyperlinkki" xfId="239" builtinId="8" hidden="1"/>
    <cellStyle name="Hyperlinkki" xfId="241" builtinId="8" hidden="1"/>
    <cellStyle name="Hyperlinkki" xfId="243" builtinId="8" hidden="1"/>
    <cellStyle name="Hyperlinkki" xfId="245" builtinId="8" hidden="1"/>
    <cellStyle name="Hyperlinkki" xfId="247" builtinId="8" hidden="1"/>
    <cellStyle name="Hyperlinkki" xfId="249" builtinId="8" hidden="1"/>
    <cellStyle name="Hyperlinkki" xfId="251" builtinId="8" hidden="1"/>
    <cellStyle name="Hyperlinkki" xfId="253" builtinId="8" hidden="1"/>
    <cellStyle name="Hyperlinkki" xfId="255" builtinId="8" hidden="1"/>
    <cellStyle name="Hyperlinkki" xfId="257" builtinId="8" hidden="1"/>
    <cellStyle name="Hyperlinkki" xfId="259" builtinId="8" hidden="1"/>
    <cellStyle name="Hyperlinkki" xfId="261" builtinId="8" hidden="1"/>
    <cellStyle name="Hyperlinkki" xfId="263" builtinId="8" hidden="1"/>
    <cellStyle name="Hyperlinkki" xfId="265" builtinId="8" hidden="1"/>
    <cellStyle name="Hyperlinkki" xfId="267" builtinId="8" hidden="1"/>
    <cellStyle name="Hyperlinkki" xfId="269" builtinId="8" hidden="1"/>
    <cellStyle name="Hyperlinkki" xfId="271" builtinId="8" hidden="1"/>
    <cellStyle name="Hyperlinkki" xfId="273" builtinId="8" hidden="1"/>
    <cellStyle name="Hyperlinkki" xfId="275" builtinId="8" hidden="1"/>
    <cellStyle name="Hyperlinkki" xfId="277" builtinId="8" hidden="1"/>
    <cellStyle name="Hyperlinkki" xfId="279" builtinId="8" hidden="1"/>
    <cellStyle name="Hyperlinkki" xfId="281" builtinId="8" hidden="1"/>
    <cellStyle name="Hyperlinkki" xfId="283" builtinId="8" hidden="1"/>
    <cellStyle name="Hyperlinkki" xfId="285" builtinId="8" hidden="1"/>
    <cellStyle name="Hyperlinkki" xfId="287" builtinId="8" hidden="1"/>
    <cellStyle name="Hyperlinkki" xfId="289" builtinId="8" hidden="1"/>
    <cellStyle name="Hyperlinkki" xfId="291" builtinId="8" hidden="1"/>
    <cellStyle name="Hyperlinkki" xfId="293" builtinId="8" hidden="1"/>
    <cellStyle name="Hyperlinkki" xfId="295" builtinId="8" hidden="1"/>
    <cellStyle name="Hyperlinkki" xfId="297" builtinId="8" hidden="1"/>
    <cellStyle name="Hyperlinkki" xfId="299" builtinId="8" hidden="1"/>
    <cellStyle name="Hyperlinkki" xfId="301" builtinId="8" hidden="1"/>
    <cellStyle name="Hyperlinkki" xfId="303" builtinId="8" hidden="1"/>
    <cellStyle name="Hyperlinkki" xfId="305" builtinId="8" hidden="1"/>
    <cellStyle name="Hyperlinkki" xfId="307" builtinId="8" hidden="1"/>
    <cellStyle name="Hyperlinkki" xfId="309" builtinId="8" hidden="1"/>
    <cellStyle name="Hyperlinkki" xfId="311" builtinId="8" hidden="1"/>
    <cellStyle name="Hyperlinkki" xfId="313" builtinId="8" hidden="1"/>
    <cellStyle name="Hyperlinkki" xfId="315" builtinId="8" hidden="1"/>
    <cellStyle name="Hyperlinkki" xfId="317" builtinId="8" hidden="1"/>
    <cellStyle name="Hyperlinkki" xfId="319" builtinId="8" hidden="1"/>
    <cellStyle name="Hyperlinkki" xfId="321" builtinId="8" hidden="1"/>
    <cellStyle name="Hyperlinkki" xfId="323" builtinId="8" hidden="1"/>
    <cellStyle name="Hyperlinkki" xfId="325" builtinId="8" hidden="1"/>
    <cellStyle name="Hyperlinkki" xfId="327" builtinId="8" hidden="1"/>
    <cellStyle name="Hyperlinkki" xfId="329" builtinId="8" hidden="1"/>
    <cellStyle name="Hyperlinkki" xfId="331" builtinId="8" hidden="1"/>
    <cellStyle name="Hyperlinkki" xfId="333" builtinId="8" hidden="1"/>
    <cellStyle name="Hyperlinkki" xfId="335" builtinId="8" hidden="1"/>
    <cellStyle name="Hyperlinkki" xfId="337" builtinId="8" hidden="1"/>
    <cellStyle name="Hyperlinkki" xfId="339" builtinId="8" hidden="1"/>
    <cellStyle name="Hyperlinkki" xfId="341" builtinId="8" hidden="1"/>
    <cellStyle name="Hyperlinkki" xfId="343" builtinId="8" hidden="1"/>
    <cellStyle name="Hyperlinkki" xfId="345" builtinId="8" hidden="1"/>
    <cellStyle name="Hyperlinkki" xfId="347" builtinId="8" hidden="1"/>
    <cellStyle name="Hyperlinkki" xfId="349" builtinId="8" hidden="1"/>
    <cellStyle name="Hyperlinkki" xfId="351" builtinId="8" hidden="1"/>
    <cellStyle name="Hyperlinkki" xfId="353" builtinId="8" hidden="1"/>
    <cellStyle name="Hyperlinkki" xfId="355" builtinId="8" hidden="1"/>
    <cellStyle name="Hyperlinkki" xfId="357" builtinId="8" hidden="1"/>
    <cellStyle name="Hyperlinkki" xfId="359" builtinId="8" hidden="1"/>
    <cellStyle name="Hyperlinkki" xfId="361" builtinId="8" hidden="1"/>
    <cellStyle name="Hyperlinkki" xfId="363" builtinId="8" hidden="1"/>
    <cellStyle name="Hyperlinkki" xfId="365" builtinId="8" hidden="1"/>
    <cellStyle name="Hyperlinkki" xfId="367" builtinId="8" hidden="1"/>
    <cellStyle name="Hyperlinkki" xfId="369" builtinId="8" hidden="1"/>
    <cellStyle name="Hyperlinkki" xfId="371" builtinId="8" hidden="1"/>
    <cellStyle name="Hyperlinkki" xfId="373" builtinId="8" hidden="1"/>
    <cellStyle name="Hyperlinkki" xfId="375" builtinId="8" hidden="1"/>
    <cellStyle name="Hyperlinkki" xfId="377" builtinId="8" hidden="1"/>
    <cellStyle name="Hyperlinkki" xfId="379" builtinId="8" hidden="1"/>
    <cellStyle name="Hyperlinkki" xfId="381" builtinId="8" hidden="1"/>
    <cellStyle name="Hyperlinkki" xfId="383" builtinId="8" hidden="1"/>
    <cellStyle name="Hyperlinkki" xfId="385" builtinId="8" hidden="1"/>
    <cellStyle name="Hyperlinkki" xfId="387" builtinId="8" hidden="1"/>
    <cellStyle name="Hyperlinkki" xfId="389" builtinId="8" hidden="1"/>
    <cellStyle name="Hyperlinkki" xfId="391" builtinId="8" hidden="1"/>
    <cellStyle name="Hyperlinkki" xfId="393" builtinId="8" hidden="1"/>
    <cellStyle name="Hyperlinkki" xfId="397" builtinId="8" hidden="1"/>
    <cellStyle name="Hyperlinkki" xfId="399" builtinId="8" hidden="1"/>
    <cellStyle name="Hyperlinkki" xfId="401" builtinId="8" hidden="1"/>
    <cellStyle name="Hyperlinkki" xfId="403" builtinId="8" hidden="1"/>
    <cellStyle name="Hyperlinkki" xfId="405" builtinId="8" hidden="1"/>
    <cellStyle name="Hyperlinkki" xfId="408" builtinId="8" hidden="1"/>
    <cellStyle name="Hyperlinkki" xfId="410" builtinId="8" hidden="1"/>
    <cellStyle name="Hyperlinkki" xfId="412" builtinId="8" hidden="1"/>
    <cellStyle name="Hyperlinkki" xfId="414" builtinId="8" hidden="1"/>
    <cellStyle name="Hyperlinkki" xfId="416" builtinId="8" hidden="1"/>
    <cellStyle name="Normaali" xfId="0" builtinId="0"/>
    <cellStyle name="Normaali 2" xfId="395"/>
    <cellStyle name="Normaali 2 2" xfId="420"/>
    <cellStyle name="Normaali 2 2 2" xfId="429"/>
    <cellStyle name="Normaali 3" xfId="407"/>
    <cellStyle name="Normaali 3 2" xfId="426"/>
    <cellStyle name="Normaali 4" xfId="421"/>
    <cellStyle name="Normaali 4 2" xfId="430"/>
    <cellStyle name="Normaali 5" xfId="424"/>
    <cellStyle name="Normaali 6" xfId="423"/>
    <cellStyle name="Normal 2" xfId="433"/>
    <cellStyle name="Percent 2" xfId="432"/>
    <cellStyle name="Pilkku" xfId="418" builtinId="3"/>
    <cellStyle name="Pilkku 2" xfId="422"/>
    <cellStyle name="Pilkku 2 2" xfId="431"/>
    <cellStyle name="Pilkku 3" xfId="427"/>
    <cellStyle name="Prosenttia" xfId="419" builtinId="5"/>
    <cellStyle name="Prosenttia 2" xfId="396"/>
    <cellStyle name="Prosenttia 2 2" xfId="425"/>
    <cellStyle name="Prosenttia 3" xfId="428"/>
  </cellStyles>
  <dxfs count="0"/>
  <tableStyles count="0" defaultTableStyle="TableStyleMedium9" defaultPivotStyle="PivotStyleMedium4"/>
  <colors>
    <mruColors>
      <color rgb="FFFF913C"/>
      <color rgb="FF82005F"/>
      <color rgb="FFFF64A5"/>
      <color rgb="FF41B900"/>
      <color rgb="FF73C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>
                <a:latin typeface="Arial" pitchFamily="34" charset="0"/>
                <a:cs typeface="Arial" pitchFamily="34" charset="0"/>
              </a:rPr>
              <a:t>Foreign overnights in hotels 1971-2017</a:t>
            </a:r>
          </a:p>
        </c:rich>
      </c:tx>
      <c:layout>
        <c:manualLayout>
          <c:xMode val="edge"/>
          <c:yMode val="edge"/>
          <c:x val="1.9424210891432536E-2"/>
          <c:y val="3.28483204305344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292090535067795E-2"/>
          <c:y val="0.18546495137737501"/>
          <c:w val="0.88433683170231303"/>
          <c:h val="0.70157782164807203"/>
        </c:manualLayout>
      </c:layout>
      <c:lineChart>
        <c:grouping val="standard"/>
        <c:varyColors val="0"/>
        <c:ser>
          <c:idx val="2"/>
          <c:order val="0"/>
          <c:spPr>
            <a:ln>
              <a:solidFill>
                <a:srgbClr val="82005F"/>
              </a:solidFill>
            </a:ln>
          </c:spPr>
          <c:marker>
            <c:symbol val="none"/>
          </c:marker>
          <c:cat>
            <c:strRef>
              <c:f>'Hotels 1971-2017'!$A$5:$A$51</c:f>
              <c:strCache>
                <c:ptCount val="47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2004*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2017**</c:v>
                </c:pt>
              </c:strCache>
            </c:strRef>
          </c:cat>
          <c:val>
            <c:numRef>
              <c:f>'Hotels 1971-2017'!$H$5:$H$51</c:f>
              <c:numCache>
                <c:formatCode>#,##0</c:formatCode>
                <c:ptCount val="47"/>
                <c:pt idx="0">
                  <c:v>1052675</c:v>
                </c:pt>
                <c:pt idx="1">
                  <c:v>1294197</c:v>
                </c:pt>
                <c:pt idx="2">
                  <c:v>1436120</c:v>
                </c:pt>
                <c:pt idx="3">
                  <c:v>1503664</c:v>
                </c:pt>
                <c:pt idx="4">
                  <c:v>1516049</c:v>
                </c:pt>
                <c:pt idx="5">
                  <c:v>1394251</c:v>
                </c:pt>
                <c:pt idx="6">
                  <c:v>1386078</c:v>
                </c:pt>
                <c:pt idx="7">
                  <c:v>1502361</c:v>
                </c:pt>
                <c:pt idx="8">
                  <c:v>1624903</c:v>
                </c:pt>
                <c:pt idx="9">
                  <c:v>1686819</c:v>
                </c:pt>
                <c:pt idx="10">
                  <c:v>1910738</c:v>
                </c:pt>
                <c:pt idx="11">
                  <c:v>1890312</c:v>
                </c:pt>
                <c:pt idx="12">
                  <c:v>1930798</c:v>
                </c:pt>
                <c:pt idx="13">
                  <c:v>1989392</c:v>
                </c:pt>
                <c:pt idx="14">
                  <c:v>1964231</c:v>
                </c:pt>
                <c:pt idx="15">
                  <c:v>1913514</c:v>
                </c:pt>
                <c:pt idx="16">
                  <c:v>2092527</c:v>
                </c:pt>
                <c:pt idx="17">
                  <c:v>2166366</c:v>
                </c:pt>
                <c:pt idx="18">
                  <c:v>2354023</c:v>
                </c:pt>
                <c:pt idx="19">
                  <c:v>2292348</c:v>
                </c:pt>
                <c:pt idx="20">
                  <c:v>2029520</c:v>
                </c:pt>
                <c:pt idx="21">
                  <c:v>2057003</c:v>
                </c:pt>
                <c:pt idx="22">
                  <c:v>2439783</c:v>
                </c:pt>
                <c:pt idx="23">
                  <c:v>2855479</c:v>
                </c:pt>
                <c:pt idx="24">
                  <c:v>2867926</c:v>
                </c:pt>
                <c:pt idx="25">
                  <c:v>2850258</c:v>
                </c:pt>
                <c:pt idx="26">
                  <c:v>3097640</c:v>
                </c:pt>
                <c:pt idx="27">
                  <c:v>3148683</c:v>
                </c:pt>
                <c:pt idx="28">
                  <c:v>3198268</c:v>
                </c:pt>
                <c:pt idx="29">
                  <c:v>3487728</c:v>
                </c:pt>
                <c:pt idx="30">
                  <c:v>3600599</c:v>
                </c:pt>
                <c:pt idx="31">
                  <c:v>3629015</c:v>
                </c:pt>
                <c:pt idx="32">
                  <c:v>3661573</c:v>
                </c:pt>
                <c:pt idx="33">
                  <c:v>3658373</c:v>
                </c:pt>
                <c:pt idx="34">
                  <c:v>3785347</c:v>
                </c:pt>
                <c:pt idx="35">
                  <c:v>4239948</c:v>
                </c:pt>
                <c:pt idx="36">
                  <c:v>4535571</c:v>
                </c:pt>
                <c:pt idx="37">
                  <c:v>4679350</c:v>
                </c:pt>
                <c:pt idx="38">
                  <c:v>4106876</c:v>
                </c:pt>
                <c:pt idx="39">
                  <c:v>4202166</c:v>
                </c:pt>
                <c:pt idx="40">
                  <c:v>4629837</c:v>
                </c:pt>
                <c:pt idx="41">
                  <c:v>4878052</c:v>
                </c:pt>
                <c:pt idx="42">
                  <c:v>4838442</c:v>
                </c:pt>
                <c:pt idx="43">
                  <c:v>4732609</c:v>
                </c:pt>
                <c:pt idx="44">
                  <c:v>4603449</c:v>
                </c:pt>
                <c:pt idx="45">
                  <c:v>4918405</c:v>
                </c:pt>
                <c:pt idx="46">
                  <c:v>5653370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8-43DB-B0DC-980C81AB0F7F}"/>
            </c:ext>
          </c:extLst>
        </c:ser>
        <c:ser>
          <c:idx val="3"/>
          <c:order val="1"/>
          <c:spPr>
            <a:ln>
              <a:solidFill>
                <a:srgbClr val="82005F"/>
              </a:solidFill>
            </a:ln>
          </c:spPr>
          <c:marker>
            <c:symbol val="none"/>
          </c:marker>
          <c:cat>
            <c:strRef>
              <c:f>'Hotels 1971-2017'!$A$5:$A$51</c:f>
              <c:strCache>
                <c:ptCount val="47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2004*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2017**</c:v>
                </c:pt>
              </c:strCache>
            </c:strRef>
          </c:cat>
          <c:val>
            <c:numRef>
              <c:f>'Hotels 1971-2017'!$H$5:$H$51</c:f>
              <c:numCache>
                <c:formatCode>#,##0</c:formatCode>
                <c:ptCount val="47"/>
                <c:pt idx="0">
                  <c:v>1052675</c:v>
                </c:pt>
                <c:pt idx="1">
                  <c:v>1294197</c:v>
                </c:pt>
                <c:pt idx="2">
                  <c:v>1436120</c:v>
                </c:pt>
                <c:pt idx="3">
                  <c:v>1503664</c:v>
                </c:pt>
                <c:pt idx="4">
                  <c:v>1516049</c:v>
                </c:pt>
                <c:pt idx="5">
                  <c:v>1394251</c:v>
                </c:pt>
                <c:pt idx="6">
                  <c:v>1386078</c:v>
                </c:pt>
                <c:pt idx="7">
                  <c:v>1502361</c:v>
                </c:pt>
                <c:pt idx="8">
                  <c:v>1624903</c:v>
                </c:pt>
                <c:pt idx="9">
                  <c:v>1686819</c:v>
                </c:pt>
                <c:pt idx="10">
                  <c:v>1910738</c:v>
                </c:pt>
                <c:pt idx="11">
                  <c:v>1890312</c:v>
                </c:pt>
                <c:pt idx="12">
                  <c:v>1930798</c:v>
                </c:pt>
                <c:pt idx="13">
                  <c:v>1989392</c:v>
                </c:pt>
                <c:pt idx="14">
                  <c:v>1964231</c:v>
                </c:pt>
                <c:pt idx="15">
                  <c:v>1913514</c:v>
                </c:pt>
                <c:pt idx="16">
                  <c:v>2092527</c:v>
                </c:pt>
                <c:pt idx="17">
                  <c:v>2166366</c:v>
                </c:pt>
                <c:pt idx="18">
                  <c:v>2354023</c:v>
                </c:pt>
                <c:pt idx="19">
                  <c:v>2292348</c:v>
                </c:pt>
                <c:pt idx="20">
                  <c:v>2029520</c:v>
                </c:pt>
                <c:pt idx="21">
                  <c:v>2057003</c:v>
                </c:pt>
                <c:pt idx="22">
                  <c:v>2439783</c:v>
                </c:pt>
                <c:pt idx="23">
                  <c:v>2855479</c:v>
                </c:pt>
                <c:pt idx="24">
                  <c:v>2867926</c:v>
                </c:pt>
                <c:pt idx="25">
                  <c:v>2850258</c:v>
                </c:pt>
                <c:pt idx="26">
                  <c:v>3097640</c:v>
                </c:pt>
                <c:pt idx="27">
                  <c:v>3148683</c:v>
                </c:pt>
                <c:pt idx="28">
                  <c:v>3198268</c:v>
                </c:pt>
                <c:pt idx="29">
                  <c:v>3487728</c:v>
                </c:pt>
                <c:pt idx="30">
                  <c:v>3600599</c:v>
                </c:pt>
                <c:pt idx="31">
                  <c:v>3629015</c:v>
                </c:pt>
                <c:pt idx="32">
                  <c:v>3661573</c:v>
                </c:pt>
                <c:pt idx="33">
                  <c:v>3658373</c:v>
                </c:pt>
                <c:pt idx="34">
                  <c:v>3785347</c:v>
                </c:pt>
                <c:pt idx="35">
                  <c:v>4239948</c:v>
                </c:pt>
                <c:pt idx="36">
                  <c:v>4535571</c:v>
                </c:pt>
                <c:pt idx="37">
                  <c:v>4679350</c:v>
                </c:pt>
                <c:pt idx="38">
                  <c:v>4106876</c:v>
                </c:pt>
                <c:pt idx="39">
                  <c:v>4202166</c:v>
                </c:pt>
                <c:pt idx="40">
                  <c:v>4629837</c:v>
                </c:pt>
                <c:pt idx="41">
                  <c:v>4878052</c:v>
                </c:pt>
                <c:pt idx="42">
                  <c:v>4838442</c:v>
                </c:pt>
                <c:pt idx="43">
                  <c:v>4732609</c:v>
                </c:pt>
                <c:pt idx="44">
                  <c:v>4603449</c:v>
                </c:pt>
                <c:pt idx="45">
                  <c:v>4918405</c:v>
                </c:pt>
                <c:pt idx="46">
                  <c:v>5653370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8-43DB-B0DC-980C81AB0F7F}"/>
            </c:ext>
          </c:extLst>
        </c:ser>
        <c:ser>
          <c:idx val="1"/>
          <c:order val="2"/>
          <c:spPr>
            <a:ln>
              <a:solidFill>
                <a:srgbClr val="82005F"/>
              </a:solidFill>
            </a:ln>
          </c:spPr>
          <c:marker>
            <c:symbol val="none"/>
          </c:marker>
          <c:cat>
            <c:strRef>
              <c:f>'Hotels 1971-2017'!$A$5:$A$51</c:f>
              <c:strCache>
                <c:ptCount val="47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2004*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2017**</c:v>
                </c:pt>
              </c:strCache>
            </c:strRef>
          </c:cat>
          <c:val>
            <c:numRef>
              <c:f>'Hotels 1971-2017'!$H$5:$H$51</c:f>
              <c:numCache>
                <c:formatCode>#,##0</c:formatCode>
                <c:ptCount val="47"/>
                <c:pt idx="0">
                  <c:v>1052675</c:v>
                </c:pt>
                <c:pt idx="1">
                  <c:v>1294197</c:v>
                </c:pt>
                <c:pt idx="2">
                  <c:v>1436120</c:v>
                </c:pt>
                <c:pt idx="3">
                  <c:v>1503664</c:v>
                </c:pt>
                <c:pt idx="4">
                  <c:v>1516049</c:v>
                </c:pt>
                <c:pt idx="5">
                  <c:v>1394251</c:v>
                </c:pt>
                <c:pt idx="6">
                  <c:v>1386078</c:v>
                </c:pt>
                <c:pt idx="7">
                  <c:v>1502361</c:v>
                </c:pt>
                <c:pt idx="8">
                  <c:v>1624903</c:v>
                </c:pt>
                <c:pt idx="9">
                  <c:v>1686819</c:v>
                </c:pt>
                <c:pt idx="10">
                  <c:v>1910738</c:v>
                </c:pt>
                <c:pt idx="11">
                  <c:v>1890312</c:v>
                </c:pt>
                <c:pt idx="12">
                  <c:v>1930798</c:v>
                </c:pt>
                <c:pt idx="13">
                  <c:v>1989392</c:v>
                </c:pt>
                <c:pt idx="14">
                  <c:v>1964231</c:v>
                </c:pt>
                <c:pt idx="15">
                  <c:v>1913514</c:v>
                </c:pt>
                <c:pt idx="16">
                  <c:v>2092527</c:v>
                </c:pt>
                <c:pt idx="17">
                  <c:v>2166366</c:v>
                </c:pt>
                <c:pt idx="18">
                  <c:v>2354023</c:v>
                </c:pt>
                <c:pt idx="19">
                  <c:v>2292348</c:v>
                </c:pt>
                <c:pt idx="20">
                  <c:v>2029520</c:v>
                </c:pt>
                <c:pt idx="21">
                  <c:v>2057003</c:v>
                </c:pt>
                <c:pt idx="22">
                  <c:v>2439783</c:v>
                </c:pt>
                <c:pt idx="23">
                  <c:v>2855479</c:v>
                </c:pt>
                <c:pt idx="24">
                  <c:v>2867926</c:v>
                </c:pt>
                <c:pt idx="25">
                  <c:v>2850258</c:v>
                </c:pt>
                <c:pt idx="26">
                  <c:v>3097640</c:v>
                </c:pt>
                <c:pt idx="27">
                  <c:v>3148683</c:v>
                </c:pt>
                <c:pt idx="28">
                  <c:v>3198268</c:v>
                </c:pt>
                <c:pt idx="29">
                  <c:v>3487728</c:v>
                </c:pt>
                <c:pt idx="30">
                  <c:v>3600599</c:v>
                </c:pt>
                <c:pt idx="31">
                  <c:v>3629015</c:v>
                </c:pt>
                <c:pt idx="32">
                  <c:v>3661573</c:v>
                </c:pt>
                <c:pt idx="33">
                  <c:v>3658373</c:v>
                </c:pt>
                <c:pt idx="34">
                  <c:v>3785347</c:v>
                </c:pt>
                <c:pt idx="35">
                  <c:v>4239948</c:v>
                </c:pt>
                <c:pt idx="36">
                  <c:v>4535571</c:v>
                </c:pt>
                <c:pt idx="37">
                  <c:v>4679350</c:v>
                </c:pt>
                <c:pt idx="38">
                  <c:v>4106876</c:v>
                </c:pt>
                <c:pt idx="39">
                  <c:v>4202166</c:v>
                </c:pt>
                <c:pt idx="40">
                  <c:v>4629837</c:v>
                </c:pt>
                <c:pt idx="41">
                  <c:v>4878052</c:v>
                </c:pt>
                <c:pt idx="42">
                  <c:v>4838442</c:v>
                </c:pt>
                <c:pt idx="43">
                  <c:v>4732609</c:v>
                </c:pt>
                <c:pt idx="44">
                  <c:v>4603449</c:v>
                </c:pt>
                <c:pt idx="45">
                  <c:v>4918405</c:v>
                </c:pt>
                <c:pt idx="46">
                  <c:v>5653370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68-43DB-B0DC-980C81AB0F7F}"/>
            </c:ext>
          </c:extLst>
        </c:ser>
        <c:ser>
          <c:idx val="0"/>
          <c:order val="3"/>
          <c:spPr>
            <a:ln>
              <a:solidFill>
                <a:srgbClr val="82005F"/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-4.8844308765809002E-2"/>
                  <c:y val="-7.36357659434583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1975</a:t>
                    </a:r>
                  </a:p>
                  <a:p>
                    <a:r>
                      <a:rPr lang="en-US"/>
                      <a:t>1.5</a:t>
                    </a:r>
                    <a:r>
                      <a:rPr lang="en-US" baseline="0"/>
                      <a:t> M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68-43DB-B0DC-980C81AB0F7F}"/>
                </c:ext>
              </c:extLst>
            </c:dLbl>
            <c:dLbl>
              <c:idx val="14"/>
              <c:layout>
                <c:manualLayout>
                  <c:x val="-4.7099869167030101E-2"/>
                  <c:y val="-9.467455621301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1985</a:t>
                    </a:r>
                  </a:p>
                  <a:p>
                    <a:r>
                      <a:rPr lang="en-US"/>
                      <a:t>2.0 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68-43DB-B0DC-980C81AB0F7F}"/>
                </c:ext>
              </c:extLst>
            </c:dLbl>
            <c:dLbl>
              <c:idx val="24"/>
              <c:layout>
                <c:manualLayout>
                  <c:x val="-6.2799825556040106E-2"/>
                  <c:y val="-8.9414858645627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1995</a:t>
                    </a:r>
                  </a:p>
                  <a:p>
                    <a:r>
                      <a:rPr lang="en-US"/>
                      <a:t>2.9 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68-43DB-B0DC-980C81AB0F7F}"/>
                </c:ext>
              </c:extLst>
            </c:dLbl>
            <c:dLbl>
              <c:idx val="34"/>
              <c:layout>
                <c:manualLayout>
                  <c:x val="-8.3733100741386804E-2"/>
                  <c:y val="-9.993425378040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2005</a:t>
                    </a:r>
                  </a:p>
                  <a:p>
                    <a:r>
                      <a:rPr lang="en-US"/>
                      <a:t>3.8 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368-43DB-B0DC-980C81AB0F7F}"/>
                </c:ext>
              </c:extLst>
            </c:dLbl>
            <c:dLbl>
              <c:idx val="44"/>
              <c:layout>
                <c:manualLayout>
                  <c:x val="-7.6263107721639661E-2"/>
                  <c:y val="-0.10924369747899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2015</a:t>
                    </a:r>
                  </a:p>
                  <a:p>
                    <a:r>
                      <a:rPr lang="en-US"/>
                      <a:t>4.6 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368-43DB-B0DC-980C81AB0F7F}"/>
                </c:ext>
              </c:extLst>
            </c:dLbl>
            <c:dLbl>
              <c:idx val="46"/>
              <c:layout>
                <c:manualLayout>
                  <c:x val="-1.9065776930409915E-2"/>
                  <c:y val="-6.974084121837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  <a:p>
                    <a:r>
                      <a:rPr lang="en-US"/>
                      <a:t>5.7 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6D-4F98-A707-1140DC6BA38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'Hotels 1971-2017'!$A$5:$A$51</c:f>
              <c:strCache>
                <c:ptCount val="47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2004*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2017**</c:v>
                </c:pt>
              </c:strCache>
            </c:strRef>
          </c:cat>
          <c:val>
            <c:numRef>
              <c:f>'Hotels 1971-2017'!$H$5:$H$51</c:f>
              <c:numCache>
                <c:formatCode>#,##0</c:formatCode>
                <c:ptCount val="47"/>
                <c:pt idx="0">
                  <c:v>1052675</c:v>
                </c:pt>
                <c:pt idx="1">
                  <c:v>1294197</c:v>
                </c:pt>
                <c:pt idx="2">
                  <c:v>1436120</c:v>
                </c:pt>
                <c:pt idx="3">
                  <c:v>1503664</c:v>
                </c:pt>
                <c:pt idx="4">
                  <c:v>1516049</c:v>
                </c:pt>
                <c:pt idx="5">
                  <c:v>1394251</c:v>
                </c:pt>
                <c:pt idx="6">
                  <c:v>1386078</c:v>
                </c:pt>
                <c:pt idx="7">
                  <c:v>1502361</c:v>
                </c:pt>
                <c:pt idx="8">
                  <c:v>1624903</c:v>
                </c:pt>
                <c:pt idx="9">
                  <c:v>1686819</c:v>
                </c:pt>
                <c:pt idx="10">
                  <c:v>1910738</c:v>
                </c:pt>
                <c:pt idx="11">
                  <c:v>1890312</c:v>
                </c:pt>
                <c:pt idx="12">
                  <c:v>1930798</c:v>
                </c:pt>
                <c:pt idx="13">
                  <c:v>1989392</c:v>
                </c:pt>
                <c:pt idx="14">
                  <c:v>1964231</c:v>
                </c:pt>
                <c:pt idx="15">
                  <c:v>1913514</c:v>
                </c:pt>
                <c:pt idx="16">
                  <c:v>2092527</c:v>
                </c:pt>
                <c:pt idx="17">
                  <c:v>2166366</c:v>
                </c:pt>
                <c:pt idx="18">
                  <c:v>2354023</c:v>
                </c:pt>
                <c:pt idx="19">
                  <c:v>2292348</c:v>
                </c:pt>
                <c:pt idx="20">
                  <c:v>2029520</c:v>
                </c:pt>
                <c:pt idx="21">
                  <c:v>2057003</c:v>
                </c:pt>
                <c:pt idx="22">
                  <c:v>2439783</c:v>
                </c:pt>
                <c:pt idx="23">
                  <c:v>2855479</c:v>
                </c:pt>
                <c:pt idx="24">
                  <c:v>2867926</c:v>
                </c:pt>
                <c:pt idx="25">
                  <c:v>2850258</c:v>
                </c:pt>
                <c:pt idx="26">
                  <c:v>3097640</c:v>
                </c:pt>
                <c:pt idx="27">
                  <c:v>3148683</c:v>
                </c:pt>
                <c:pt idx="28">
                  <c:v>3198268</c:v>
                </c:pt>
                <c:pt idx="29">
                  <c:v>3487728</c:v>
                </c:pt>
                <c:pt idx="30">
                  <c:v>3600599</c:v>
                </c:pt>
                <c:pt idx="31">
                  <c:v>3629015</c:v>
                </c:pt>
                <c:pt idx="32">
                  <c:v>3661573</c:v>
                </c:pt>
                <c:pt idx="33">
                  <c:v>3658373</c:v>
                </c:pt>
                <c:pt idx="34">
                  <c:v>3785347</c:v>
                </c:pt>
                <c:pt idx="35">
                  <c:v>4239948</c:v>
                </c:pt>
                <c:pt idx="36">
                  <c:v>4535571</c:v>
                </c:pt>
                <c:pt idx="37">
                  <c:v>4679350</c:v>
                </c:pt>
                <c:pt idx="38">
                  <c:v>4106876</c:v>
                </c:pt>
                <c:pt idx="39">
                  <c:v>4202166</c:v>
                </c:pt>
                <c:pt idx="40">
                  <c:v>4629837</c:v>
                </c:pt>
                <c:pt idx="41">
                  <c:v>4878052</c:v>
                </c:pt>
                <c:pt idx="42">
                  <c:v>4838442</c:v>
                </c:pt>
                <c:pt idx="43">
                  <c:v>4732609</c:v>
                </c:pt>
                <c:pt idx="44">
                  <c:v>4603449</c:v>
                </c:pt>
                <c:pt idx="45">
                  <c:v>4918405</c:v>
                </c:pt>
                <c:pt idx="46">
                  <c:v>5653370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68-43DB-B0DC-980C81AB0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026064"/>
        <c:axId val="-2131349760"/>
      </c:lineChart>
      <c:catAx>
        <c:axId val="-214302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fi-FI"/>
          </a:p>
        </c:txPr>
        <c:crossAx val="-2131349760"/>
        <c:crosses val="autoZero"/>
        <c:auto val="1"/>
        <c:lblAlgn val="ctr"/>
        <c:lblOffset val="100"/>
        <c:noMultiLvlLbl val="0"/>
      </c:catAx>
      <c:valAx>
        <c:axId val="-2131349760"/>
        <c:scaling>
          <c:orientation val="minMax"/>
          <c:max val="6000000"/>
          <c:min val="1000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fi-FI"/>
          </a:p>
        </c:txPr>
        <c:crossAx val="-2143026064"/>
        <c:crosses val="autoZero"/>
        <c:crossBetween val="between"/>
        <c:majorUnit val="50000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1238250</xdr:colOff>
      <xdr:row>52</xdr:row>
      <xdr:rowOff>114300</xdr:rowOff>
    </xdr:from>
    <xdr:to>
      <xdr:col>15</xdr:col>
      <xdr:colOff>752475</xdr:colOff>
      <xdr:row>76</xdr:row>
      <xdr:rowOff>66675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5"/>
  <sheetViews>
    <sheetView tabSelected="1" workbookViewId="0">
      <pane xSplit="1" ySplit="4" topLeftCell="B36" activePane="bottomRight" state="frozen"/>
      <selection pane="topRight" activeCell="B1" sqref="B1"/>
      <selection pane="bottomLeft" activeCell="A5" sqref="A5"/>
      <selection pane="bottomRight" activeCell="H51" sqref="H51"/>
    </sheetView>
  </sheetViews>
  <sheetFormatPr defaultColWidth="8.875" defaultRowHeight="15" x14ac:dyDescent="0.2"/>
  <cols>
    <col min="1" max="1" width="10" style="1" customWidth="1"/>
    <col min="2" max="2" width="11.125" style="1" bestFit="1" customWidth="1"/>
    <col min="3" max="3" width="17.375" style="1" bestFit="1" customWidth="1"/>
    <col min="4" max="5" width="11.625" style="1" bestFit="1" customWidth="1"/>
    <col min="6" max="6" width="17.375" style="1" bestFit="1" customWidth="1"/>
    <col min="7" max="7" width="11.625" style="1" bestFit="1" customWidth="1"/>
    <col min="8" max="8" width="14.625" style="1" bestFit="1" customWidth="1"/>
    <col min="9" max="9" width="17.375" style="1" bestFit="1" customWidth="1"/>
    <col min="10" max="10" width="11.625" style="1" bestFit="1" customWidth="1"/>
    <col min="11" max="11" width="8.875" style="1" customWidth="1"/>
    <col min="12" max="12" width="17.375" style="1" bestFit="1" customWidth="1"/>
    <col min="13" max="13" width="11.625" style="1" bestFit="1" customWidth="1"/>
    <col min="14" max="14" width="9.625" style="1" customWidth="1"/>
    <col min="15" max="15" width="17.375" style="1" bestFit="1" customWidth="1"/>
    <col min="16" max="16" width="11.625" style="1" bestFit="1" customWidth="1"/>
    <col min="17" max="17" width="10.5" style="1" bestFit="1" customWidth="1"/>
    <col min="18" max="18" width="17.375" style="1" bestFit="1" customWidth="1"/>
    <col min="19" max="19" width="11.625" style="1" bestFit="1" customWidth="1"/>
    <col min="20" max="20" width="28.125" style="1" bestFit="1" customWidth="1"/>
    <col min="21" max="21" width="17.375" style="1" bestFit="1" customWidth="1"/>
    <col min="22" max="22" width="11.625" style="1" bestFit="1" customWidth="1"/>
    <col min="23" max="23" width="8.875" style="1" customWidth="1"/>
    <col min="24" max="24" width="17.375" style="1" bestFit="1" customWidth="1"/>
    <col min="25" max="25" width="11.625" style="1" bestFit="1" customWidth="1"/>
    <col min="26" max="26" width="8.875" style="1" customWidth="1"/>
    <col min="27" max="27" width="17.375" style="1" bestFit="1" customWidth="1"/>
    <col min="28" max="28" width="11.625" style="1" bestFit="1" customWidth="1"/>
    <col min="29" max="29" width="8.875" style="1" customWidth="1"/>
    <col min="30" max="30" width="17.375" style="1" bestFit="1" customWidth="1"/>
    <col min="31" max="31" width="11.625" style="1" bestFit="1" customWidth="1"/>
    <col min="32" max="32" width="8.875" style="1" customWidth="1"/>
    <col min="33" max="33" width="17.375" style="1" bestFit="1" customWidth="1"/>
    <col min="34" max="34" width="11.625" style="1" bestFit="1" customWidth="1"/>
    <col min="35" max="35" width="12.625" style="1" bestFit="1" customWidth="1"/>
    <col min="36" max="36" width="17.375" style="1" bestFit="1" customWidth="1"/>
    <col min="37" max="37" width="11.625" style="1" bestFit="1" customWidth="1"/>
    <col min="38" max="38" width="8.875" style="1" customWidth="1"/>
    <col min="39" max="39" width="17.375" style="1" bestFit="1" customWidth="1"/>
    <col min="40" max="40" width="11.625" style="1" bestFit="1" customWidth="1"/>
    <col min="41" max="41" width="12.375" style="1" bestFit="1" customWidth="1"/>
    <col min="42" max="42" width="17.375" style="1" bestFit="1" customWidth="1"/>
    <col min="43" max="43" width="11.625" style="1" bestFit="1" customWidth="1"/>
    <col min="44" max="44" width="9.625" style="1" customWidth="1"/>
    <col min="45" max="45" width="17.375" style="1" bestFit="1" customWidth="1"/>
    <col min="46" max="46" width="11.625" style="1" bestFit="1" customWidth="1"/>
    <col min="47" max="47" width="8.875" style="1" customWidth="1"/>
    <col min="48" max="48" width="17.375" style="1" bestFit="1" customWidth="1"/>
    <col min="49" max="49" width="11.625" style="1" bestFit="1" customWidth="1"/>
    <col min="50" max="50" width="19.625" style="1" bestFit="1" customWidth="1"/>
    <col min="51" max="51" width="17.375" style="1" bestFit="1" customWidth="1"/>
    <col min="52" max="52" width="11.625" style="1" bestFit="1" customWidth="1"/>
    <col min="53" max="53" width="7.875" style="1" customWidth="1"/>
    <col min="54" max="54" width="17.375" style="1" bestFit="1" customWidth="1"/>
    <col min="55" max="55" width="11.625" style="1" bestFit="1" customWidth="1"/>
    <col min="56" max="56" width="9" style="1" customWidth="1"/>
    <col min="57" max="57" width="17.375" style="1" bestFit="1" customWidth="1"/>
    <col min="58" max="58" width="11.625" style="1" bestFit="1" customWidth="1"/>
    <col min="59" max="59" width="7.875" style="1" customWidth="1"/>
    <col min="60" max="60" width="17.375" style="1" bestFit="1" customWidth="1"/>
    <col min="61" max="61" width="11.625" style="1" bestFit="1" customWidth="1"/>
    <col min="62" max="62" width="8.5" style="1" customWidth="1"/>
    <col min="63" max="63" width="17.375" style="1" bestFit="1" customWidth="1"/>
    <col min="64" max="64" width="11.625" style="1" bestFit="1" customWidth="1"/>
    <col min="65" max="65" width="8.875" style="1" customWidth="1"/>
    <col min="66" max="66" width="17.375" style="1" bestFit="1" customWidth="1"/>
    <col min="67" max="67" width="11.625" style="1" bestFit="1" customWidth="1"/>
    <col min="68" max="68" width="9.5" style="1" customWidth="1"/>
    <col min="69" max="69" width="17.375" style="1" bestFit="1" customWidth="1"/>
    <col min="70" max="70" width="11.625" style="1" bestFit="1" customWidth="1"/>
    <col min="71" max="16384" width="8.875" style="1"/>
  </cols>
  <sheetData>
    <row r="1" spans="1:70" ht="15.75" x14ac:dyDescent="0.25">
      <c r="A1" s="8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pans="1:70" x14ac:dyDescent="0.2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</row>
    <row r="3" spans="1:70" ht="15.75" x14ac:dyDescent="0.25">
      <c r="A3" s="20" t="s">
        <v>19</v>
      </c>
      <c r="B3" s="21" t="s">
        <v>20</v>
      </c>
      <c r="C3" s="35" t="s">
        <v>21</v>
      </c>
      <c r="D3" s="35" t="s">
        <v>22</v>
      </c>
      <c r="E3" s="21" t="s">
        <v>0</v>
      </c>
      <c r="F3" s="35" t="s">
        <v>21</v>
      </c>
      <c r="G3" s="35" t="s">
        <v>22</v>
      </c>
      <c r="H3" s="21" t="s">
        <v>23</v>
      </c>
      <c r="I3" s="35" t="s">
        <v>21</v>
      </c>
      <c r="J3" s="35" t="s">
        <v>22</v>
      </c>
      <c r="K3" s="21" t="s">
        <v>2</v>
      </c>
      <c r="L3" s="35" t="s">
        <v>21</v>
      </c>
      <c r="M3" s="35" t="s">
        <v>22</v>
      </c>
      <c r="N3" s="22" t="s">
        <v>3</v>
      </c>
      <c r="O3" s="35" t="s">
        <v>21</v>
      </c>
      <c r="P3" s="35" t="s">
        <v>22</v>
      </c>
      <c r="Q3" s="21" t="s">
        <v>1</v>
      </c>
      <c r="R3" s="35" t="s">
        <v>21</v>
      </c>
      <c r="S3" s="35" t="s">
        <v>22</v>
      </c>
      <c r="T3" s="22" t="s">
        <v>24</v>
      </c>
      <c r="U3" s="35" t="s">
        <v>21</v>
      </c>
      <c r="V3" s="35" t="s">
        <v>22</v>
      </c>
      <c r="W3" s="21" t="s">
        <v>5</v>
      </c>
      <c r="X3" s="35" t="s">
        <v>21</v>
      </c>
      <c r="Y3" s="35" t="s">
        <v>22</v>
      </c>
      <c r="Z3" s="22" t="s">
        <v>7</v>
      </c>
      <c r="AA3" s="35" t="s">
        <v>21</v>
      </c>
      <c r="AB3" s="35" t="s">
        <v>22</v>
      </c>
      <c r="AC3" s="21" t="s">
        <v>9</v>
      </c>
      <c r="AD3" s="35" t="s">
        <v>21</v>
      </c>
      <c r="AE3" s="35" t="s">
        <v>22</v>
      </c>
      <c r="AF3" s="22" t="s">
        <v>4</v>
      </c>
      <c r="AG3" s="35" t="s">
        <v>21</v>
      </c>
      <c r="AH3" s="35" t="s">
        <v>22</v>
      </c>
      <c r="AI3" s="21" t="s">
        <v>18</v>
      </c>
      <c r="AJ3" s="35" t="s">
        <v>21</v>
      </c>
      <c r="AK3" s="35" t="s">
        <v>22</v>
      </c>
      <c r="AL3" s="22" t="s">
        <v>8</v>
      </c>
      <c r="AM3" s="35" t="s">
        <v>21</v>
      </c>
      <c r="AN3" s="35" t="s">
        <v>22</v>
      </c>
      <c r="AO3" s="21" t="s">
        <v>10</v>
      </c>
      <c r="AP3" s="35" t="s">
        <v>21</v>
      </c>
      <c r="AQ3" s="35" t="s">
        <v>22</v>
      </c>
      <c r="AR3" s="22" t="s">
        <v>11</v>
      </c>
      <c r="AS3" s="35" t="s">
        <v>21</v>
      </c>
      <c r="AT3" s="35" t="s">
        <v>22</v>
      </c>
      <c r="AU3" s="21" t="s">
        <v>6</v>
      </c>
      <c r="AV3" s="35" t="s">
        <v>25</v>
      </c>
      <c r="AW3" s="35" t="s">
        <v>22</v>
      </c>
      <c r="AX3" s="22" t="s">
        <v>26</v>
      </c>
      <c r="AY3" s="35" t="s">
        <v>21</v>
      </c>
      <c r="AZ3" s="35" t="s">
        <v>22</v>
      </c>
      <c r="BA3" s="21" t="s">
        <v>15</v>
      </c>
      <c r="BB3" s="35" t="s">
        <v>21</v>
      </c>
      <c r="BC3" s="35" t="s">
        <v>22</v>
      </c>
      <c r="BD3" s="22" t="s">
        <v>14</v>
      </c>
      <c r="BE3" s="35" t="s">
        <v>21</v>
      </c>
      <c r="BF3" s="35" t="s">
        <v>22</v>
      </c>
      <c r="BG3" s="21" t="s">
        <v>13</v>
      </c>
      <c r="BH3" s="35" t="s">
        <v>27</v>
      </c>
      <c r="BI3" s="35" t="s">
        <v>22</v>
      </c>
      <c r="BJ3" s="22" t="s">
        <v>17</v>
      </c>
      <c r="BK3" s="35" t="s">
        <v>21</v>
      </c>
      <c r="BL3" s="35" t="s">
        <v>22</v>
      </c>
      <c r="BM3" s="21" t="s">
        <v>12</v>
      </c>
      <c r="BN3" s="35" t="s">
        <v>25</v>
      </c>
      <c r="BO3" s="35" t="s">
        <v>22</v>
      </c>
      <c r="BP3" s="22" t="s">
        <v>16</v>
      </c>
      <c r="BQ3" s="35" t="s">
        <v>25</v>
      </c>
      <c r="BR3" s="37" t="s">
        <v>22</v>
      </c>
    </row>
    <row r="4" spans="1:70" ht="15.75" x14ac:dyDescent="0.25">
      <c r="A4" s="23"/>
      <c r="B4" s="7"/>
      <c r="C4" s="36"/>
      <c r="D4" s="36"/>
      <c r="E4" s="7"/>
      <c r="F4" s="36"/>
      <c r="G4" s="36"/>
      <c r="H4" s="7"/>
      <c r="I4" s="36"/>
      <c r="J4" s="36"/>
      <c r="K4" s="7"/>
      <c r="L4" s="36"/>
      <c r="M4" s="36"/>
      <c r="N4" s="7"/>
      <c r="O4" s="36"/>
      <c r="P4" s="36"/>
      <c r="Q4" s="7"/>
      <c r="R4" s="36"/>
      <c r="S4" s="36"/>
      <c r="T4" s="7"/>
      <c r="U4" s="36"/>
      <c r="V4" s="36"/>
      <c r="W4" s="7"/>
      <c r="X4" s="36"/>
      <c r="Y4" s="36"/>
      <c r="Z4" s="7"/>
      <c r="AA4" s="36"/>
      <c r="AB4" s="36"/>
      <c r="AC4" s="7"/>
      <c r="AD4" s="36"/>
      <c r="AE4" s="36"/>
      <c r="AF4" s="7"/>
      <c r="AG4" s="36"/>
      <c r="AH4" s="36"/>
      <c r="AI4" s="7"/>
      <c r="AJ4" s="36"/>
      <c r="AK4" s="36"/>
      <c r="AL4" s="7"/>
      <c r="AM4" s="36"/>
      <c r="AN4" s="36"/>
      <c r="AO4" s="7"/>
      <c r="AP4" s="36"/>
      <c r="AQ4" s="36"/>
      <c r="AR4" s="7"/>
      <c r="AS4" s="36"/>
      <c r="AT4" s="36"/>
      <c r="AU4" s="7"/>
      <c r="AV4" s="36"/>
      <c r="AW4" s="36"/>
      <c r="AX4" s="7"/>
      <c r="AY4" s="36"/>
      <c r="AZ4" s="36"/>
      <c r="BA4" s="7"/>
      <c r="BB4" s="36"/>
      <c r="BC4" s="36"/>
      <c r="BD4" s="7"/>
      <c r="BE4" s="36"/>
      <c r="BF4" s="36"/>
      <c r="BG4" s="7"/>
      <c r="BH4" s="36"/>
      <c r="BI4" s="36"/>
      <c r="BJ4" s="7"/>
      <c r="BK4" s="36"/>
      <c r="BL4" s="36"/>
      <c r="BM4" s="7"/>
      <c r="BN4" s="36"/>
      <c r="BO4" s="36"/>
      <c r="BP4" s="7"/>
      <c r="BQ4" s="36"/>
      <c r="BR4" s="38"/>
    </row>
    <row r="5" spans="1:70" x14ac:dyDescent="0.2">
      <c r="A5" s="12">
        <v>1971</v>
      </c>
      <c r="B5" s="19">
        <v>2878353</v>
      </c>
      <c r="C5" s="11">
        <f t="shared" ref="C5:C45" si="0">B5/B$5*100</f>
        <v>100</v>
      </c>
      <c r="D5" s="13"/>
      <c r="E5" s="11">
        <v>1825678</v>
      </c>
      <c r="F5" s="11">
        <f t="shared" ref="F5:F46" si="1">E5/E$5*100</f>
        <v>100</v>
      </c>
      <c r="G5" s="10"/>
      <c r="H5" s="14">
        <v>1052675</v>
      </c>
      <c r="I5" s="11">
        <f t="shared" ref="I5:I48" si="2">H5/H$5*100</f>
        <v>100</v>
      </c>
      <c r="J5" s="13"/>
      <c r="K5" s="11">
        <v>364603</v>
      </c>
      <c r="L5" s="11">
        <f t="shared" ref="L5:L48" si="3">K5/K$5*100</f>
        <v>100</v>
      </c>
      <c r="M5" s="10"/>
      <c r="N5" s="15">
        <v>165715</v>
      </c>
      <c r="O5" s="11">
        <f t="shared" ref="O5:O48" si="4">N5/N$5*100</f>
        <v>100</v>
      </c>
      <c r="P5" s="13"/>
      <c r="Q5" s="11">
        <v>81609</v>
      </c>
      <c r="R5" s="11">
        <f t="shared" ref="R5:R48" si="5">Q5/Q$5*100</f>
        <v>100</v>
      </c>
      <c r="S5" s="10"/>
      <c r="T5" s="15">
        <v>65984</v>
      </c>
      <c r="U5" s="11">
        <f t="shared" ref="U5:U47" si="6">T5/T$5*100</f>
        <v>100</v>
      </c>
      <c r="V5" s="13"/>
      <c r="W5" s="11">
        <v>101810</v>
      </c>
      <c r="X5" s="11">
        <f t="shared" ref="X5:X37" si="7">W5/W$5*100</f>
        <v>100</v>
      </c>
      <c r="Y5" s="10"/>
      <c r="Z5" s="15">
        <v>32682</v>
      </c>
      <c r="AA5" s="11">
        <f t="shared" ref="AA5:AA37" si="8">Z5/Z$5*100</f>
        <v>100</v>
      </c>
      <c r="AB5" s="13"/>
      <c r="AC5" s="11">
        <v>9187</v>
      </c>
      <c r="AD5" s="11">
        <f t="shared" ref="AD5:AD37" si="9">AC5/AC$5*100</f>
        <v>100</v>
      </c>
      <c r="AE5" s="10"/>
      <c r="AF5" s="15">
        <v>25650</v>
      </c>
      <c r="AG5" s="11">
        <f t="shared" ref="AG5:AG37" si="10">AF5/AF$5*100</f>
        <v>100</v>
      </c>
      <c r="AH5" s="13"/>
      <c r="AI5" s="11">
        <v>21049</v>
      </c>
      <c r="AJ5" s="11">
        <f t="shared" ref="AJ5:AJ37" si="11">AI5/AI$5*100</f>
        <v>100</v>
      </c>
      <c r="AK5" s="10"/>
      <c r="AL5" s="15">
        <v>18656</v>
      </c>
      <c r="AM5" s="11">
        <f t="shared" ref="AM5:AM37" si="12">AL5/AL$5*100</f>
        <v>100</v>
      </c>
      <c r="AN5" s="13"/>
      <c r="AO5" s="11">
        <v>33316</v>
      </c>
      <c r="AP5" s="11">
        <f t="shared" ref="AP5:AP37" si="13">AO5/AO$5*100</f>
        <v>100</v>
      </c>
      <c r="AQ5" s="10"/>
      <c r="AR5" s="15">
        <v>29215</v>
      </c>
      <c r="AS5" s="11">
        <f t="shared" ref="AS5:AS37" si="14">AR5/AR$5*100</f>
        <v>100</v>
      </c>
      <c r="AT5" s="13"/>
      <c r="AU5" s="10"/>
      <c r="AV5" s="11"/>
      <c r="AW5" s="10"/>
      <c r="AX5" s="15">
        <v>5246</v>
      </c>
      <c r="AY5" s="11">
        <f t="shared" ref="AY5:AY47" si="15">AX5/AX$5*100</f>
        <v>100</v>
      </c>
      <c r="AZ5" s="13"/>
      <c r="BA5" s="11">
        <v>8434</v>
      </c>
      <c r="BB5" s="11">
        <f t="shared" ref="BB5:BB37" si="16">BA5/BA$5*100</f>
        <v>100</v>
      </c>
      <c r="BC5" s="10"/>
      <c r="BD5" s="15">
        <v>7473</v>
      </c>
      <c r="BE5" s="11">
        <f t="shared" ref="BE5:BE37" si="17">BD5/BD$5*100</f>
        <v>100</v>
      </c>
      <c r="BF5" s="13"/>
      <c r="BG5" s="10"/>
      <c r="BH5" s="11"/>
      <c r="BI5" s="10"/>
      <c r="BJ5" s="15">
        <v>9453</v>
      </c>
      <c r="BK5" s="11">
        <f t="shared" ref="BK5:BK37" si="18">BJ5/BJ$5*100</f>
        <v>100</v>
      </c>
      <c r="BL5" s="13"/>
      <c r="BM5" s="10"/>
      <c r="BN5" s="11"/>
      <c r="BO5" s="10"/>
      <c r="BP5" s="15"/>
      <c r="BQ5" s="11"/>
      <c r="BR5" s="13"/>
    </row>
    <row r="6" spans="1:70" x14ac:dyDescent="0.2">
      <c r="A6" s="12">
        <v>1972</v>
      </c>
      <c r="B6" s="19">
        <v>3405037</v>
      </c>
      <c r="C6" s="11">
        <f t="shared" si="0"/>
        <v>118.29810311660871</v>
      </c>
      <c r="D6" s="16">
        <f>(B6-B5)/B5</f>
        <v>0.18298103116608699</v>
      </c>
      <c r="E6" s="11">
        <v>2110840</v>
      </c>
      <c r="F6" s="11">
        <f t="shared" si="1"/>
        <v>115.61951231268604</v>
      </c>
      <c r="G6" s="17">
        <f>(E6-E5)/E5</f>
        <v>0.15619512312686026</v>
      </c>
      <c r="H6" s="14">
        <v>1294197</v>
      </c>
      <c r="I6" s="11">
        <f t="shared" si="2"/>
        <v>122.94364357470253</v>
      </c>
      <c r="J6" s="16">
        <f>(H6-H5)/H5</f>
        <v>0.22943643574702544</v>
      </c>
      <c r="K6" s="11">
        <v>476324</v>
      </c>
      <c r="L6" s="11">
        <f t="shared" si="3"/>
        <v>130.64182137832108</v>
      </c>
      <c r="M6" s="17">
        <f>(K6-K5)/K5</f>
        <v>0.30641821378321077</v>
      </c>
      <c r="N6" s="15">
        <v>180228</v>
      </c>
      <c r="O6" s="11">
        <f t="shared" si="4"/>
        <v>108.75780707841776</v>
      </c>
      <c r="P6" s="16">
        <f>(N6-N5)/N5</f>
        <v>8.7578070784177661E-2</v>
      </c>
      <c r="Q6" s="11">
        <v>102360</v>
      </c>
      <c r="R6" s="11">
        <f t="shared" si="5"/>
        <v>125.42734257251038</v>
      </c>
      <c r="S6" s="17">
        <f>(Q6-Q5)/Q5</f>
        <v>0.25427342572510386</v>
      </c>
      <c r="T6" s="15">
        <v>72492</v>
      </c>
      <c r="U6" s="11">
        <f t="shared" si="6"/>
        <v>109.86299709020369</v>
      </c>
      <c r="V6" s="16">
        <f>(T6-T5)/T5</f>
        <v>9.8629970902036859E-2</v>
      </c>
      <c r="W6" s="11">
        <v>150798</v>
      </c>
      <c r="X6" s="11">
        <f t="shared" si="7"/>
        <v>148.11708083685295</v>
      </c>
      <c r="Y6" s="17">
        <f>(W6-W5)/W5</f>
        <v>0.4811708083685296</v>
      </c>
      <c r="Z6" s="15">
        <v>41636</v>
      </c>
      <c r="AA6" s="11">
        <f t="shared" si="8"/>
        <v>127.39734410378803</v>
      </c>
      <c r="AB6" s="16">
        <f>(Z6-Z5)/Z5</f>
        <v>0.27397344103788018</v>
      </c>
      <c r="AC6" s="11">
        <v>11972</v>
      </c>
      <c r="AD6" s="11">
        <f t="shared" si="9"/>
        <v>130.31457494285402</v>
      </c>
      <c r="AE6" s="17">
        <f>(AC6-AC5)/AC5</f>
        <v>0.30314574942854033</v>
      </c>
      <c r="AF6" s="15">
        <v>28335</v>
      </c>
      <c r="AG6" s="11">
        <f t="shared" si="10"/>
        <v>110.46783625730994</v>
      </c>
      <c r="AH6" s="16">
        <f>(AF6-AF5)/AF5</f>
        <v>0.10467836257309941</v>
      </c>
      <c r="AI6" s="11">
        <v>28240</v>
      </c>
      <c r="AJ6" s="11">
        <f t="shared" si="11"/>
        <v>134.16314314219201</v>
      </c>
      <c r="AK6" s="17">
        <f>(AI6-AI5)/AI5</f>
        <v>0.34163143142192026</v>
      </c>
      <c r="AL6" s="15">
        <v>18718</v>
      </c>
      <c r="AM6" s="11">
        <f t="shared" si="12"/>
        <v>100.33233276157804</v>
      </c>
      <c r="AN6" s="16">
        <f>(AL6-AL5)/AL5</f>
        <v>3.3233276157804458E-3</v>
      </c>
      <c r="AO6" s="11">
        <v>37784</v>
      </c>
      <c r="AP6" s="11">
        <f t="shared" si="13"/>
        <v>113.41097370632728</v>
      </c>
      <c r="AQ6" s="17">
        <f>(AO6-AO5)/AO5</f>
        <v>0.13410973706327289</v>
      </c>
      <c r="AR6" s="15">
        <v>37578</v>
      </c>
      <c r="AS6" s="11">
        <f t="shared" si="14"/>
        <v>128.62570597295911</v>
      </c>
      <c r="AT6" s="16">
        <f>(AR6-AR5)/AR5</f>
        <v>0.28625705972959098</v>
      </c>
      <c r="AU6" s="10"/>
      <c r="AV6" s="11"/>
      <c r="AW6" s="17"/>
      <c r="AX6" s="15">
        <v>8206</v>
      </c>
      <c r="AY6" s="11">
        <f t="shared" si="15"/>
        <v>156.42394205108653</v>
      </c>
      <c r="AZ6" s="16">
        <f>(AX6-AX5)/AX5</f>
        <v>0.5642394205108654</v>
      </c>
      <c r="BA6" s="11">
        <v>11193</v>
      </c>
      <c r="BB6" s="11">
        <f t="shared" si="16"/>
        <v>132.71282902537348</v>
      </c>
      <c r="BC6" s="17">
        <f>(BA6-BA5)/BA5</f>
        <v>0.32712829025373491</v>
      </c>
      <c r="BD6" s="15">
        <v>7419</v>
      </c>
      <c r="BE6" s="11">
        <f t="shared" si="17"/>
        <v>99.277398635086314</v>
      </c>
      <c r="BF6" s="16">
        <f>(BD6-BD5)/BD5</f>
        <v>-7.2260136491368926E-3</v>
      </c>
      <c r="BG6" s="10"/>
      <c r="BH6" s="11"/>
      <c r="BI6" s="17"/>
      <c r="BJ6" s="15">
        <v>11367</v>
      </c>
      <c r="BK6" s="11">
        <f t="shared" si="18"/>
        <v>120.24754046334496</v>
      </c>
      <c r="BL6" s="16">
        <f>(BJ6-BJ5)/BJ5</f>
        <v>0.20247540463344971</v>
      </c>
      <c r="BM6" s="10"/>
      <c r="BN6" s="11"/>
      <c r="BO6" s="17"/>
      <c r="BP6" s="15"/>
      <c r="BQ6" s="11"/>
      <c r="BR6" s="16"/>
    </row>
    <row r="7" spans="1:70" x14ac:dyDescent="0.2">
      <c r="A7" s="12">
        <v>1973</v>
      </c>
      <c r="B7" s="19">
        <v>3747509</v>
      </c>
      <c r="C7" s="11">
        <f t="shared" si="0"/>
        <v>130.1962962847156</v>
      </c>
      <c r="D7" s="16">
        <f t="shared" ref="D7:D46" si="19">(B7-B6)/B6</f>
        <v>0.10057805539264331</v>
      </c>
      <c r="E7" s="11">
        <v>2311389</v>
      </c>
      <c r="F7" s="11">
        <f t="shared" si="1"/>
        <v>126.60441764648532</v>
      </c>
      <c r="G7" s="17">
        <f t="shared" ref="G7:G46" si="20">(E7-E6)/E6</f>
        <v>9.5009095904947799E-2</v>
      </c>
      <c r="H7" s="14">
        <v>1436120</v>
      </c>
      <c r="I7" s="11">
        <f t="shared" si="2"/>
        <v>136.42577243688697</v>
      </c>
      <c r="J7" s="16">
        <f t="shared" ref="J7:J48" si="21">(H7-H6)/H6</f>
        <v>0.10966104851116175</v>
      </c>
      <c r="K7" s="11">
        <v>533901</v>
      </c>
      <c r="L7" s="11">
        <f t="shared" si="3"/>
        <v>146.43351810050933</v>
      </c>
      <c r="M7" s="17">
        <f t="shared" ref="M7:M48" si="22">(K7-K6)/K6</f>
        <v>0.12087780586323595</v>
      </c>
      <c r="N7" s="15">
        <v>219445</v>
      </c>
      <c r="O7" s="11">
        <f t="shared" si="4"/>
        <v>132.42313610717196</v>
      </c>
      <c r="P7" s="16">
        <f t="shared" ref="P7:P48" si="23">(N7-N6)/N6</f>
        <v>0.21759659986239652</v>
      </c>
      <c r="Q7" s="11">
        <v>111198</v>
      </c>
      <c r="R7" s="11">
        <f t="shared" si="5"/>
        <v>136.25703047458001</v>
      </c>
      <c r="S7" s="17">
        <f t="shared" ref="S7:S48" si="24">(Q7-Q6)/Q6</f>
        <v>8.6342321219226262E-2</v>
      </c>
      <c r="T7" s="15">
        <v>73177</v>
      </c>
      <c r="U7" s="11">
        <f t="shared" si="6"/>
        <v>110.90112754607178</v>
      </c>
      <c r="V7" s="16">
        <f t="shared" ref="V7:V46" si="25">(T7-T6)/T6</f>
        <v>9.4493185454946754E-3</v>
      </c>
      <c r="W7" s="11">
        <v>138368</v>
      </c>
      <c r="X7" s="11">
        <f t="shared" si="7"/>
        <v>135.90806404086041</v>
      </c>
      <c r="Y7" s="17">
        <f t="shared" ref="Y7:Y37" si="26">(W7-W6)/W6</f>
        <v>-8.2428148914441834E-2</v>
      </c>
      <c r="Z7" s="15">
        <v>48313</v>
      </c>
      <c r="AA7" s="11">
        <f t="shared" si="8"/>
        <v>147.82755033351691</v>
      </c>
      <c r="AB7" s="16">
        <f t="shared" ref="AB7:AB37" si="27">(Z7-Z6)/Z6</f>
        <v>0.16036602939763667</v>
      </c>
      <c r="AC7" s="11">
        <v>13779</v>
      </c>
      <c r="AD7" s="11">
        <f t="shared" si="9"/>
        <v>149.98367258082072</v>
      </c>
      <c r="AE7" s="17">
        <f t="shared" ref="AE7:AE37" si="28">(AC7-AC6)/AC6</f>
        <v>0.15093551620447712</v>
      </c>
      <c r="AF7" s="15">
        <v>28623</v>
      </c>
      <c r="AG7" s="11">
        <f t="shared" si="10"/>
        <v>111.59064327485379</v>
      </c>
      <c r="AH7" s="16">
        <f t="shared" ref="AH7:AH37" si="29">(AF7-AF6)/AF6</f>
        <v>1.0164107993647432E-2</v>
      </c>
      <c r="AI7" s="11">
        <v>37853</v>
      </c>
      <c r="AJ7" s="11">
        <f t="shared" si="11"/>
        <v>179.83277115302388</v>
      </c>
      <c r="AK7" s="17">
        <f t="shared" ref="AK7:AK37" si="30">(AI7-AI6)/AI6</f>
        <v>0.34040368271954674</v>
      </c>
      <c r="AL7" s="15">
        <v>21115</v>
      </c>
      <c r="AM7" s="11">
        <f t="shared" si="12"/>
        <v>113.18074614065181</v>
      </c>
      <c r="AN7" s="16">
        <f t="shared" ref="AN7:AN37" si="31">(AL7-AL6)/AL6</f>
        <v>0.12805855326423762</v>
      </c>
      <c r="AO7" s="11">
        <v>48423</v>
      </c>
      <c r="AP7" s="11">
        <f t="shared" si="13"/>
        <v>145.3445791811742</v>
      </c>
      <c r="AQ7" s="17">
        <f t="shared" ref="AQ7:AQ37" si="32">(AO7-AO6)/AO6</f>
        <v>0.28157421130637306</v>
      </c>
      <c r="AR7" s="15">
        <v>35909</v>
      </c>
      <c r="AS7" s="11">
        <f t="shared" si="14"/>
        <v>122.91288721547151</v>
      </c>
      <c r="AT7" s="16">
        <f t="shared" ref="AT7:AT37" si="33">(AR7-AR6)/AR6</f>
        <v>-4.4414284953962428E-2</v>
      </c>
      <c r="AU7" s="10"/>
      <c r="AV7" s="11"/>
      <c r="AW7" s="17"/>
      <c r="AX7" s="15">
        <v>9340</v>
      </c>
      <c r="AY7" s="11">
        <f t="shared" si="15"/>
        <v>178.04041174227982</v>
      </c>
      <c r="AZ7" s="16">
        <f t="shared" ref="AZ7:AZ47" si="34">(AX7-AX6)/AX6</f>
        <v>0.13819156714599073</v>
      </c>
      <c r="BA7" s="11">
        <v>9414</v>
      </c>
      <c r="BB7" s="11">
        <f t="shared" si="16"/>
        <v>111.61963481147737</v>
      </c>
      <c r="BC7" s="17">
        <f t="shared" ref="BC7:BC37" si="35">(BA7-BA6)/BA6</f>
        <v>-0.15893862235325651</v>
      </c>
      <c r="BD7" s="15">
        <v>8038</v>
      </c>
      <c r="BE7" s="11">
        <f t="shared" si="17"/>
        <v>107.56055131807842</v>
      </c>
      <c r="BF7" s="16">
        <f t="shared" ref="BF7:BF37" si="36">(BD7-BD6)/BD6</f>
        <v>8.343442512467987E-2</v>
      </c>
      <c r="BG7" s="10"/>
      <c r="BH7" s="11"/>
      <c r="BI7" s="17"/>
      <c r="BJ7" s="15">
        <v>12059</v>
      </c>
      <c r="BK7" s="11">
        <f t="shared" si="18"/>
        <v>127.56796784089708</v>
      </c>
      <c r="BL7" s="16">
        <f t="shared" ref="BL7:BL37" si="37">(BJ7-BJ6)/BJ6</f>
        <v>6.0877980117885103E-2</v>
      </c>
      <c r="BM7" s="10"/>
      <c r="BN7" s="11"/>
      <c r="BO7" s="17"/>
      <c r="BP7" s="15"/>
      <c r="BQ7" s="11"/>
      <c r="BR7" s="16"/>
    </row>
    <row r="8" spans="1:70" x14ac:dyDescent="0.2">
      <c r="A8" s="12">
        <v>1974</v>
      </c>
      <c r="B8" s="19">
        <v>4376767</v>
      </c>
      <c r="C8" s="11">
        <f t="shared" si="0"/>
        <v>152.05803457741285</v>
      </c>
      <c r="D8" s="16">
        <f t="shared" si="19"/>
        <v>0.16791367278904468</v>
      </c>
      <c r="E8" s="11">
        <v>2873103</v>
      </c>
      <c r="F8" s="11">
        <f t="shared" si="1"/>
        <v>157.37183665465653</v>
      </c>
      <c r="G8" s="17">
        <f t="shared" si="20"/>
        <v>0.24302010609205113</v>
      </c>
      <c r="H8" s="14">
        <v>1503664</v>
      </c>
      <c r="I8" s="11">
        <f t="shared" si="2"/>
        <v>142.84218775975489</v>
      </c>
      <c r="J8" s="16">
        <f t="shared" si="21"/>
        <v>4.7032281424950563E-2</v>
      </c>
      <c r="K8" s="11">
        <v>543605</v>
      </c>
      <c r="L8" s="11">
        <f t="shared" si="3"/>
        <v>149.09504310167497</v>
      </c>
      <c r="M8" s="17">
        <f t="shared" si="22"/>
        <v>1.8175654287967243E-2</v>
      </c>
      <c r="N8" s="15">
        <v>245523</v>
      </c>
      <c r="O8" s="11">
        <f t="shared" si="4"/>
        <v>148.15979241468787</v>
      </c>
      <c r="P8" s="16">
        <f t="shared" si="23"/>
        <v>0.11883615484517761</v>
      </c>
      <c r="Q8" s="11">
        <v>118453</v>
      </c>
      <c r="R8" s="11">
        <f t="shared" si="5"/>
        <v>145.14698133784265</v>
      </c>
      <c r="S8" s="17">
        <f t="shared" si="24"/>
        <v>6.524397920825914E-2</v>
      </c>
      <c r="T8" s="15">
        <v>67540</v>
      </c>
      <c r="U8" s="11">
        <f t="shared" si="6"/>
        <v>102.35814742967992</v>
      </c>
      <c r="V8" s="16">
        <f t="shared" si="25"/>
        <v>-7.7032400890990338E-2</v>
      </c>
      <c r="W8" s="11">
        <v>117291</v>
      </c>
      <c r="X8" s="11">
        <f t="shared" si="7"/>
        <v>115.2057754640998</v>
      </c>
      <c r="Y8" s="17">
        <f t="shared" si="26"/>
        <v>-0.15232568223866791</v>
      </c>
      <c r="Z8" s="15">
        <v>59015</v>
      </c>
      <c r="AA8" s="11">
        <f t="shared" si="8"/>
        <v>180.57340432042102</v>
      </c>
      <c r="AB8" s="16">
        <f t="shared" si="27"/>
        <v>0.22151387825223026</v>
      </c>
      <c r="AC8" s="11">
        <v>14495</v>
      </c>
      <c r="AD8" s="11">
        <f t="shared" si="9"/>
        <v>157.77729400239468</v>
      </c>
      <c r="AE8" s="17">
        <f t="shared" si="28"/>
        <v>5.1963132302779595E-2</v>
      </c>
      <c r="AF8" s="15">
        <v>32309</v>
      </c>
      <c r="AG8" s="11">
        <f t="shared" si="10"/>
        <v>125.96101364522416</v>
      </c>
      <c r="AH8" s="16">
        <f t="shared" si="29"/>
        <v>0.12877755651049855</v>
      </c>
      <c r="AI8" s="11">
        <v>49689</v>
      </c>
      <c r="AJ8" s="11">
        <f t="shared" si="11"/>
        <v>236.06347094873868</v>
      </c>
      <c r="AK8" s="17">
        <f t="shared" si="30"/>
        <v>0.3126832747734658</v>
      </c>
      <c r="AL8" s="15">
        <v>20881</v>
      </c>
      <c r="AM8" s="11">
        <f t="shared" si="12"/>
        <v>111.92645797598628</v>
      </c>
      <c r="AN8" s="16">
        <f t="shared" si="31"/>
        <v>-1.1082169074117926E-2</v>
      </c>
      <c r="AO8" s="11">
        <v>55962</v>
      </c>
      <c r="AP8" s="11">
        <f t="shared" si="13"/>
        <v>167.9733461399928</v>
      </c>
      <c r="AQ8" s="17">
        <f t="shared" si="32"/>
        <v>0.15569047766557215</v>
      </c>
      <c r="AR8" s="15">
        <v>35403</v>
      </c>
      <c r="AS8" s="11">
        <f t="shared" si="14"/>
        <v>121.18090022248845</v>
      </c>
      <c r="AT8" s="16">
        <f t="shared" si="33"/>
        <v>-1.4091174914366872E-2</v>
      </c>
      <c r="AU8" s="10"/>
      <c r="AV8" s="11"/>
      <c r="AW8" s="17"/>
      <c r="AX8" s="15">
        <v>11848</v>
      </c>
      <c r="AY8" s="11">
        <f t="shared" si="15"/>
        <v>225.8482653450248</v>
      </c>
      <c r="AZ8" s="16">
        <f t="shared" si="34"/>
        <v>0.2685224839400428</v>
      </c>
      <c r="BA8" s="11">
        <v>13515</v>
      </c>
      <c r="BB8" s="11">
        <f t="shared" si="16"/>
        <v>160.24424946644532</v>
      </c>
      <c r="BC8" s="17">
        <f t="shared" si="35"/>
        <v>0.43562778840025496</v>
      </c>
      <c r="BD8" s="15">
        <v>7694</v>
      </c>
      <c r="BE8" s="11">
        <f t="shared" si="17"/>
        <v>102.95731299344307</v>
      </c>
      <c r="BF8" s="16">
        <f t="shared" si="36"/>
        <v>-4.2796715600895742E-2</v>
      </c>
      <c r="BG8" s="10"/>
      <c r="BH8" s="11"/>
      <c r="BI8" s="17"/>
      <c r="BJ8" s="15">
        <v>14570</v>
      </c>
      <c r="BK8" s="11">
        <f t="shared" si="18"/>
        <v>154.13096371522269</v>
      </c>
      <c r="BL8" s="16">
        <f t="shared" si="37"/>
        <v>0.20822622107969152</v>
      </c>
      <c r="BM8" s="10"/>
      <c r="BN8" s="11"/>
      <c r="BO8" s="17"/>
      <c r="BP8" s="15"/>
      <c r="BQ8" s="11"/>
      <c r="BR8" s="16"/>
    </row>
    <row r="9" spans="1:70" x14ac:dyDescent="0.2">
      <c r="A9" s="12">
        <v>1975</v>
      </c>
      <c r="B9" s="19">
        <v>4711316</v>
      </c>
      <c r="C9" s="11">
        <f t="shared" si="0"/>
        <v>163.68096616363596</v>
      </c>
      <c r="D9" s="16">
        <f t="shared" si="19"/>
        <v>7.6437470854628542E-2</v>
      </c>
      <c r="E9" s="11">
        <v>3195271</v>
      </c>
      <c r="F9" s="11">
        <f t="shared" si="1"/>
        <v>175.0183219603895</v>
      </c>
      <c r="G9" s="17">
        <f t="shared" si="20"/>
        <v>0.11213242268028678</v>
      </c>
      <c r="H9" s="14">
        <v>1516049</v>
      </c>
      <c r="I9" s="11">
        <f t="shared" si="2"/>
        <v>144.01871422803808</v>
      </c>
      <c r="J9" s="16">
        <f t="shared" si="21"/>
        <v>8.2365475265750859E-3</v>
      </c>
      <c r="K9" s="11">
        <v>530653</v>
      </c>
      <c r="L9" s="11">
        <f t="shared" si="3"/>
        <v>145.54268615452972</v>
      </c>
      <c r="M9" s="17">
        <f t="shared" si="22"/>
        <v>-2.382612374794198E-2</v>
      </c>
      <c r="N9" s="15">
        <v>235469</v>
      </c>
      <c r="O9" s="11">
        <f t="shared" si="4"/>
        <v>142.09274960021725</v>
      </c>
      <c r="P9" s="16">
        <f t="shared" si="23"/>
        <v>-4.0949320430265189E-2</v>
      </c>
      <c r="Q9" s="11">
        <v>131367</v>
      </c>
      <c r="R9" s="11">
        <f t="shared" si="5"/>
        <v>160.97121640995476</v>
      </c>
      <c r="S9" s="17">
        <f t="shared" si="24"/>
        <v>0.10902214380387158</v>
      </c>
      <c r="T9" s="15">
        <v>73346</v>
      </c>
      <c r="U9" s="11">
        <f t="shared" si="6"/>
        <v>111.15725024248302</v>
      </c>
      <c r="V9" s="16">
        <f t="shared" si="25"/>
        <v>8.5963873260290202E-2</v>
      </c>
      <c r="W9" s="11">
        <v>116554</v>
      </c>
      <c r="X9" s="11">
        <f t="shared" si="7"/>
        <v>114.48187800805422</v>
      </c>
      <c r="Y9" s="17">
        <f t="shared" si="26"/>
        <v>-6.2835170643953924E-3</v>
      </c>
      <c r="Z9" s="15">
        <v>67253</v>
      </c>
      <c r="AA9" s="11">
        <f t="shared" si="8"/>
        <v>205.77994002815007</v>
      </c>
      <c r="AB9" s="16">
        <f t="shared" si="27"/>
        <v>0.13959162924680166</v>
      </c>
      <c r="AC9" s="11">
        <v>15144</v>
      </c>
      <c r="AD9" s="11">
        <f t="shared" si="9"/>
        <v>164.84162403396104</v>
      </c>
      <c r="AE9" s="17">
        <f t="shared" si="28"/>
        <v>4.4774060020696789E-2</v>
      </c>
      <c r="AF9" s="15">
        <v>34328</v>
      </c>
      <c r="AG9" s="11">
        <f t="shared" si="10"/>
        <v>133.83235867446393</v>
      </c>
      <c r="AH9" s="16">
        <f t="shared" si="29"/>
        <v>6.2490327772447306E-2</v>
      </c>
      <c r="AI9" s="11">
        <v>44402</v>
      </c>
      <c r="AJ9" s="11">
        <f t="shared" si="11"/>
        <v>210.9458881657086</v>
      </c>
      <c r="AK9" s="17">
        <f t="shared" si="30"/>
        <v>-0.10640181931614644</v>
      </c>
      <c r="AL9" s="15">
        <v>25094</v>
      </c>
      <c r="AM9" s="11">
        <f t="shared" si="12"/>
        <v>134.5090051457976</v>
      </c>
      <c r="AN9" s="16">
        <f t="shared" si="31"/>
        <v>0.20176236770269623</v>
      </c>
      <c r="AO9" s="11">
        <v>50647</v>
      </c>
      <c r="AP9" s="11">
        <f t="shared" si="13"/>
        <v>152.02005042622164</v>
      </c>
      <c r="AQ9" s="17">
        <f t="shared" si="32"/>
        <v>-9.4975161716879308E-2</v>
      </c>
      <c r="AR9" s="15">
        <v>41253</v>
      </c>
      <c r="AS9" s="11">
        <f t="shared" si="14"/>
        <v>141.20486051685779</v>
      </c>
      <c r="AT9" s="16">
        <f t="shared" si="33"/>
        <v>0.16524023387848488</v>
      </c>
      <c r="AU9" s="10"/>
      <c r="AV9" s="11"/>
      <c r="AW9" s="17"/>
      <c r="AX9" s="15">
        <v>11279</v>
      </c>
      <c r="AY9" s="11">
        <f t="shared" si="15"/>
        <v>215.00190621425847</v>
      </c>
      <c r="AZ9" s="16">
        <f t="shared" si="34"/>
        <v>-4.8024983119513844E-2</v>
      </c>
      <c r="BA9" s="11">
        <v>14475</v>
      </c>
      <c r="BB9" s="11">
        <f t="shared" si="16"/>
        <v>171.62674887360683</v>
      </c>
      <c r="BC9" s="17">
        <f t="shared" si="35"/>
        <v>7.1032186459489458E-2</v>
      </c>
      <c r="BD9" s="15">
        <v>9662</v>
      </c>
      <c r="BE9" s="11">
        <f t="shared" si="17"/>
        <v>129.29211829251975</v>
      </c>
      <c r="BF9" s="16">
        <f t="shared" si="36"/>
        <v>0.2557837275799324</v>
      </c>
      <c r="BG9" s="10"/>
      <c r="BH9" s="11"/>
      <c r="BI9" s="17"/>
      <c r="BJ9" s="15">
        <v>14462</v>
      </c>
      <c r="BK9" s="11">
        <f t="shared" si="18"/>
        <v>152.98846926901513</v>
      </c>
      <c r="BL9" s="16">
        <f t="shared" si="37"/>
        <v>-7.4124914207275225E-3</v>
      </c>
      <c r="BM9" s="10"/>
      <c r="BN9" s="11"/>
      <c r="BO9" s="17"/>
      <c r="BP9" s="15"/>
      <c r="BQ9" s="11"/>
      <c r="BR9" s="16"/>
    </row>
    <row r="10" spans="1:70" x14ac:dyDescent="0.2">
      <c r="A10" s="12">
        <v>1976</v>
      </c>
      <c r="B10" s="19">
        <v>4667992</v>
      </c>
      <c r="C10" s="11">
        <f t="shared" si="0"/>
        <v>162.17579984108968</v>
      </c>
      <c r="D10" s="16">
        <f t="shared" si="19"/>
        <v>-9.1957321478754548E-3</v>
      </c>
      <c r="E10" s="11">
        <v>3273741</v>
      </c>
      <c r="F10" s="11">
        <f t="shared" si="1"/>
        <v>179.31645120333377</v>
      </c>
      <c r="G10" s="17">
        <f t="shared" si="20"/>
        <v>2.4558167366711618E-2</v>
      </c>
      <c r="H10" s="14">
        <v>1394251</v>
      </c>
      <c r="I10" s="11">
        <f t="shared" si="2"/>
        <v>132.44838150426295</v>
      </c>
      <c r="J10" s="16">
        <f t="shared" si="21"/>
        <v>-8.0339091942278909E-2</v>
      </c>
      <c r="K10" s="11">
        <v>448053</v>
      </c>
      <c r="L10" s="11">
        <f t="shared" si="3"/>
        <v>122.88790821797954</v>
      </c>
      <c r="M10" s="17">
        <f t="shared" si="22"/>
        <v>-0.15565727509313995</v>
      </c>
      <c r="N10" s="15">
        <v>212221</v>
      </c>
      <c r="O10" s="11">
        <f t="shared" si="4"/>
        <v>128.06384455239416</v>
      </c>
      <c r="P10" s="16">
        <f t="shared" si="23"/>
        <v>-9.8730618467823786E-2</v>
      </c>
      <c r="Q10" s="11">
        <v>142774</v>
      </c>
      <c r="R10" s="11">
        <f t="shared" si="5"/>
        <v>174.94884142680343</v>
      </c>
      <c r="S10" s="17">
        <f t="shared" si="24"/>
        <v>8.683307071030015E-2</v>
      </c>
      <c r="T10" s="15">
        <v>73419</v>
      </c>
      <c r="U10" s="11">
        <f t="shared" si="6"/>
        <v>111.26788312318139</v>
      </c>
      <c r="V10" s="16">
        <f t="shared" si="25"/>
        <v>9.952826329997545E-4</v>
      </c>
      <c r="W10" s="11">
        <v>99711</v>
      </c>
      <c r="X10" s="11">
        <f t="shared" si="7"/>
        <v>97.938316471859338</v>
      </c>
      <c r="Y10" s="17">
        <f t="shared" si="26"/>
        <v>-0.14450812498927534</v>
      </c>
      <c r="Z10" s="15">
        <v>65808</v>
      </c>
      <c r="AA10" s="11">
        <f t="shared" si="8"/>
        <v>201.35854598861758</v>
      </c>
      <c r="AB10" s="16">
        <f t="shared" si="27"/>
        <v>-2.1486030362957785E-2</v>
      </c>
      <c r="AC10" s="11">
        <v>14008</v>
      </c>
      <c r="AD10" s="11">
        <f t="shared" si="9"/>
        <v>152.47632524219006</v>
      </c>
      <c r="AE10" s="17">
        <f t="shared" si="28"/>
        <v>-7.5013206550449019E-2</v>
      </c>
      <c r="AF10" s="15">
        <v>35584</v>
      </c>
      <c r="AG10" s="11">
        <f t="shared" si="10"/>
        <v>138.72904483430798</v>
      </c>
      <c r="AH10" s="16">
        <f t="shared" si="29"/>
        <v>3.6588207876951759E-2</v>
      </c>
      <c r="AI10" s="11">
        <v>42859</v>
      </c>
      <c r="AJ10" s="11">
        <f t="shared" si="11"/>
        <v>203.61537365195494</v>
      </c>
      <c r="AK10" s="17">
        <f t="shared" si="30"/>
        <v>-3.4750686905995226E-2</v>
      </c>
      <c r="AL10" s="15">
        <v>18278</v>
      </c>
      <c r="AM10" s="11">
        <f t="shared" si="12"/>
        <v>97.9738421955403</v>
      </c>
      <c r="AN10" s="16">
        <f t="shared" si="31"/>
        <v>-0.27161871363672591</v>
      </c>
      <c r="AO10" s="11">
        <v>47022</v>
      </c>
      <c r="AP10" s="11">
        <f t="shared" si="13"/>
        <v>141.13939248409173</v>
      </c>
      <c r="AQ10" s="17">
        <f t="shared" si="32"/>
        <v>-7.1573834580527962E-2</v>
      </c>
      <c r="AR10" s="15">
        <v>38193</v>
      </c>
      <c r="AS10" s="11">
        <f t="shared" si="14"/>
        <v>130.7307889782646</v>
      </c>
      <c r="AT10" s="16">
        <f t="shared" si="33"/>
        <v>-7.4176423532833977E-2</v>
      </c>
      <c r="AU10" s="10"/>
      <c r="AV10" s="11"/>
      <c r="AW10" s="17"/>
      <c r="AX10" s="15">
        <v>10125</v>
      </c>
      <c r="AY10" s="11">
        <f t="shared" si="15"/>
        <v>193.00419367136865</v>
      </c>
      <c r="AZ10" s="16">
        <f t="shared" si="34"/>
        <v>-0.10231403493217484</v>
      </c>
      <c r="BA10" s="11">
        <v>17042</v>
      </c>
      <c r="BB10" s="11">
        <f t="shared" si="16"/>
        <v>202.06307801754804</v>
      </c>
      <c r="BC10" s="17">
        <f t="shared" si="35"/>
        <v>0.17734024179620034</v>
      </c>
      <c r="BD10" s="15">
        <v>9966</v>
      </c>
      <c r="BE10" s="11">
        <f t="shared" si="17"/>
        <v>133.36009634684865</v>
      </c>
      <c r="BF10" s="16">
        <f t="shared" si="36"/>
        <v>3.1463465121092944E-2</v>
      </c>
      <c r="BG10" s="10"/>
      <c r="BH10" s="11"/>
      <c r="BI10" s="17"/>
      <c r="BJ10" s="15">
        <v>13372</v>
      </c>
      <c r="BK10" s="11">
        <f t="shared" si="18"/>
        <v>141.45773828414261</v>
      </c>
      <c r="BL10" s="16">
        <f t="shared" si="37"/>
        <v>-7.5369935002074395E-2</v>
      </c>
      <c r="BM10" s="10"/>
      <c r="BN10" s="11"/>
      <c r="BO10" s="17"/>
      <c r="BP10" s="15"/>
      <c r="BQ10" s="11"/>
      <c r="BR10" s="16"/>
    </row>
    <row r="11" spans="1:70" x14ac:dyDescent="0.2">
      <c r="A11" s="12">
        <v>1977</v>
      </c>
      <c r="B11" s="19">
        <v>4660710</v>
      </c>
      <c r="C11" s="11">
        <f t="shared" si="0"/>
        <v>161.92280793912352</v>
      </c>
      <c r="D11" s="16">
        <f t="shared" si="19"/>
        <v>-1.5599855355364792E-3</v>
      </c>
      <c r="E11" s="11">
        <v>3274622</v>
      </c>
      <c r="F11" s="11">
        <f t="shared" si="1"/>
        <v>179.36470724848522</v>
      </c>
      <c r="G11" s="17">
        <f t="shared" si="20"/>
        <v>2.6911108728515788E-4</v>
      </c>
      <c r="H11" s="14">
        <v>1386078</v>
      </c>
      <c r="I11" s="11">
        <f t="shared" si="2"/>
        <v>131.67197853088558</v>
      </c>
      <c r="J11" s="16">
        <f t="shared" si="21"/>
        <v>-5.8619287344961564E-3</v>
      </c>
      <c r="K11" s="11">
        <v>434449</v>
      </c>
      <c r="L11" s="11">
        <f t="shared" si="3"/>
        <v>119.15672663143199</v>
      </c>
      <c r="M11" s="17">
        <f t="shared" si="22"/>
        <v>-3.0362479438816391E-2</v>
      </c>
      <c r="N11" s="15">
        <v>231458</v>
      </c>
      <c r="O11" s="11">
        <f t="shared" si="4"/>
        <v>139.67232899858192</v>
      </c>
      <c r="P11" s="16">
        <f t="shared" si="23"/>
        <v>9.0646071783659493E-2</v>
      </c>
      <c r="Q11" s="11">
        <v>135080</v>
      </c>
      <c r="R11" s="11">
        <f t="shared" si="5"/>
        <v>165.52095969807252</v>
      </c>
      <c r="S11" s="17">
        <f t="shared" si="24"/>
        <v>-5.3889363609620801E-2</v>
      </c>
      <c r="T11" s="15">
        <v>68711</v>
      </c>
      <c r="U11" s="11">
        <f t="shared" si="6"/>
        <v>104.13282007759457</v>
      </c>
      <c r="V11" s="16">
        <f t="shared" si="25"/>
        <v>-6.4125090235497617E-2</v>
      </c>
      <c r="W11" s="11">
        <v>104681</v>
      </c>
      <c r="X11" s="11">
        <f t="shared" si="7"/>
        <v>102.81995874668499</v>
      </c>
      <c r="Y11" s="17">
        <f t="shared" si="26"/>
        <v>4.9844049302484178E-2</v>
      </c>
      <c r="Z11" s="15">
        <v>68266</v>
      </c>
      <c r="AA11" s="11">
        <f t="shared" si="8"/>
        <v>208.87950553821673</v>
      </c>
      <c r="AB11" s="16">
        <f t="shared" si="27"/>
        <v>3.7351081935327012E-2</v>
      </c>
      <c r="AC11" s="11">
        <v>18316</v>
      </c>
      <c r="AD11" s="11">
        <f t="shared" si="9"/>
        <v>199.36867312506803</v>
      </c>
      <c r="AE11" s="17">
        <f t="shared" si="28"/>
        <v>0.30753854940034264</v>
      </c>
      <c r="AF11" s="15">
        <v>31057</v>
      </c>
      <c r="AG11" s="11">
        <f t="shared" si="10"/>
        <v>121.07992202729045</v>
      </c>
      <c r="AH11" s="16">
        <f t="shared" si="29"/>
        <v>-0.12722009892086331</v>
      </c>
      <c r="AI11" s="11">
        <v>36946</v>
      </c>
      <c r="AJ11" s="11">
        <f t="shared" si="11"/>
        <v>175.5237778516794</v>
      </c>
      <c r="AK11" s="17">
        <f t="shared" si="30"/>
        <v>-0.13796402155906579</v>
      </c>
      <c r="AL11" s="15">
        <v>20124</v>
      </c>
      <c r="AM11" s="11">
        <f t="shared" si="12"/>
        <v>107.86878216123499</v>
      </c>
      <c r="AN11" s="16">
        <f t="shared" si="31"/>
        <v>0.10099573257467995</v>
      </c>
      <c r="AO11" s="11">
        <v>48166</v>
      </c>
      <c r="AP11" s="11">
        <f t="shared" si="13"/>
        <v>144.57317805258734</v>
      </c>
      <c r="AQ11" s="17">
        <f t="shared" si="32"/>
        <v>2.4329037471821701E-2</v>
      </c>
      <c r="AR11" s="15">
        <v>36620</v>
      </c>
      <c r="AS11" s="11">
        <f t="shared" si="14"/>
        <v>125.34656854355639</v>
      </c>
      <c r="AT11" s="16">
        <f t="shared" si="33"/>
        <v>-4.11855575629042E-2</v>
      </c>
      <c r="AU11" s="10"/>
      <c r="AV11" s="11"/>
      <c r="AW11" s="17"/>
      <c r="AX11" s="15">
        <v>10330</v>
      </c>
      <c r="AY11" s="11">
        <f t="shared" si="15"/>
        <v>196.9119329012581</v>
      </c>
      <c r="AZ11" s="16">
        <f t="shared" si="34"/>
        <v>2.0246913580246915E-2</v>
      </c>
      <c r="BA11" s="11">
        <v>18852</v>
      </c>
      <c r="BB11" s="11">
        <f t="shared" si="16"/>
        <v>223.52383210813375</v>
      </c>
      <c r="BC11" s="17">
        <f t="shared" si="35"/>
        <v>0.1062081915268161</v>
      </c>
      <c r="BD11" s="15">
        <v>9638</v>
      </c>
      <c r="BE11" s="11">
        <f t="shared" si="17"/>
        <v>128.97096213033586</v>
      </c>
      <c r="BF11" s="16">
        <f t="shared" si="36"/>
        <v>-3.2911900461569339E-2</v>
      </c>
      <c r="BG11" s="10"/>
      <c r="BH11" s="11"/>
      <c r="BI11" s="17"/>
      <c r="BJ11" s="15">
        <v>15428</v>
      </c>
      <c r="BK11" s="11">
        <f t="shared" si="18"/>
        <v>163.20744737120492</v>
      </c>
      <c r="BL11" s="16">
        <f t="shared" si="37"/>
        <v>0.15375411307209094</v>
      </c>
      <c r="BM11" s="10"/>
      <c r="BN11" s="11"/>
      <c r="BO11" s="17"/>
      <c r="BP11" s="15"/>
      <c r="BQ11" s="11"/>
      <c r="BR11" s="16"/>
    </row>
    <row r="12" spans="1:70" x14ac:dyDescent="0.2">
      <c r="A12" s="12">
        <v>1978</v>
      </c>
      <c r="B12" s="19">
        <v>4921016</v>
      </c>
      <c r="C12" s="11">
        <f t="shared" si="0"/>
        <v>170.96638251110966</v>
      </c>
      <c r="D12" s="16">
        <f t="shared" si="19"/>
        <v>5.5851147142817296E-2</v>
      </c>
      <c r="E12" s="11">
        <v>3418655</v>
      </c>
      <c r="F12" s="11">
        <f t="shared" si="1"/>
        <v>187.25399550194504</v>
      </c>
      <c r="G12" s="17">
        <f t="shared" si="20"/>
        <v>4.3984618682705971E-2</v>
      </c>
      <c r="H12" s="14">
        <v>1502361</v>
      </c>
      <c r="I12" s="11">
        <f t="shared" si="2"/>
        <v>142.71840786567554</v>
      </c>
      <c r="J12" s="16">
        <f t="shared" si="21"/>
        <v>8.3893547116396044E-2</v>
      </c>
      <c r="K12" s="11">
        <v>467521</v>
      </c>
      <c r="L12" s="11">
        <f t="shared" si="3"/>
        <v>128.2274144754706</v>
      </c>
      <c r="M12" s="17">
        <f t="shared" si="22"/>
        <v>7.6124009952836816E-2</v>
      </c>
      <c r="N12" s="15">
        <v>243574</v>
      </c>
      <c r="O12" s="11">
        <f t="shared" si="4"/>
        <v>146.98367679449657</v>
      </c>
      <c r="P12" s="16">
        <f t="shared" si="23"/>
        <v>5.2346430021861415E-2</v>
      </c>
      <c r="Q12" s="11">
        <v>138449</v>
      </c>
      <c r="R12" s="11">
        <f t="shared" si="5"/>
        <v>169.64918085015134</v>
      </c>
      <c r="S12" s="17">
        <f t="shared" si="24"/>
        <v>2.494077583654131E-2</v>
      </c>
      <c r="T12" s="15">
        <v>73254</v>
      </c>
      <c r="U12" s="11">
        <f t="shared" si="6"/>
        <v>111.01782250242482</v>
      </c>
      <c r="V12" s="16">
        <f t="shared" si="25"/>
        <v>6.6117506658322542E-2</v>
      </c>
      <c r="W12" s="11">
        <v>116790</v>
      </c>
      <c r="X12" s="11">
        <f t="shared" si="7"/>
        <v>114.71368234947452</v>
      </c>
      <c r="Y12" s="17">
        <f t="shared" si="26"/>
        <v>0.11567524192546881</v>
      </c>
      <c r="Z12" s="15">
        <v>85196</v>
      </c>
      <c r="AA12" s="11">
        <f t="shared" si="8"/>
        <v>260.6817208249189</v>
      </c>
      <c r="AB12" s="16">
        <f t="shared" si="27"/>
        <v>0.24800046875457768</v>
      </c>
      <c r="AC12" s="11">
        <v>19214</v>
      </c>
      <c r="AD12" s="11">
        <f t="shared" si="9"/>
        <v>209.14335474039402</v>
      </c>
      <c r="AE12" s="17">
        <f t="shared" si="28"/>
        <v>4.902817208997598E-2</v>
      </c>
      <c r="AF12" s="15">
        <v>35036</v>
      </c>
      <c r="AG12" s="11">
        <f t="shared" si="10"/>
        <v>136.59259259259261</v>
      </c>
      <c r="AH12" s="16">
        <f t="shared" si="29"/>
        <v>0.12811926457803394</v>
      </c>
      <c r="AI12" s="11">
        <v>36890</v>
      </c>
      <c r="AJ12" s="11">
        <f t="shared" si="11"/>
        <v>175.25773195876289</v>
      </c>
      <c r="AK12" s="17">
        <f t="shared" si="30"/>
        <v>-1.5157256536566881E-3</v>
      </c>
      <c r="AL12" s="15">
        <v>19902</v>
      </c>
      <c r="AM12" s="11">
        <f t="shared" si="12"/>
        <v>106.67881646655231</v>
      </c>
      <c r="AN12" s="16">
        <f t="shared" si="31"/>
        <v>-1.1031604054859869E-2</v>
      </c>
      <c r="AO12" s="11">
        <v>52871</v>
      </c>
      <c r="AP12" s="11">
        <f t="shared" si="13"/>
        <v>158.69552167126906</v>
      </c>
      <c r="AQ12" s="17">
        <f t="shared" si="32"/>
        <v>9.7683012913673539E-2</v>
      </c>
      <c r="AR12" s="15">
        <v>41891</v>
      </c>
      <c r="AS12" s="11">
        <f t="shared" si="14"/>
        <v>143.38867020366251</v>
      </c>
      <c r="AT12" s="16">
        <f t="shared" si="33"/>
        <v>0.14393773894046968</v>
      </c>
      <c r="AU12" s="10"/>
      <c r="AV12" s="11"/>
      <c r="AW12" s="17"/>
      <c r="AX12" s="15">
        <v>9508</v>
      </c>
      <c r="AY12" s="11">
        <f t="shared" si="15"/>
        <v>181.24285169653069</v>
      </c>
      <c r="AZ12" s="16">
        <f t="shared" si="34"/>
        <v>-7.9574056147144245E-2</v>
      </c>
      <c r="BA12" s="11">
        <v>17327</v>
      </c>
      <c r="BB12" s="11">
        <f t="shared" si="16"/>
        <v>205.4422575290491</v>
      </c>
      <c r="BC12" s="17">
        <f t="shared" si="35"/>
        <v>-8.0893273923191178E-2</v>
      </c>
      <c r="BD12" s="15">
        <v>11504</v>
      </c>
      <c r="BE12" s="11">
        <f t="shared" si="17"/>
        <v>153.94085374013113</v>
      </c>
      <c r="BF12" s="16">
        <f t="shared" si="36"/>
        <v>0.19360863249636853</v>
      </c>
      <c r="BG12" s="10"/>
      <c r="BH12" s="11"/>
      <c r="BI12" s="17"/>
      <c r="BJ12" s="15">
        <v>13400</v>
      </c>
      <c r="BK12" s="11">
        <f t="shared" si="18"/>
        <v>141.7539405479742</v>
      </c>
      <c r="BL12" s="16">
        <f t="shared" si="37"/>
        <v>-0.13144931293751622</v>
      </c>
      <c r="BM12" s="10"/>
      <c r="BN12" s="11"/>
      <c r="BO12" s="17"/>
      <c r="BP12" s="15"/>
      <c r="BQ12" s="11"/>
      <c r="BR12" s="16"/>
    </row>
    <row r="13" spans="1:70" x14ac:dyDescent="0.2">
      <c r="A13" s="12">
        <v>1979</v>
      </c>
      <c r="B13" s="19">
        <v>5548562</v>
      </c>
      <c r="C13" s="11">
        <f t="shared" si="0"/>
        <v>192.76864234511891</v>
      </c>
      <c r="D13" s="16">
        <f t="shared" si="19"/>
        <v>0.12752366584461419</v>
      </c>
      <c r="E13" s="11">
        <v>3923659</v>
      </c>
      <c r="F13" s="11">
        <f t="shared" si="1"/>
        <v>214.91517124049255</v>
      </c>
      <c r="G13" s="17">
        <f t="shared" si="20"/>
        <v>0.14772008289809882</v>
      </c>
      <c r="H13" s="14">
        <v>1624903</v>
      </c>
      <c r="I13" s="11">
        <f t="shared" si="2"/>
        <v>154.35941767402096</v>
      </c>
      <c r="J13" s="16">
        <f t="shared" si="21"/>
        <v>8.156628133983776E-2</v>
      </c>
      <c r="K13" s="11">
        <v>508823</v>
      </c>
      <c r="L13" s="11">
        <f t="shared" si="3"/>
        <v>139.55535198558434</v>
      </c>
      <c r="M13" s="17">
        <f t="shared" si="22"/>
        <v>8.834255573546429E-2</v>
      </c>
      <c r="N13" s="15">
        <v>273631</v>
      </c>
      <c r="O13" s="11">
        <f t="shared" si="4"/>
        <v>165.12144344205413</v>
      </c>
      <c r="P13" s="16">
        <f t="shared" si="23"/>
        <v>0.12339987026529925</v>
      </c>
      <c r="Q13" s="11">
        <v>155422</v>
      </c>
      <c r="R13" s="11">
        <f t="shared" si="5"/>
        <v>190.44713205651337</v>
      </c>
      <c r="S13" s="17">
        <f t="shared" si="24"/>
        <v>0.12259387933462863</v>
      </c>
      <c r="T13" s="15">
        <v>78872</v>
      </c>
      <c r="U13" s="11">
        <f t="shared" si="6"/>
        <v>119.53200775945685</v>
      </c>
      <c r="V13" s="16">
        <f t="shared" si="25"/>
        <v>7.6692057771589259E-2</v>
      </c>
      <c r="W13" s="11">
        <v>91453</v>
      </c>
      <c r="X13" s="11">
        <f t="shared" si="7"/>
        <v>89.827128965720462</v>
      </c>
      <c r="Y13" s="17">
        <f t="shared" si="26"/>
        <v>-0.21694494391643121</v>
      </c>
      <c r="Z13" s="15">
        <v>90885</v>
      </c>
      <c r="AA13" s="11">
        <f t="shared" si="8"/>
        <v>278.08885625114743</v>
      </c>
      <c r="AB13" s="16">
        <f t="shared" si="27"/>
        <v>6.6775435466453828E-2</v>
      </c>
      <c r="AC13" s="11">
        <v>21184</v>
      </c>
      <c r="AD13" s="11">
        <f t="shared" si="9"/>
        <v>230.58669859584194</v>
      </c>
      <c r="AE13" s="17">
        <f t="shared" si="28"/>
        <v>0.10252940564171958</v>
      </c>
      <c r="AF13" s="15">
        <v>40645</v>
      </c>
      <c r="AG13" s="11">
        <f t="shared" si="10"/>
        <v>158.46003898635476</v>
      </c>
      <c r="AH13" s="16">
        <f t="shared" si="29"/>
        <v>0.16009247631008106</v>
      </c>
      <c r="AI13" s="11">
        <v>47324</v>
      </c>
      <c r="AJ13" s="11">
        <f t="shared" si="11"/>
        <v>224.82778279253171</v>
      </c>
      <c r="AK13" s="17">
        <f t="shared" si="30"/>
        <v>0.2828408782867986</v>
      </c>
      <c r="AL13" s="15">
        <v>22309</v>
      </c>
      <c r="AM13" s="11">
        <f t="shared" si="12"/>
        <v>119.58083190394511</v>
      </c>
      <c r="AN13" s="16">
        <f t="shared" si="31"/>
        <v>0.12094261883227816</v>
      </c>
      <c r="AO13" s="11">
        <v>58037</v>
      </c>
      <c r="AP13" s="11">
        <f t="shared" si="13"/>
        <v>174.20158482410855</v>
      </c>
      <c r="AQ13" s="17">
        <f t="shared" si="32"/>
        <v>9.7709519396266389E-2</v>
      </c>
      <c r="AR13" s="15">
        <v>45352</v>
      </c>
      <c r="AS13" s="11">
        <f t="shared" si="14"/>
        <v>155.23532431969878</v>
      </c>
      <c r="AT13" s="16">
        <f t="shared" si="33"/>
        <v>8.2619178343796992E-2</v>
      </c>
      <c r="AU13" s="10"/>
      <c r="AV13" s="11"/>
      <c r="AW13" s="17"/>
      <c r="AX13" s="15">
        <v>16186</v>
      </c>
      <c r="AY13" s="11">
        <f t="shared" si="15"/>
        <v>308.53983987800228</v>
      </c>
      <c r="AZ13" s="16">
        <f t="shared" si="34"/>
        <v>0.70235591081194781</v>
      </c>
      <c r="BA13" s="11">
        <v>16071</v>
      </c>
      <c r="BB13" s="11">
        <f t="shared" si="16"/>
        <v>190.5501541380128</v>
      </c>
      <c r="BC13" s="17">
        <f t="shared" si="35"/>
        <v>-7.2488024470479598E-2</v>
      </c>
      <c r="BD13" s="15">
        <v>12266</v>
      </c>
      <c r="BE13" s="11">
        <f t="shared" si="17"/>
        <v>164.13756188946874</v>
      </c>
      <c r="BF13" s="16">
        <f t="shared" si="36"/>
        <v>6.6237830319888738E-2</v>
      </c>
      <c r="BG13" s="10"/>
      <c r="BH13" s="11"/>
      <c r="BI13" s="17"/>
      <c r="BJ13" s="15">
        <v>14756</v>
      </c>
      <c r="BK13" s="11">
        <f t="shared" si="18"/>
        <v>156.09859303924679</v>
      </c>
      <c r="BL13" s="16">
        <f t="shared" si="37"/>
        <v>0.10119402985074627</v>
      </c>
      <c r="BM13" s="10"/>
      <c r="BN13" s="11"/>
      <c r="BO13" s="17"/>
      <c r="BP13" s="15"/>
      <c r="BQ13" s="11"/>
      <c r="BR13" s="16"/>
    </row>
    <row r="14" spans="1:70" x14ac:dyDescent="0.2">
      <c r="A14" s="12">
        <v>1980</v>
      </c>
      <c r="B14" s="19">
        <v>5948117</v>
      </c>
      <c r="C14" s="11">
        <f t="shared" si="0"/>
        <v>206.65001825696848</v>
      </c>
      <c r="D14" s="16">
        <f t="shared" si="19"/>
        <v>7.2010549760460452E-2</v>
      </c>
      <c r="E14" s="11">
        <v>4261298</v>
      </c>
      <c r="F14" s="11">
        <f t="shared" si="1"/>
        <v>233.40906775455474</v>
      </c>
      <c r="G14" s="17">
        <f t="shared" si="20"/>
        <v>8.6052075371483613E-2</v>
      </c>
      <c r="H14" s="14">
        <v>1686819</v>
      </c>
      <c r="I14" s="11">
        <f t="shared" si="2"/>
        <v>160.24119505070416</v>
      </c>
      <c r="J14" s="16">
        <f t="shared" si="21"/>
        <v>3.8104428387417587E-2</v>
      </c>
      <c r="K14" s="11">
        <v>539195</v>
      </c>
      <c r="L14" s="11">
        <f t="shared" si="3"/>
        <v>147.88550834743543</v>
      </c>
      <c r="M14" s="17">
        <f t="shared" si="22"/>
        <v>5.9690697944078788E-2</v>
      </c>
      <c r="N14" s="15">
        <v>276350</v>
      </c>
      <c r="O14" s="11">
        <f t="shared" si="4"/>
        <v>166.76221223184382</v>
      </c>
      <c r="P14" s="16">
        <f t="shared" si="23"/>
        <v>9.9367396237999353E-3</v>
      </c>
      <c r="Q14" s="11">
        <v>168294</v>
      </c>
      <c r="R14" s="11">
        <f t="shared" si="5"/>
        <v>206.21990221666726</v>
      </c>
      <c r="S14" s="17">
        <f t="shared" si="24"/>
        <v>8.2819678037858224E-2</v>
      </c>
      <c r="T14" s="15">
        <v>79906</v>
      </c>
      <c r="U14" s="11">
        <f t="shared" si="6"/>
        <v>121.09905431619788</v>
      </c>
      <c r="V14" s="16">
        <f t="shared" si="25"/>
        <v>1.3109848869053656E-2</v>
      </c>
      <c r="W14" s="11">
        <v>77813</v>
      </c>
      <c r="X14" s="11">
        <f t="shared" si="7"/>
        <v>76.429623809056082</v>
      </c>
      <c r="Y14" s="17">
        <f t="shared" si="26"/>
        <v>-0.1491476496123692</v>
      </c>
      <c r="Z14" s="15">
        <v>108118</v>
      </c>
      <c r="AA14" s="11">
        <f t="shared" si="8"/>
        <v>330.81818738143323</v>
      </c>
      <c r="AB14" s="16">
        <f t="shared" si="27"/>
        <v>0.1896132475105903</v>
      </c>
      <c r="AC14" s="11">
        <v>20794</v>
      </c>
      <c r="AD14" s="11">
        <f t="shared" si="9"/>
        <v>226.34156960923045</v>
      </c>
      <c r="AE14" s="17">
        <f t="shared" si="28"/>
        <v>-1.841012084592145E-2</v>
      </c>
      <c r="AF14" s="15">
        <v>40425</v>
      </c>
      <c r="AG14" s="11">
        <f t="shared" si="10"/>
        <v>157.60233918128654</v>
      </c>
      <c r="AH14" s="16">
        <f t="shared" si="29"/>
        <v>-5.4127198917456026E-3</v>
      </c>
      <c r="AI14" s="11">
        <v>43984</v>
      </c>
      <c r="AJ14" s="11">
        <f t="shared" si="11"/>
        <v>208.96004560786733</v>
      </c>
      <c r="AK14" s="17">
        <f t="shared" si="30"/>
        <v>-7.0577296931789366E-2</v>
      </c>
      <c r="AL14" s="15">
        <v>26808</v>
      </c>
      <c r="AM14" s="11">
        <f t="shared" si="12"/>
        <v>143.69639794168097</v>
      </c>
      <c r="AN14" s="16">
        <f t="shared" si="31"/>
        <v>0.20166748845757318</v>
      </c>
      <c r="AO14" s="11">
        <v>63590</v>
      </c>
      <c r="AP14" s="11">
        <f t="shared" si="13"/>
        <v>190.86925201104575</v>
      </c>
      <c r="AQ14" s="17">
        <f t="shared" si="32"/>
        <v>9.5680341850888223E-2</v>
      </c>
      <c r="AR14" s="15">
        <v>44395</v>
      </c>
      <c r="AS14" s="11">
        <f t="shared" si="14"/>
        <v>151.95960978949171</v>
      </c>
      <c r="AT14" s="16">
        <f t="shared" si="33"/>
        <v>-2.1101605221379431E-2</v>
      </c>
      <c r="AU14" s="10"/>
      <c r="AV14" s="11"/>
      <c r="AW14" s="17"/>
      <c r="AX14" s="15">
        <v>17595</v>
      </c>
      <c r="AY14" s="11">
        <f t="shared" si="15"/>
        <v>335.39839878002289</v>
      </c>
      <c r="AZ14" s="16">
        <f t="shared" si="34"/>
        <v>8.7050537501544539E-2</v>
      </c>
      <c r="BA14" s="11">
        <v>20793</v>
      </c>
      <c r="BB14" s="11">
        <f t="shared" si="16"/>
        <v>246.5378230969884</v>
      </c>
      <c r="BC14" s="17">
        <f t="shared" si="35"/>
        <v>0.29382116856449503</v>
      </c>
      <c r="BD14" s="15">
        <v>12127</v>
      </c>
      <c r="BE14" s="11">
        <f t="shared" si="17"/>
        <v>162.27753245015387</v>
      </c>
      <c r="BF14" s="16">
        <f t="shared" si="36"/>
        <v>-1.1332137616174793E-2</v>
      </c>
      <c r="BG14" s="10"/>
      <c r="BH14" s="11"/>
      <c r="BI14" s="17"/>
      <c r="BJ14" s="15">
        <v>12767</v>
      </c>
      <c r="BK14" s="11">
        <f t="shared" si="18"/>
        <v>135.05765365492437</v>
      </c>
      <c r="BL14" s="16">
        <f t="shared" si="37"/>
        <v>-0.1347926267281106</v>
      </c>
      <c r="BM14" s="10"/>
      <c r="BN14" s="11"/>
      <c r="BO14" s="17"/>
      <c r="BP14" s="15"/>
      <c r="BQ14" s="11"/>
      <c r="BR14" s="16"/>
    </row>
    <row r="15" spans="1:70" x14ac:dyDescent="0.2">
      <c r="A15" s="12">
        <v>1981</v>
      </c>
      <c r="B15" s="19">
        <v>6511043</v>
      </c>
      <c r="C15" s="11">
        <f t="shared" si="0"/>
        <v>226.20724421222832</v>
      </c>
      <c r="D15" s="16">
        <f t="shared" si="19"/>
        <v>9.4639362339375643E-2</v>
      </c>
      <c r="E15" s="11">
        <v>4600305</v>
      </c>
      <c r="F15" s="11">
        <f t="shared" si="1"/>
        <v>251.97789533532199</v>
      </c>
      <c r="G15" s="17">
        <f t="shared" si="20"/>
        <v>7.9554868023780548E-2</v>
      </c>
      <c r="H15" s="14">
        <v>1910738</v>
      </c>
      <c r="I15" s="11">
        <f t="shared" si="2"/>
        <v>181.51262260431758</v>
      </c>
      <c r="J15" s="16">
        <f t="shared" si="21"/>
        <v>0.13274631125212605</v>
      </c>
      <c r="K15" s="11">
        <v>626903</v>
      </c>
      <c r="L15" s="11">
        <f t="shared" si="3"/>
        <v>171.94126213991657</v>
      </c>
      <c r="M15" s="17">
        <f t="shared" si="22"/>
        <v>0.16266471313717673</v>
      </c>
      <c r="N15" s="15">
        <v>292409</v>
      </c>
      <c r="O15" s="11">
        <f t="shared" si="4"/>
        <v>176.45294632350723</v>
      </c>
      <c r="P15" s="16">
        <f t="shared" si="23"/>
        <v>5.8111091007779989E-2</v>
      </c>
      <c r="Q15" s="11">
        <v>196488</v>
      </c>
      <c r="R15" s="11">
        <f t="shared" si="5"/>
        <v>240.76756240120574</v>
      </c>
      <c r="S15" s="17">
        <f t="shared" si="24"/>
        <v>0.16752825412670683</v>
      </c>
      <c r="T15" s="15">
        <v>92047</v>
      </c>
      <c r="U15" s="11">
        <f t="shared" si="6"/>
        <v>139.49896944713871</v>
      </c>
      <c r="V15" s="16">
        <f t="shared" si="25"/>
        <v>0.15194103071108553</v>
      </c>
      <c r="W15" s="11">
        <v>91683</v>
      </c>
      <c r="X15" s="11">
        <f t="shared" si="7"/>
        <v>90.053039976426675</v>
      </c>
      <c r="Y15" s="17">
        <f t="shared" si="26"/>
        <v>0.17824785061622095</v>
      </c>
      <c r="Z15" s="15">
        <v>149865</v>
      </c>
      <c r="AA15" s="11">
        <f t="shared" si="8"/>
        <v>458.55516798237562</v>
      </c>
      <c r="AB15" s="16">
        <f t="shared" si="27"/>
        <v>0.38612441961560517</v>
      </c>
      <c r="AC15" s="11">
        <v>21179</v>
      </c>
      <c r="AD15" s="11">
        <f t="shared" si="9"/>
        <v>230.53227386524435</v>
      </c>
      <c r="AE15" s="17">
        <f t="shared" si="28"/>
        <v>1.8514956237376166E-2</v>
      </c>
      <c r="AF15" s="15">
        <v>42049</v>
      </c>
      <c r="AG15" s="11">
        <f t="shared" si="10"/>
        <v>163.93372319688109</v>
      </c>
      <c r="AH15" s="16">
        <f t="shared" si="29"/>
        <v>4.0173160173160173E-2</v>
      </c>
      <c r="AI15" s="11">
        <v>39135</v>
      </c>
      <c r="AJ15" s="11">
        <f t="shared" si="11"/>
        <v>185.92332177300582</v>
      </c>
      <c r="AK15" s="17">
        <f t="shared" si="30"/>
        <v>-0.11024463441251364</v>
      </c>
      <c r="AL15" s="15">
        <v>28244</v>
      </c>
      <c r="AM15" s="11">
        <f t="shared" si="12"/>
        <v>151.39365351629505</v>
      </c>
      <c r="AN15" s="16">
        <f t="shared" si="31"/>
        <v>5.3566099671739781E-2</v>
      </c>
      <c r="AO15" s="11">
        <v>71708</v>
      </c>
      <c r="AP15" s="11">
        <f t="shared" si="13"/>
        <v>215.23592267979348</v>
      </c>
      <c r="AQ15" s="17">
        <f t="shared" si="32"/>
        <v>0.12766158200974997</v>
      </c>
      <c r="AR15" s="15">
        <v>45834</v>
      </c>
      <c r="AS15" s="11">
        <f t="shared" si="14"/>
        <v>156.88516173198698</v>
      </c>
      <c r="AT15" s="16">
        <f t="shared" si="33"/>
        <v>3.2413560085595226E-2</v>
      </c>
      <c r="AU15" s="10"/>
      <c r="AV15" s="11"/>
      <c r="AW15" s="17"/>
      <c r="AX15" s="15">
        <v>14083</v>
      </c>
      <c r="AY15" s="11">
        <f t="shared" si="15"/>
        <v>268.4521540221121</v>
      </c>
      <c r="AZ15" s="16">
        <f t="shared" si="34"/>
        <v>-0.19960215970446149</v>
      </c>
      <c r="BA15" s="11">
        <v>19740</v>
      </c>
      <c r="BB15" s="11">
        <f t="shared" si="16"/>
        <v>234.05264405975811</v>
      </c>
      <c r="BC15" s="17">
        <f t="shared" si="35"/>
        <v>-5.0642042995238785E-2</v>
      </c>
      <c r="BD15" s="15">
        <v>11078</v>
      </c>
      <c r="BE15" s="11">
        <f t="shared" si="17"/>
        <v>148.24033186136759</v>
      </c>
      <c r="BF15" s="16">
        <f t="shared" si="36"/>
        <v>-8.6501195679063253E-2</v>
      </c>
      <c r="BG15" s="10"/>
      <c r="BH15" s="11"/>
      <c r="BI15" s="17"/>
      <c r="BJ15" s="15">
        <v>17459</v>
      </c>
      <c r="BK15" s="11">
        <f t="shared" si="18"/>
        <v>184.69269015127472</v>
      </c>
      <c r="BL15" s="16">
        <f t="shared" si="37"/>
        <v>0.36750998668442075</v>
      </c>
      <c r="BM15" s="10"/>
      <c r="BN15" s="11"/>
      <c r="BO15" s="17"/>
      <c r="BP15" s="15"/>
      <c r="BQ15" s="11"/>
      <c r="BR15" s="16"/>
    </row>
    <row r="16" spans="1:70" x14ac:dyDescent="0.2">
      <c r="A16" s="12">
        <v>1982</v>
      </c>
      <c r="B16" s="19">
        <v>6623178</v>
      </c>
      <c r="C16" s="11">
        <f t="shared" si="0"/>
        <v>230.10304851420238</v>
      </c>
      <c r="D16" s="16">
        <f t="shared" si="19"/>
        <v>1.7222279134080361E-2</v>
      </c>
      <c r="E16" s="11">
        <v>4732866</v>
      </c>
      <c r="F16" s="11">
        <f t="shared" si="1"/>
        <v>259.23881429255323</v>
      </c>
      <c r="G16" s="17">
        <f t="shared" si="20"/>
        <v>2.8815698089583192E-2</v>
      </c>
      <c r="H16" s="14">
        <v>1890312</v>
      </c>
      <c r="I16" s="11">
        <f t="shared" si="2"/>
        <v>179.57223264540337</v>
      </c>
      <c r="J16" s="16">
        <f t="shared" si="21"/>
        <v>-1.0690110313397233E-2</v>
      </c>
      <c r="K16" s="11">
        <v>603201</v>
      </c>
      <c r="L16" s="11">
        <f t="shared" si="3"/>
        <v>165.44049280998786</v>
      </c>
      <c r="M16" s="17">
        <f t="shared" si="22"/>
        <v>-3.7808081952072331E-2</v>
      </c>
      <c r="N16" s="15">
        <v>252352</v>
      </c>
      <c r="O16" s="11">
        <f t="shared" si="4"/>
        <v>152.28072292791842</v>
      </c>
      <c r="P16" s="16">
        <f t="shared" si="23"/>
        <v>-0.13698962754224392</v>
      </c>
      <c r="Q16" s="11">
        <v>213293</v>
      </c>
      <c r="R16" s="11">
        <f t="shared" si="5"/>
        <v>261.35965395973483</v>
      </c>
      <c r="S16" s="17">
        <f t="shared" si="24"/>
        <v>8.5526851512560564E-2</v>
      </c>
      <c r="T16" s="15">
        <v>95556</v>
      </c>
      <c r="U16" s="11">
        <f t="shared" si="6"/>
        <v>144.81692531522793</v>
      </c>
      <c r="V16" s="16">
        <f t="shared" si="25"/>
        <v>3.812182906558606E-2</v>
      </c>
      <c r="W16" s="11">
        <v>109012</v>
      </c>
      <c r="X16" s="11">
        <f t="shared" si="7"/>
        <v>107.07396130046165</v>
      </c>
      <c r="Y16" s="17">
        <f t="shared" si="26"/>
        <v>0.18900995822562525</v>
      </c>
      <c r="Z16" s="15">
        <v>161786</v>
      </c>
      <c r="AA16" s="11">
        <f t="shared" si="8"/>
        <v>495.03090386145283</v>
      </c>
      <c r="AB16" s="16">
        <f t="shared" si="27"/>
        <v>7.9544923764721581E-2</v>
      </c>
      <c r="AC16" s="11">
        <v>22652</v>
      </c>
      <c r="AD16" s="11">
        <f t="shared" si="9"/>
        <v>246.56579949929247</v>
      </c>
      <c r="AE16" s="17">
        <f t="shared" si="28"/>
        <v>6.9550025969120355E-2</v>
      </c>
      <c r="AF16" s="15">
        <v>46318</v>
      </c>
      <c r="AG16" s="11">
        <f t="shared" si="10"/>
        <v>180.57699805068225</v>
      </c>
      <c r="AH16" s="16">
        <f t="shared" si="29"/>
        <v>0.10152441199552903</v>
      </c>
      <c r="AI16" s="11">
        <v>33888</v>
      </c>
      <c r="AJ16" s="11">
        <f t="shared" si="11"/>
        <v>160.99577177063043</v>
      </c>
      <c r="AK16" s="17">
        <f t="shared" si="30"/>
        <v>-0.13407435799156764</v>
      </c>
      <c r="AL16" s="15">
        <v>34992</v>
      </c>
      <c r="AM16" s="11">
        <f t="shared" si="12"/>
        <v>187.56432246998284</v>
      </c>
      <c r="AN16" s="16">
        <f t="shared" si="31"/>
        <v>0.238918000283246</v>
      </c>
      <c r="AO16" s="11">
        <v>65407</v>
      </c>
      <c r="AP16" s="11">
        <f t="shared" si="13"/>
        <v>196.323088005763</v>
      </c>
      <c r="AQ16" s="17">
        <f t="shared" si="32"/>
        <v>-8.7870251575835334E-2</v>
      </c>
      <c r="AR16" s="15">
        <v>46252</v>
      </c>
      <c r="AS16" s="11">
        <f t="shared" si="14"/>
        <v>158.31593359575561</v>
      </c>
      <c r="AT16" s="16">
        <f t="shared" si="33"/>
        <v>9.1198673473840385E-3</v>
      </c>
      <c r="AU16" s="10"/>
      <c r="AV16" s="11"/>
      <c r="AW16" s="17"/>
      <c r="AX16" s="15">
        <v>16515</v>
      </c>
      <c r="AY16" s="11">
        <f t="shared" si="15"/>
        <v>314.81128478841021</v>
      </c>
      <c r="AZ16" s="16">
        <f t="shared" si="34"/>
        <v>0.17269047788113329</v>
      </c>
      <c r="BA16" s="11">
        <v>18728</v>
      </c>
      <c r="BB16" s="11">
        <f t="shared" si="16"/>
        <v>222.05359260137541</v>
      </c>
      <c r="BC16" s="17">
        <f t="shared" si="35"/>
        <v>-5.126646403242148E-2</v>
      </c>
      <c r="BD16" s="15">
        <v>9387</v>
      </c>
      <c r="BE16" s="11">
        <f t="shared" si="17"/>
        <v>125.61220393416299</v>
      </c>
      <c r="BF16" s="16">
        <f t="shared" si="36"/>
        <v>-0.15264488174760787</v>
      </c>
      <c r="BG16" s="10"/>
      <c r="BH16" s="11"/>
      <c r="BI16" s="17"/>
      <c r="BJ16" s="15">
        <v>20293</v>
      </c>
      <c r="BK16" s="11">
        <f t="shared" si="18"/>
        <v>214.67259071194329</v>
      </c>
      <c r="BL16" s="16">
        <f t="shared" si="37"/>
        <v>0.16232315711094564</v>
      </c>
      <c r="BM16" s="10"/>
      <c r="BN16" s="11"/>
      <c r="BO16" s="17"/>
      <c r="BP16" s="15"/>
      <c r="BQ16" s="11"/>
      <c r="BR16" s="16"/>
    </row>
    <row r="17" spans="1:71" x14ac:dyDescent="0.2">
      <c r="A17" s="12">
        <v>1983</v>
      </c>
      <c r="B17" s="19">
        <v>6931806</v>
      </c>
      <c r="C17" s="11">
        <f t="shared" si="0"/>
        <v>240.82543037632979</v>
      </c>
      <c r="D17" s="16">
        <f t="shared" si="19"/>
        <v>4.6598173867590451E-2</v>
      </c>
      <c r="E17" s="11">
        <v>5001008</v>
      </c>
      <c r="F17" s="11">
        <f t="shared" si="1"/>
        <v>273.92607020515118</v>
      </c>
      <c r="G17" s="17">
        <f t="shared" si="20"/>
        <v>5.6655312024468892E-2</v>
      </c>
      <c r="H17" s="14">
        <v>1930798</v>
      </c>
      <c r="I17" s="11">
        <f t="shared" si="2"/>
        <v>183.41824399743513</v>
      </c>
      <c r="J17" s="16">
        <f t="shared" si="21"/>
        <v>2.1417628412664154E-2</v>
      </c>
      <c r="K17" s="11">
        <v>538363</v>
      </c>
      <c r="L17" s="11">
        <f t="shared" si="3"/>
        <v>147.65731494255397</v>
      </c>
      <c r="M17" s="17">
        <f t="shared" si="22"/>
        <v>-0.10748987485100323</v>
      </c>
      <c r="N17" s="15">
        <v>239035</v>
      </c>
      <c r="O17" s="11">
        <f t="shared" si="4"/>
        <v>144.24463687656518</v>
      </c>
      <c r="P17" s="16">
        <f t="shared" si="23"/>
        <v>-5.2771525488206947E-2</v>
      </c>
      <c r="Q17" s="11">
        <v>231362</v>
      </c>
      <c r="R17" s="11">
        <f t="shared" si="5"/>
        <v>283.50059429719761</v>
      </c>
      <c r="S17" s="17">
        <f t="shared" si="24"/>
        <v>8.4714453826426561E-2</v>
      </c>
      <c r="T17" s="15">
        <v>100193</v>
      </c>
      <c r="U17" s="11">
        <f t="shared" si="6"/>
        <v>151.84438651794375</v>
      </c>
      <c r="V17" s="16">
        <f t="shared" si="25"/>
        <v>4.8526518481309386E-2</v>
      </c>
      <c r="W17" s="11">
        <v>143995</v>
      </c>
      <c r="X17" s="11">
        <f t="shared" si="7"/>
        <v>141.43502602887733</v>
      </c>
      <c r="Y17" s="17">
        <f t="shared" si="26"/>
        <v>0.32090962462848127</v>
      </c>
      <c r="Z17" s="15">
        <v>157499</v>
      </c>
      <c r="AA17" s="11">
        <f t="shared" si="8"/>
        <v>481.91359157946272</v>
      </c>
      <c r="AB17" s="16">
        <f t="shared" si="27"/>
        <v>-2.6497966449507374E-2</v>
      </c>
      <c r="AC17" s="11">
        <v>34913</v>
      </c>
      <c r="AD17" s="11">
        <f t="shared" si="9"/>
        <v>380.02612387068683</v>
      </c>
      <c r="AE17" s="17">
        <f t="shared" si="28"/>
        <v>0.54127670845841425</v>
      </c>
      <c r="AF17" s="15">
        <v>42122</v>
      </c>
      <c r="AG17" s="11">
        <f t="shared" si="10"/>
        <v>164.21832358674465</v>
      </c>
      <c r="AH17" s="16">
        <f t="shared" si="29"/>
        <v>-9.059113087784447E-2</v>
      </c>
      <c r="AI17" s="11">
        <v>34633</v>
      </c>
      <c r="AJ17" s="11">
        <f t="shared" si="11"/>
        <v>164.53513231032352</v>
      </c>
      <c r="AK17" s="17">
        <f t="shared" si="30"/>
        <v>2.1984183191690272E-2</v>
      </c>
      <c r="AL17" s="15">
        <v>36627</v>
      </c>
      <c r="AM17" s="11">
        <f t="shared" si="12"/>
        <v>196.32825900514578</v>
      </c>
      <c r="AN17" s="16">
        <f t="shared" si="31"/>
        <v>4.6724965706447186E-2</v>
      </c>
      <c r="AO17" s="11">
        <v>70233</v>
      </c>
      <c r="AP17" s="11">
        <f t="shared" si="13"/>
        <v>210.80862048265095</v>
      </c>
      <c r="AQ17" s="17">
        <f t="shared" si="32"/>
        <v>7.3784151543412779E-2</v>
      </c>
      <c r="AR17" s="15">
        <v>48469</v>
      </c>
      <c r="AS17" s="11">
        <f t="shared" si="14"/>
        <v>165.90450111244223</v>
      </c>
      <c r="AT17" s="16">
        <f t="shared" si="33"/>
        <v>4.7933062354060363E-2</v>
      </c>
      <c r="AU17" s="10"/>
      <c r="AV17" s="11"/>
      <c r="AW17" s="17"/>
      <c r="AX17" s="15">
        <v>18466</v>
      </c>
      <c r="AY17" s="11">
        <f t="shared" si="15"/>
        <v>352.00152497140681</v>
      </c>
      <c r="AZ17" s="16">
        <f t="shared" si="34"/>
        <v>0.11813502876173176</v>
      </c>
      <c r="BA17" s="11">
        <v>21199</v>
      </c>
      <c r="BB17" s="11">
        <f t="shared" si="16"/>
        <v>251.35167180460041</v>
      </c>
      <c r="BC17" s="17">
        <f t="shared" si="35"/>
        <v>0.13194147800085435</v>
      </c>
      <c r="BD17" s="15">
        <v>12512</v>
      </c>
      <c r="BE17" s="11">
        <f t="shared" si="17"/>
        <v>167.42941255185332</v>
      </c>
      <c r="BF17" s="16">
        <f t="shared" si="36"/>
        <v>0.33290721210184299</v>
      </c>
      <c r="BG17" s="11">
        <v>16091</v>
      </c>
      <c r="BH17" s="11">
        <f t="shared" ref="BH17:BH37" si="38">BG17/BG$17*100</f>
        <v>100</v>
      </c>
      <c r="BI17" s="17"/>
      <c r="BJ17" s="15">
        <v>25002</v>
      </c>
      <c r="BK17" s="11">
        <f t="shared" si="18"/>
        <v>264.48746429704852</v>
      </c>
      <c r="BL17" s="16">
        <f t="shared" si="37"/>
        <v>0.23205046075001232</v>
      </c>
      <c r="BM17" s="10"/>
      <c r="BN17" s="11"/>
      <c r="BO17" s="17"/>
      <c r="BP17" s="15"/>
      <c r="BQ17" s="11"/>
      <c r="BR17" s="16"/>
    </row>
    <row r="18" spans="1:71" x14ac:dyDescent="0.2">
      <c r="A18" s="12">
        <v>1984</v>
      </c>
      <c r="B18" s="19">
        <v>7342662</v>
      </c>
      <c r="C18" s="11">
        <f t="shared" si="0"/>
        <v>255.0994266512829</v>
      </c>
      <c r="D18" s="16">
        <f t="shared" si="19"/>
        <v>5.9271133669926715E-2</v>
      </c>
      <c r="E18" s="11">
        <v>5353270</v>
      </c>
      <c r="F18" s="11">
        <f t="shared" si="1"/>
        <v>293.22092943005282</v>
      </c>
      <c r="G18" s="17">
        <f t="shared" si="20"/>
        <v>7.043819965894875E-2</v>
      </c>
      <c r="H18" s="14">
        <v>1989392</v>
      </c>
      <c r="I18" s="11">
        <f t="shared" si="2"/>
        <v>188.98444439166883</v>
      </c>
      <c r="J18" s="16">
        <f t="shared" si="21"/>
        <v>3.0347037856886118E-2</v>
      </c>
      <c r="K18" s="11">
        <v>521680</v>
      </c>
      <c r="L18" s="11">
        <f t="shared" si="3"/>
        <v>143.08165319539336</v>
      </c>
      <c r="M18" s="17">
        <f t="shared" si="22"/>
        <v>-3.0988385160198601E-2</v>
      </c>
      <c r="N18" s="15">
        <v>260867</v>
      </c>
      <c r="O18" s="11">
        <f t="shared" si="4"/>
        <v>157.41906284886704</v>
      </c>
      <c r="P18" s="16">
        <f t="shared" si="23"/>
        <v>9.1333905076662419E-2</v>
      </c>
      <c r="Q18" s="11">
        <v>233331</v>
      </c>
      <c r="R18" s="11">
        <f t="shared" si="5"/>
        <v>285.9133183840018</v>
      </c>
      <c r="S18" s="17">
        <f t="shared" si="24"/>
        <v>8.510472765622704E-3</v>
      </c>
      <c r="T18" s="15">
        <v>104650</v>
      </c>
      <c r="U18" s="11">
        <f t="shared" si="6"/>
        <v>158.59905431619788</v>
      </c>
      <c r="V18" s="16">
        <f t="shared" si="25"/>
        <v>4.448414559899394E-2</v>
      </c>
      <c r="W18" s="11">
        <v>151634</v>
      </c>
      <c r="X18" s="11">
        <f t="shared" si="7"/>
        <v>148.9382182496808</v>
      </c>
      <c r="Y18" s="17">
        <f t="shared" si="26"/>
        <v>5.3050453140734054E-2</v>
      </c>
      <c r="Z18" s="15">
        <v>155242</v>
      </c>
      <c r="AA18" s="11">
        <f t="shared" si="8"/>
        <v>475.00764947065665</v>
      </c>
      <c r="AB18" s="16">
        <f t="shared" si="27"/>
        <v>-1.4330249715871211E-2</v>
      </c>
      <c r="AC18" s="11">
        <v>40344</v>
      </c>
      <c r="AD18" s="11">
        <f t="shared" si="9"/>
        <v>439.14226624578203</v>
      </c>
      <c r="AE18" s="17">
        <f t="shared" si="28"/>
        <v>0.15555810156675165</v>
      </c>
      <c r="AF18" s="15">
        <v>52948</v>
      </c>
      <c r="AG18" s="11">
        <f t="shared" si="10"/>
        <v>206.42495126705654</v>
      </c>
      <c r="AH18" s="16">
        <f t="shared" si="29"/>
        <v>0.25701533640377949</v>
      </c>
      <c r="AI18" s="11">
        <v>41239</v>
      </c>
      <c r="AJ18" s="11">
        <f t="shared" si="11"/>
        <v>195.91904603544111</v>
      </c>
      <c r="AK18" s="17">
        <f t="shared" si="30"/>
        <v>0.1907429330407415</v>
      </c>
      <c r="AL18" s="15">
        <v>40292</v>
      </c>
      <c r="AM18" s="11">
        <f t="shared" si="12"/>
        <v>215.97341337907375</v>
      </c>
      <c r="AN18" s="16">
        <f t="shared" si="31"/>
        <v>0.10006279520572256</v>
      </c>
      <c r="AO18" s="11">
        <v>74903</v>
      </c>
      <c r="AP18" s="11">
        <f t="shared" si="13"/>
        <v>224.8259094729259</v>
      </c>
      <c r="AQ18" s="17">
        <f t="shared" si="32"/>
        <v>6.6492959150257006E-2</v>
      </c>
      <c r="AR18" s="15">
        <v>52462</v>
      </c>
      <c r="AS18" s="11">
        <f t="shared" si="14"/>
        <v>179.57213760054768</v>
      </c>
      <c r="AT18" s="16">
        <f t="shared" si="33"/>
        <v>8.2382553797272481E-2</v>
      </c>
      <c r="AU18" s="10"/>
      <c r="AV18" s="11"/>
      <c r="AW18" s="17"/>
      <c r="AX18" s="15">
        <v>18167</v>
      </c>
      <c r="AY18" s="11">
        <f t="shared" si="15"/>
        <v>346.30194433854365</v>
      </c>
      <c r="AZ18" s="16">
        <f t="shared" si="34"/>
        <v>-1.6191920285930899E-2</v>
      </c>
      <c r="BA18" s="11">
        <v>22966</v>
      </c>
      <c r="BB18" s="11">
        <f t="shared" si="16"/>
        <v>272.30258477590701</v>
      </c>
      <c r="BC18" s="17">
        <f t="shared" si="35"/>
        <v>8.3352988348507004E-2</v>
      </c>
      <c r="BD18" s="15">
        <v>12168</v>
      </c>
      <c r="BE18" s="11">
        <f t="shared" si="17"/>
        <v>162.82617422721799</v>
      </c>
      <c r="BF18" s="16">
        <f t="shared" si="36"/>
        <v>-2.7493606138107418E-2</v>
      </c>
      <c r="BG18" s="11">
        <v>14685</v>
      </c>
      <c r="BH18" s="11">
        <f t="shared" si="38"/>
        <v>91.262196258778189</v>
      </c>
      <c r="BI18" s="17">
        <f t="shared" ref="BI18:BI37" si="39">(BG18-BG17)/BG17</f>
        <v>-8.7378037412218015E-2</v>
      </c>
      <c r="BJ18" s="15">
        <v>26061</v>
      </c>
      <c r="BK18" s="11">
        <f t="shared" si="18"/>
        <v>275.69025706125041</v>
      </c>
      <c r="BL18" s="16">
        <f t="shared" si="37"/>
        <v>4.2356611471082314E-2</v>
      </c>
      <c r="BM18" s="10"/>
      <c r="BN18" s="11"/>
      <c r="BO18" s="17"/>
      <c r="BP18" s="15"/>
      <c r="BQ18" s="11"/>
      <c r="BR18" s="16"/>
    </row>
    <row r="19" spans="1:71" x14ac:dyDescent="0.2">
      <c r="A19" s="12">
        <v>1985</v>
      </c>
      <c r="B19" s="19">
        <v>7780927</v>
      </c>
      <c r="C19" s="11">
        <f t="shared" si="0"/>
        <v>270.32566888078009</v>
      </c>
      <c r="D19" s="16">
        <f t="shared" si="19"/>
        <v>5.9687481188702408E-2</v>
      </c>
      <c r="E19" s="11">
        <v>5816696</v>
      </c>
      <c r="F19" s="11">
        <f t="shared" si="1"/>
        <v>318.60470466314428</v>
      </c>
      <c r="G19" s="17">
        <f t="shared" si="20"/>
        <v>8.6568770116209351E-2</v>
      </c>
      <c r="H19" s="14">
        <v>1964231</v>
      </c>
      <c r="I19" s="11">
        <f t="shared" si="2"/>
        <v>186.59424798727053</v>
      </c>
      <c r="J19" s="16">
        <f t="shared" si="21"/>
        <v>-1.2647582779060135E-2</v>
      </c>
      <c r="K19" s="11">
        <v>515046</v>
      </c>
      <c r="L19" s="11">
        <f t="shared" si="3"/>
        <v>141.26213991656678</v>
      </c>
      <c r="M19" s="17">
        <f t="shared" si="22"/>
        <v>-1.2716607882226652E-2</v>
      </c>
      <c r="N19" s="15">
        <v>253329</v>
      </c>
      <c r="O19" s="11">
        <f t="shared" si="4"/>
        <v>152.87028935220107</v>
      </c>
      <c r="P19" s="16">
        <f t="shared" si="23"/>
        <v>-2.8895950810182966E-2</v>
      </c>
      <c r="Q19" s="11">
        <v>236068</v>
      </c>
      <c r="R19" s="11">
        <f t="shared" si="5"/>
        <v>289.26711514661372</v>
      </c>
      <c r="S19" s="17">
        <f t="shared" si="24"/>
        <v>1.1730117301173012E-2</v>
      </c>
      <c r="T19" s="15">
        <v>103764</v>
      </c>
      <c r="U19" s="11">
        <f t="shared" si="6"/>
        <v>157.25630455868088</v>
      </c>
      <c r="V19" s="16">
        <f t="shared" si="25"/>
        <v>-8.466316292403249E-3</v>
      </c>
      <c r="W19" s="11">
        <v>177878</v>
      </c>
      <c r="X19" s="11">
        <f t="shared" si="7"/>
        <v>174.71564679304586</v>
      </c>
      <c r="Y19" s="17">
        <f t="shared" si="26"/>
        <v>0.17307464025218619</v>
      </c>
      <c r="Z19" s="15">
        <v>147801</v>
      </c>
      <c r="AA19" s="11">
        <f t="shared" si="8"/>
        <v>452.23976500826143</v>
      </c>
      <c r="AB19" s="16">
        <f t="shared" si="27"/>
        <v>-4.7931616444003552E-2</v>
      </c>
      <c r="AC19" s="11">
        <v>42352</v>
      </c>
      <c r="AD19" s="11">
        <f t="shared" si="9"/>
        <v>460.99923805377159</v>
      </c>
      <c r="AE19" s="17">
        <f t="shared" si="28"/>
        <v>4.9771961134245486E-2</v>
      </c>
      <c r="AF19" s="15">
        <v>51453</v>
      </c>
      <c r="AG19" s="11">
        <f t="shared" si="10"/>
        <v>200.59649122807016</v>
      </c>
      <c r="AH19" s="16">
        <f t="shared" si="29"/>
        <v>-2.823524967893027E-2</v>
      </c>
      <c r="AI19" s="11">
        <v>37831</v>
      </c>
      <c r="AJ19" s="11">
        <f t="shared" si="11"/>
        <v>179.72825312366382</v>
      </c>
      <c r="AK19" s="17">
        <f t="shared" si="30"/>
        <v>-8.2640219209971139E-2</v>
      </c>
      <c r="AL19" s="15">
        <v>41890</v>
      </c>
      <c r="AM19" s="11">
        <f t="shared" si="12"/>
        <v>224.53902229845627</v>
      </c>
      <c r="AN19" s="16">
        <f t="shared" si="31"/>
        <v>3.9660478506899632E-2</v>
      </c>
      <c r="AO19" s="11">
        <v>64131</v>
      </c>
      <c r="AP19" s="11">
        <f t="shared" si="13"/>
        <v>192.49309641013329</v>
      </c>
      <c r="AQ19" s="17">
        <f t="shared" si="32"/>
        <v>-0.14381266437926385</v>
      </c>
      <c r="AR19" s="15">
        <v>51681</v>
      </c>
      <c r="AS19" s="11">
        <f t="shared" si="14"/>
        <v>176.89885332876946</v>
      </c>
      <c r="AT19" s="16">
        <f t="shared" si="33"/>
        <v>-1.4886965803819908E-2</v>
      </c>
      <c r="AU19" s="10"/>
      <c r="AV19" s="11"/>
      <c r="AW19" s="17"/>
      <c r="AX19" s="15">
        <v>15847</v>
      </c>
      <c r="AY19" s="11">
        <f t="shared" si="15"/>
        <v>302.07777354174607</v>
      </c>
      <c r="AZ19" s="16">
        <f t="shared" si="34"/>
        <v>-0.12770407882424176</v>
      </c>
      <c r="BA19" s="11">
        <v>20866</v>
      </c>
      <c r="BB19" s="11">
        <f t="shared" si="16"/>
        <v>247.40336732274127</v>
      </c>
      <c r="BC19" s="17">
        <f t="shared" si="35"/>
        <v>-9.1439519289384305E-2</v>
      </c>
      <c r="BD19" s="15">
        <v>12964</v>
      </c>
      <c r="BE19" s="11">
        <f t="shared" si="17"/>
        <v>173.47785360631607</v>
      </c>
      <c r="BF19" s="16">
        <f t="shared" si="36"/>
        <v>6.5417488494411577E-2</v>
      </c>
      <c r="BG19" s="11">
        <v>15104</v>
      </c>
      <c r="BH19" s="11">
        <f t="shared" si="38"/>
        <v>93.866136349512146</v>
      </c>
      <c r="BI19" s="17">
        <f t="shared" si="39"/>
        <v>2.8532516172965611E-2</v>
      </c>
      <c r="BJ19" s="15">
        <v>28231</v>
      </c>
      <c r="BK19" s="11">
        <f t="shared" si="18"/>
        <v>298.64593250819843</v>
      </c>
      <c r="BL19" s="16">
        <f t="shared" si="37"/>
        <v>8.3266183185603013E-2</v>
      </c>
      <c r="BM19" s="10"/>
      <c r="BN19" s="11"/>
      <c r="BO19" s="17"/>
      <c r="BP19" s="15"/>
      <c r="BQ19" s="11"/>
      <c r="BR19" s="16"/>
    </row>
    <row r="20" spans="1:71" x14ac:dyDescent="0.2">
      <c r="A20" s="12">
        <v>1986</v>
      </c>
      <c r="B20" s="19">
        <v>7921511</v>
      </c>
      <c r="C20" s="11">
        <f t="shared" si="0"/>
        <v>275.20985091126767</v>
      </c>
      <c r="D20" s="16">
        <f t="shared" si="19"/>
        <v>1.8067770074182678E-2</v>
      </c>
      <c r="E20" s="11">
        <v>6007997</v>
      </c>
      <c r="F20" s="11">
        <f t="shared" si="1"/>
        <v>329.08305845828238</v>
      </c>
      <c r="G20" s="17">
        <f t="shared" si="20"/>
        <v>3.2888258213941382E-2</v>
      </c>
      <c r="H20" s="14">
        <v>1913514</v>
      </c>
      <c r="I20" s="11">
        <f t="shared" si="2"/>
        <v>181.7763317263163</v>
      </c>
      <c r="J20" s="16">
        <f t="shared" si="21"/>
        <v>-2.582028284860589E-2</v>
      </c>
      <c r="K20" s="11">
        <v>514487</v>
      </c>
      <c r="L20" s="11">
        <f t="shared" si="3"/>
        <v>141.10882247266204</v>
      </c>
      <c r="M20" s="17">
        <f t="shared" si="22"/>
        <v>-1.0853399502180389E-3</v>
      </c>
      <c r="N20" s="15">
        <v>241986</v>
      </c>
      <c r="O20" s="11">
        <f t="shared" si="4"/>
        <v>146.02540506290921</v>
      </c>
      <c r="P20" s="16">
        <f t="shared" si="23"/>
        <v>-4.477576590125884E-2</v>
      </c>
      <c r="Q20" s="11">
        <v>243593</v>
      </c>
      <c r="R20" s="11">
        <f t="shared" si="5"/>
        <v>298.48791187246502</v>
      </c>
      <c r="S20" s="17">
        <f t="shared" si="24"/>
        <v>3.1876408492468269E-2</v>
      </c>
      <c r="T20" s="15">
        <v>99959</v>
      </c>
      <c r="U20" s="11">
        <f t="shared" si="6"/>
        <v>151.48975509214355</v>
      </c>
      <c r="V20" s="16">
        <f t="shared" si="25"/>
        <v>-3.6669750587872481E-2</v>
      </c>
      <c r="W20" s="11">
        <v>153915</v>
      </c>
      <c r="X20" s="11">
        <f t="shared" si="7"/>
        <v>151.17866614281505</v>
      </c>
      <c r="Y20" s="17">
        <f t="shared" si="26"/>
        <v>-0.13471592889508541</v>
      </c>
      <c r="Z20" s="15">
        <v>139705</v>
      </c>
      <c r="AA20" s="11">
        <f t="shared" si="8"/>
        <v>427.46771923382897</v>
      </c>
      <c r="AB20" s="16">
        <f t="shared" si="27"/>
        <v>-5.4776354693134688E-2</v>
      </c>
      <c r="AC20" s="11">
        <v>37069</v>
      </c>
      <c r="AD20" s="11">
        <f t="shared" si="9"/>
        <v>403.49406770436485</v>
      </c>
      <c r="AE20" s="17">
        <f t="shared" si="28"/>
        <v>-0.12474027200604458</v>
      </c>
      <c r="AF20" s="15">
        <v>48964</v>
      </c>
      <c r="AG20" s="11">
        <f t="shared" si="10"/>
        <v>190.89278752436647</v>
      </c>
      <c r="AH20" s="16">
        <f t="shared" si="29"/>
        <v>-4.8374244456105574E-2</v>
      </c>
      <c r="AI20" s="11">
        <v>34767</v>
      </c>
      <c r="AJ20" s="11">
        <f t="shared" si="11"/>
        <v>165.17174212551663</v>
      </c>
      <c r="AK20" s="17">
        <f t="shared" si="30"/>
        <v>-8.0991779228674898E-2</v>
      </c>
      <c r="AL20" s="15">
        <v>44936</v>
      </c>
      <c r="AM20" s="11">
        <f t="shared" si="12"/>
        <v>240.86620926243566</v>
      </c>
      <c r="AN20" s="16">
        <f t="shared" si="31"/>
        <v>7.2714251611363093E-2</v>
      </c>
      <c r="AO20" s="11">
        <v>63107</v>
      </c>
      <c r="AP20" s="11">
        <f t="shared" si="13"/>
        <v>189.4194981390323</v>
      </c>
      <c r="AQ20" s="17">
        <f t="shared" si="32"/>
        <v>-1.5967316898223949E-2</v>
      </c>
      <c r="AR20" s="15">
        <v>51309</v>
      </c>
      <c r="AS20" s="11">
        <f t="shared" si="14"/>
        <v>175.62553482799933</v>
      </c>
      <c r="AT20" s="16">
        <f t="shared" si="33"/>
        <v>-7.1980031346142682E-3</v>
      </c>
      <c r="AU20" s="10"/>
      <c r="AV20" s="11"/>
      <c r="AW20" s="17"/>
      <c r="AX20" s="15">
        <v>15984</v>
      </c>
      <c r="AY20" s="11">
        <f t="shared" si="15"/>
        <v>304.68928707586736</v>
      </c>
      <c r="AZ20" s="16">
        <f t="shared" si="34"/>
        <v>8.6451694327001963E-3</v>
      </c>
      <c r="BA20" s="11">
        <v>21951</v>
      </c>
      <c r="BB20" s="11">
        <f t="shared" si="16"/>
        <v>260.26796300687693</v>
      </c>
      <c r="BC20" s="17">
        <f t="shared" si="35"/>
        <v>5.1998466404677465E-2</v>
      </c>
      <c r="BD20" s="15">
        <v>11535</v>
      </c>
      <c r="BE20" s="11">
        <f t="shared" si="17"/>
        <v>154.35568044961863</v>
      </c>
      <c r="BF20" s="16">
        <f t="shared" si="36"/>
        <v>-0.11022832459117557</v>
      </c>
      <c r="BG20" s="11">
        <v>14988</v>
      </c>
      <c r="BH20" s="11">
        <f t="shared" si="38"/>
        <v>93.145236467590578</v>
      </c>
      <c r="BI20" s="17">
        <f t="shared" si="39"/>
        <v>-7.6800847457627122E-3</v>
      </c>
      <c r="BJ20" s="15">
        <v>37069</v>
      </c>
      <c r="BK20" s="11">
        <f t="shared" si="18"/>
        <v>392.1400613561832</v>
      </c>
      <c r="BL20" s="16">
        <f t="shared" si="37"/>
        <v>0.31306011122524885</v>
      </c>
      <c r="BM20" s="10"/>
      <c r="BN20" s="11"/>
      <c r="BO20" s="17"/>
      <c r="BP20" s="15"/>
      <c r="BQ20" s="11"/>
      <c r="BR20" s="16"/>
    </row>
    <row r="21" spans="1:71" x14ac:dyDescent="0.2">
      <c r="A21" s="12">
        <v>1987</v>
      </c>
      <c r="B21" s="19">
        <v>8382826</v>
      </c>
      <c r="C21" s="11">
        <f t="shared" si="0"/>
        <v>291.23689832345099</v>
      </c>
      <c r="D21" s="16">
        <f t="shared" si="19"/>
        <v>5.8235733056483795E-2</v>
      </c>
      <c r="E21" s="11">
        <v>6290299</v>
      </c>
      <c r="F21" s="11">
        <f t="shared" si="1"/>
        <v>344.54591664028379</v>
      </c>
      <c r="G21" s="17">
        <f t="shared" si="20"/>
        <v>4.6987706551784233E-2</v>
      </c>
      <c r="H21" s="14">
        <v>2092527</v>
      </c>
      <c r="I21" s="11">
        <f t="shared" si="2"/>
        <v>198.78186524805852</v>
      </c>
      <c r="J21" s="16">
        <f t="shared" si="21"/>
        <v>9.3551967741025144E-2</v>
      </c>
      <c r="K21" s="11">
        <v>505898</v>
      </c>
      <c r="L21" s="11">
        <f t="shared" si="3"/>
        <v>138.7531095465479</v>
      </c>
      <c r="M21" s="17">
        <f t="shared" si="22"/>
        <v>-1.669429937005211E-2</v>
      </c>
      <c r="N21" s="15">
        <v>276660</v>
      </c>
      <c r="O21" s="11">
        <f t="shared" si="4"/>
        <v>166.9492803910328</v>
      </c>
      <c r="P21" s="16">
        <f t="shared" si="23"/>
        <v>0.14328928119808584</v>
      </c>
      <c r="Q21" s="11">
        <v>255731</v>
      </c>
      <c r="R21" s="11">
        <f t="shared" si="5"/>
        <v>313.36127142839638</v>
      </c>
      <c r="S21" s="17">
        <f t="shared" si="24"/>
        <v>4.9829018075232046E-2</v>
      </c>
      <c r="T21" s="15">
        <v>112922</v>
      </c>
      <c r="U21" s="11">
        <f t="shared" si="6"/>
        <v>171.13542677012609</v>
      </c>
      <c r="V21" s="16">
        <f t="shared" si="25"/>
        <v>0.1296831700997409</v>
      </c>
      <c r="W21" s="11">
        <v>193773</v>
      </c>
      <c r="X21" s="11">
        <f t="shared" si="7"/>
        <v>190.32806207641687</v>
      </c>
      <c r="Y21" s="17">
        <f t="shared" si="26"/>
        <v>0.25896111490108176</v>
      </c>
      <c r="Z21" s="15">
        <v>136214</v>
      </c>
      <c r="AA21" s="11">
        <f t="shared" si="8"/>
        <v>416.78599840891007</v>
      </c>
      <c r="AB21" s="16">
        <f t="shared" si="27"/>
        <v>-2.4988368347589565E-2</v>
      </c>
      <c r="AC21" s="11">
        <v>46680</v>
      </c>
      <c r="AD21" s="11">
        <f t="shared" si="9"/>
        <v>508.10928485903997</v>
      </c>
      <c r="AE21" s="17">
        <f t="shared" si="28"/>
        <v>0.25927324718767703</v>
      </c>
      <c r="AF21" s="15">
        <v>55872</v>
      </c>
      <c r="AG21" s="11">
        <f t="shared" si="10"/>
        <v>217.82456140350877</v>
      </c>
      <c r="AH21" s="16">
        <f t="shared" si="29"/>
        <v>0.14108324483293849</v>
      </c>
      <c r="AI21" s="11">
        <v>40014</v>
      </c>
      <c r="AJ21" s="11">
        <f t="shared" si="11"/>
        <v>190.09929212789208</v>
      </c>
      <c r="AK21" s="17">
        <f t="shared" si="30"/>
        <v>0.15091897488998188</v>
      </c>
      <c r="AL21" s="15">
        <v>60561</v>
      </c>
      <c r="AM21" s="11">
        <f t="shared" si="12"/>
        <v>324.61942538593485</v>
      </c>
      <c r="AN21" s="16">
        <f t="shared" si="31"/>
        <v>0.34771675271497243</v>
      </c>
      <c r="AO21" s="11">
        <v>65121</v>
      </c>
      <c r="AP21" s="11">
        <f t="shared" si="13"/>
        <v>195.46464161363909</v>
      </c>
      <c r="AQ21" s="17">
        <f t="shared" si="32"/>
        <v>3.1914050739220691E-2</v>
      </c>
      <c r="AR21" s="15">
        <v>58831</v>
      </c>
      <c r="AS21" s="11">
        <f t="shared" si="14"/>
        <v>201.3725825774431</v>
      </c>
      <c r="AT21" s="16">
        <f t="shared" si="33"/>
        <v>0.1466019606696681</v>
      </c>
      <c r="AU21" s="10"/>
      <c r="AV21" s="11"/>
      <c r="AW21" s="17"/>
      <c r="AX21" s="15">
        <v>21156</v>
      </c>
      <c r="AY21" s="11">
        <f t="shared" si="15"/>
        <v>403.27868852459011</v>
      </c>
      <c r="AZ21" s="16">
        <f t="shared" si="34"/>
        <v>0.32357357357357358</v>
      </c>
      <c r="BA21" s="11">
        <v>20607</v>
      </c>
      <c r="BB21" s="11">
        <f t="shared" si="16"/>
        <v>244.33246383685082</v>
      </c>
      <c r="BC21" s="17">
        <f t="shared" si="35"/>
        <v>-6.1227278939456065E-2</v>
      </c>
      <c r="BD21" s="15">
        <v>14175</v>
      </c>
      <c r="BE21" s="11">
        <f t="shared" si="17"/>
        <v>189.68285828984344</v>
      </c>
      <c r="BF21" s="16">
        <f t="shared" si="36"/>
        <v>0.22886866059817945</v>
      </c>
      <c r="BG21" s="11">
        <v>19065</v>
      </c>
      <c r="BH21" s="11">
        <f t="shared" si="38"/>
        <v>118.48238145547201</v>
      </c>
      <c r="BI21" s="17">
        <f t="shared" si="39"/>
        <v>0.27201761409127301</v>
      </c>
      <c r="BJ21" s="15">
        <v>27610</v>
      </c>
      <c r="BK21" s="11">
        <f t="shared" si="18"/>
        <v>292.07658944250505</v>
      </c>
      <c r="BL21" s="16">
        <f t="shared" si="37"/>
        <v>-0.25517278588578057</v>
      </c>
      <c r="BM21" s="10"/>
      <c r="BN21" s="11"/>
      <c r="BO21" s="17"/>
      <c r="BP21" s="15"/>
      <c r="BQ21" s="11"/>
      <c r="BR21" s="16"/>
    </row>
    <row r="22" spans="1:71" x14ac:dyDescent="0.2">
      <c r="A22" s="12">
        <v>1988</v>
      </c>
      <c r="B22" s="19">
        <v>8916620</v>
      </c>
      <c r="C22" s="11">
        <f t="shared" si="0"/>
        <v>309.78201770248472</v>
      </c>
      <c r="D22" s="16">
        <f t="shared" si="19"/>
        <v>6.367709409690718E-2</v>
      </c>
      <c r="E22" s="11">
        <v>6750254</v>
      </c>
      <c r="F22" s="11">
        <f t="shared" si="1"/>
        <v>369.73957072386258</v>
      </c>
      <c r="G22" s="17">
        <f t="shared" si="20"/>
        <v>7.3121325393276218E-2</v>
      </c>
      <c r="H22" s="14">
        <v>2166366</v>
      </c>
      <c r="I22" s="11">
        <f t="shared" si="2"/>
        <v>205.79628090341276</v>
      </c>
      <c r="J22" s="16">
        <f t="shared" si="21"/>
        <v>3.5286999881005122E-2</v>
      </c>
      <c r="K22" s="11">
        <v>531236</v>
      </c>
      <c r="L22" s="11">
        <f t="shared" si="3"/>
        <v>145.70258610049837</v>
      </c>
      <c r="M22" s="17">
        <f t="shared" si="22"/>
        <v>5.0085195039316223E-2</v>
      </c>
      <c r="N22" s="15">
        <v>314731</v>
      </c>
      <c r="O22" s="11">
        <f t="shared" si="4"/>
        <v>189.9230606764626</v>
      </c>
      <c r="P22" s="16">
        <f t="shared" si="23"/>
        <v>0.137609339984096</v>
      </c>
      <c r="Q22" s="11">
        <v>205525</v>
      </c>
      <c r="R22" s="11">
        <f t="shared" si="5"/>
        <v>251.8410959575537</v>
      </c>
      <c r="S22" s="17">
        <f t="shared" si="24"/>
        <v>-0.19632348053227805</v>
      </c>
      <c r="T22" s="15">
        <v>127880</v>
      </c>
      <c r="U22" s="11">
        <f t="shared" si="6"/>
        <v>193.80455868089234</v>
      </c>
      <c r="V22" s="16">
        <f t="shared" si="25"/>
        <v>0.13246311613326012</v>
      </c>
      <c r="W22" s="11">
        <v>196750</v>
      </c>
      <c r="X22" s="11">
        <f t="shared" si="7"/>
        <v>193.25213633238386</v>
      </c>
      <c r="Y22" s="17">
        <f t="shared" si="26"/>
        <v>1.536333751348227E-2</v>
      </c>
      <c r="Z22" s="15">
        <v>115440</v>
      </c>
      <c r="AA22" s="11">
        <f t="shared" si="8"/>
        <v>353.22195704057282</v>
      </c>
      <c r="AB22" s="16">
        <f t="shared" si="27"/>
        <v>-0.15251002099637334</v>
      </c>
      <c r="AC22" s="11">
        <v>53492</v>
      </c>
      <c r="AD22" s="11">
        <f t="shared" si="9"/>
        <v>582.2575378251878</v>
      </c>
      <c r="AE22" s="17">
        <f t="shared" si="28"/>
        <v>0.14592973436161097</v>
      </c>
      <c r="AF22" s="15">
        <v>60721</v>
      </c>
      <c r="AG22" s="11">
        <f t="shared" si="10"/>
        <v>236.72904483430801</v>
      </c>
      <c r="AH22" s="16">
        <f t="shared" si="29"/>
        <v>8.6787657502863685E-2</v>
      </c>
      <c r="AI22" s="11">
        <v>43936</v>
      </c>
      <c r="AJ22" s="11">
        <f t="shared" si="11"/>
        <v>208.73200627108176</v>
      </c>
      <c r="AK22" s="17">
        <f t="shared" si="30"/>
        <v>9.8015694506922574E-2</v>
      </c>
      <c r="AL22" s="15">
        <v>67551</v>
      </c>
      <c r="AM22" s="11">
        <f t="shared" si="12"/>
        <v>362.08726415094338</v>
      </c>
      <c r="AN22" s="16">
        <f t="shared" si="31"/>
        <v>0.11542081537623222</v>
      </c>
      <c r="AO22" s="11">
        <v>60721</v>
      </c>
      <c r="AP22" s="11">
        <f t="shared" si="13"/>
        <v>182.25777404250209</v>
      </c>
      <c r="AQ22" s="17">
        <f t="shared" si="32"/>
        <v>-6.7566529998003722E-2</v>
      </c>
      <c r="AR22" s="15">
        <v>66026</v>
      </c>
      <c r="AS22" s="11">
        <f t="shared" si="14"/>
        <v>226.00034228991953</v>
      </c>
      <c r="AT22" s="16">
        <f t="shared" si="33"/>
        <v>0.12229946796756812</v>
      </c>
      <c r="AU22" s="10"/>
      <c r="AV22" s="11"/>
      <c r="AW22" s="17"/>
      <c r="AX22" s="15">
        <v>27312</v>
      </c>
      <c r="AY22" s="11">
        <f t="shared" si="15"/>
        <v>520.62523827678228</v>
      </c>
      <c r="AZ22" s="16">
        <f t="shared" si="34"/>
        <v>0.29098128190584233</v>
      </c>
      <c r="BA22" s="11">
        <v>22686</v>
      </c>
      <c r="BB22" s="11">
        <f t="shared" si="16"/>
        <v>268.98268911548496</v>
      </c>
      <c r="BC22" s="17">
        <f t="shared" si="35"/>
        <v>0.10088804775076431</v>
      </c>
      <c r="BD22" s="15">
        <v>15013</v>
      </c>
      <c r="BE22" s="11">
        <f t="shared" si="17"/>
        <v>200.89656095276328</v>
      </c>
      <c r="BF22" s="16">
        <f t="shared" si="36"/>
        <v>5.9118165784832449E-2</v>
      </c>
      <c r="BG22" s="11">
        <v>19226</v>
      </c>
      <c r="BH22" s="11">
        <f t="shared" si="38"/>
        <v>119.48294077434592</v>
      </c>
      <c r="BI22" s="17">
        <f t="shared" si="39"/>
        <v>8.4447941253606093E-3</v>
      </c>
      <c r="BJ22" s="15">
        <v>29003</v>
      </c>
      <c r="BK22" s="11">
        <f t="shared" si="18"/>
        <v>306.81265206812651</v>
      </c>
      <c r="BL22" s="16">
        <f t="shared" si="37"/>
        <v>5.0452734516479539E-2</v>
      </c>
      <c r="BM22" s="10"/>
      <c r="BN22" s="11"/>
      <c r="BO22" s="17"/>
      <c r="BP22" s="15"/>
      <c r="BQ22" s="11"/>
      <c r="BR22" s="16"/>
    </row>
    <row r="23" spans="1:71" x14ac:dyDescent="0.2">
      <c r="A23" s="12">
        <v>1989</v>
      </c>
      <c r="B23" s="19">
        <v>9476518</v>
      </c>
      <c r="C23" s="11">
        <f t="shared" si="0"/>
        <v>329.23404460814913</v>
      </c>
      <c r="D23" s="16">
        <f t="shared" si="19"/>
        <v>6.2792627699733761E-2</v>
      </c>
      <c r="E23" s="11">
        <v>7122495</v>
      </c>
      <c r="F23" s="11">
        <f t="shared" si="1"/>
        <v>390.12876312252212</v>
      </c>
      <c r="G23" s="17">
        <f t="shared" si="20"/>
        <v>5.5144739738682426E-2</v>
      </c>
      <c r="H23" s="14">
        <v>2354023</v>
      </c>
      <c r="I23" s="11">
        <f t="shared" si="2"/>
        <v>223.62296055287717</v>
      </c>
      <c r="J23" s="16">
        <f t="shared" si="21"/>
        <v>8.6622943676183992E-2</v>
      </c>
      <c r="K23" s="11">
        <v>552044</v>
      </c>
      <c r="L23" s="11">
        <f t="shared" si="3"/>
        <v>151.40961538988981</v>
      </c>
      <c r="M23" s="17">
        <f t="shared" si="22"/>
        <v>3.916903221920201E-2</v>
      </c>
      <c r="N23" s="15">
        <v>352509</v>
      </c>
      <c r="O23" s="11">
        <f t="shared" si="4"/>
        <v>212.72003137917511</v>
      </c>
      <c r="P23" s="16">
        <f t="shared" si="23"/>
        <v>0.12003266281364086</v>
      </c>
      <c r="Q23" s="11">
        <v>298412</v>
      </c>
      <c r="R23" s="11">
        <f t="shared" si="5"/>
        <v>365.66065017338775</v>
      </c>
      <c r="S23" s="17">
        <f t="shared" si="24"/>
        <v>0.45194988444228196</v>
      </c>
      <c r="T23" s="15">
        <v>135095</v>
      </c>
      <c r="U23" s="11">
        <f t="shared" si="6"/>
        <v>204.73902764306499</v>
      </c>
      <c r="V23" s="16">
        <f t="shared" si="25"/>
        <v>5.6420081326243356E-2</v>
      </c>
      <c r="W23" s="11">
        <v>194397</v>
      </c>
      <c r="X23" s="11">
        <f t="shared" si="7"/>
        <v>190.94096847068067</v>
      </c>
      <c r="Y23" s="17">
        <f t="shared" si="26"/>
        <v>-1.1959339263024142E-2</v>
      </c>
      <c r="Z23" s="15">
        <v>108379</v>
      </c>
      <c r="AA23" s="11">
        <f t="shared" si="8"/>
        <v>331.61679211798543</v>
      </c>
      <c r="AB23" s="16">
        <f t="shared" si="27"/>
        <v>-6.1165973665973664E-2</v>
      </c>
      <c r="AC23" s="11">
        <v>57702</v>
      </c>
      <c r="AD23" s="11">
        <f t="shared" si="9"/>
        <v>628.08316098835314</v>
      </c>
      <c r="AE23" s="17">
        <f t="shared" si="28"/>
        <v>7.8703357511403574E-2</v>
      </c>
      <c r="AF23" s="15">
        <v>64959</v>
      </c>
      <c r="AG23" s="11">
        <f t="shared" si="10"/>
        <v>253.25146198830407</v>
      </c>
      <c r="AH23" s="16">
        <f t="shared" si="29"/>
        <v>6.9794634475716807E-2</v>
      </c>
      <c r="AI23" s="11">
        <v>48930</v>
      </c>
      <c r="AJ23" s="11">
        <f t="shared" si="11"/>
        <v>232.45759893581641</v>
      </c>
      <c r="AK23" s="17">
        <f t="shared" si="30"/>
        <v>0.11366533139111434</v>
      </c>
      <c r="AL23" s="15">
        <v>76054</v>
      </c>
      <c r="AM23" s="11">
        <f t="shared" si="12"/>
        <v>407.66509433962267</v>
      </c>
      <c r="AN23" s="16">
        <f t="shared" si="31"/>
        <v>0.12587526461488358</v>
      </c>
      <c r="AO23" s="11">
        <v>69780</v>
      </c>
      <c r="AP23" s="11">
        <f t="shared" si="13"/>
        <v>209.44891343498617</v>
      </c>
      <c r="AQ23" s="17">
        <f t="shared" si="32"/>
        <v>0.1491905601027651</v>
      </c>
      <c r="AR23" s="15">
        <v>71992</v>
      </c>
      <c r="AS23" s="11">
        <f t="shared" si="14"/>
        <v>246.42135889098066</v>
      </c>
      <c r="AT23" s="16">
        <f t="shared" si="33"/>
        <v>9.0358343682791623E-2</v>
      </c>
      <c r="AU23" s="10"/>
      <c r="AV23" s="11"/>
      <c r="AW23" s="17"/>
      <c r="AX23" s="15">
        <v>30187</v>
      </c>
      <c r="AY23" s="11">
        <f t="shared" si="15"/>
        <v>575.42889820815856</v>
      </c>
      <c r="AZ23" s="16">
        <f t="shared" si="34"/>
        <v>0.1052650849443468</v>
      </c>
      <c r="BA23" s="11">
        <v>24313</v>
      </c>
      <c r="BB23" s="11">
        <f t="shared" si="16"/>
        <v>288.27365425658053</v>
      </c>
      <c r="BC23" s="17">
        <f t="shared" si="35"/>
        <v>7.1718240324429167E-2</v>
      </c>
      <c r="BD23" s="15">
        <v>16136</v>
      </c>
      <c r="BE23" s="11">
        <f t="shared" si="17"/>
        <v>215.92399304161648</v>
      </c>
      <c r="BF23" s="16">
        <f t="shared" si="36"/>
        <v>7.4801838406714186E-2</v>
      </c>
      <c r="BG23" s="11">
        <v>19648</v>
      </c>
      <c r="BH23" s="11">
        <f t="shared" si="38"/>
        <v>122.10552482754335</v>
      </c>
      <c r="BI23" s="17">
        <f t="shared" si="39"/>
        <v>2.1949443461978569E-2</v>
      </c>
      <c r="BJ23" s="15">
        <v>31684</v>
      </c>
      <c r="BK23" s="11">
        <f t="shared" si="18"/>
        <v>335.17401883000105</v>
      </c>
      <c r="BL23" s="16">
        <f t="shared" si="37"/>
        <v>9.2438713236561734E-2</v>
      </c>
      <c r="BM23" s="10"/>
      <c r="BN23" s="11"/>
      <c r="BO23" s="17"/>
      <c r="BP23" s="15"/>
      <c r="BQ23" s="11"/>
      <c r="BR23" s="16"/>
    </row>
    <row r="24" spans="1:71" x14ac:dyDescent="0.2">
      <c r="A24" s="12">
        <v>1990</v>
      </c>
      <c r="B24" s="19">
        <v>9668423</v>
      </c>
      <c r="C24" s="11">
        <f t="shared" si="0"/>
        <v>335.90122545775307</v>
      </c>
      <c r="D24" s="16">
        <f t="shared" si="19"/>
        <v>2.0250581489952322E-2</v>
      </c>
      <c r="E24" s="11">
        <v>7376075</v>
      </c>
      <c r="F24" s="11">
        <f t="shared" si="1"/>
        <v>404.01839754874629</v>
      </c>
      <c r="G24" s="17">
        <f t="shared" si="20"/>
        <v>3.5602692595782796E-2</v>
      </c>
      <c r="H24" s="14">
        <v>2292348</v>
      </c>
      <c r="I24" s="11">
        <f t="shared" si="2"/>
        <v>217.76407723181416</v>
      </c>
      <c r="J24" s="16">
        <f t="shared" si="21"/>
        <v>-2.6199828973633647E-2</v>
      </c>
      <c r="K24" s="11">
        <v>489515</v>
      </c>
      <c r="L24" s="11">
        <f t="shared" si="3"/>
        <v>134.25972907518587</v>
      </c>
      <c r="M24" s="17">
        <f t="shared" si="22"/>
        <v>-0.11326814529276652</v>
      </c>
      <c r="N24" s="15">
        <v>314915</v>
      </c>
      <c r="O24" s="11">
        <f t="shared" si="4"/>
        <v>190.03409468062637</v>
      </c>
      <c r="P24" s="16">
        <f t="shared" si="23"/>
        <v>-0.10664692248992225</v>
      </c>
      <c r="Q24" s="11">
        <v>327031</v>
      </c>
      <c r="R24" s="11">
        <f t="shared" si="5"/>
        <v>400.72908625274175</v>
      </c>
      <c r="S24" s="17">
        <f t="shared" si="24"/>
        <v>9.5904320201600474E-2</v>
      </c>
      <c r="T24" s="15">
        <v>136861</v>
      </c>
      <c r="U24" s="11">
        <f t="shared" si="6"/>
        <v>207.41543404461686</v>
      </c>
      <c r="V24" s="16">
        <f t="shared" si="25"/>
        <v>1.3072282467892965E-2</v>
      </c>
      <c r="W24" s="11">
        <v>190253</v>
      </c>
      <c r="X24" s="11">
        <f t="shared" si="7"/>
        <v>186.87064139082605</v>
      </c>
      <c r="Y24" s="17">
        <f t="shared" si="26"/>
        <v>-2.1317201397140901E-2</v>
      </c>
      <c r="Z24" s="15">
        <v>94900</v>
      </c>
      <c r="AA24" s="11">
        <f t="shared" si="8"/>
        <v>290.37390612569612</v>
      </c>
      <c r="AB24" s="16">
        <f t="shared" si="27"/>
        <v>-0.12436911209736204</v>
      </c>
      <c r="AC24" s="11">
        <v>61316</v>
      </c>
      <c r="AD24" s="11">
        <f t="shared" si="9"/>
        <v>667.42135626428649</v>
      </c>
      <c r="AE24" s="17">
        <f t="shared" si="28"/>
        <v>6.2632144466396311E-2</v>
      </c>
      <c r="AF24" s="15">
        <v>78198</v>
      </c>
      <c r="AG24" s="11">
        <f t="shared" si="10"/>
        <v>304.86549707602342</v>
      </c>
      <c r="AH24" s="16">
        <f t="shared" si="29"/>
        <v>0.20380547730106682</v>
      </c>
      <c r="AI24" s="11">
        <v>52532</v>
      </c>
      <c r="AJ24" s="11">
        <f t="shared" si="11"/>
        <v>249.57005083376882</v>
      </c>
      <c r="AK24" s="17">
        <f t="shared" si="30"/>
        <v>7.3615368894338853E-2</v>
      </c>
      <c r="AL24" s="15">
        <v>71883</v>
      </c>
      <c r="AM24" s="11">
        <f t="shared" si="12"/>
        <v>385.30767581475129</v>
      </c>
      <c r="AN24" s="16">
        <f t="shared" si="31"/>
        <v>-5.4842611828437686E-2</v>
      </c>
      <c r="AO24" s="11">
        <v>66616</v>
      </c>
      <c r="AP24" s="11">
        <f t="shared" si="13"/>
        <v>199.95197502701404</v>
      </c>
      <c r="AQ24" s="17">
        <f t="shared" si="32"/>
        <v>-4.5342505015763826E-2</v>
      </c>
      <c r="AR24" s="15">
        <v>72089</v>
      </c>
      <c r="AS24" s="11">
        <f t="shared" si="14"/>
        <v>246.75338011295568</v>
      </c>
      <c r="AT24" s="16">
        <f t="shared" si="33"/>
        <v>1.3473719302144684E-3</v>
      </c>
      <c r="AU24" s="10"/>
      <c r="AV24" s="11"/>
      <c r="AW24" s="17"/>
      <c r="AX24" s="15">
        <v>30731</v>
      </c>
      <c r="AY24" s="11">
        <f t="shared" si="15"/>
        <v>585.79870377430416</v>
      </c>
      <c r="AZ24" s="16">
        <f t="shared" si="34"/>
        <v>1.8021002418259515E-2</v>
      </c>
      <c r="BA24" s="11">
        <v>22375</v>
      </c>
      <c r="BB24" s="11">
        <f t="shared" si="16"/>
        <v>265.29523357837326</v>
      </c>
      <c r="BC24" s="17">
        <f t="shared" si="35"/>
        <v>-7.971044297289516E-2</v>
      </c>
      <c r="BD24" s="15">
        <v>14370</v>
      </c>
      <c r="BE24" s="11">
        <f t="shared" si="17"/>
        <v>192.2922521075873</v>
      </c>
      <c r="BF24" s="16">
        <f t="shared" si="36"/>
        <v>-0.1094447198810114</v>
      </c>
      <c r="BG24" s="11">
        <v>18438</v>
      </c>
      <c r="BH24" s="11">
        <f t="shared" si="38"/>
        <v>114.58579330060282</v>
      </c>
      <c r="BI24" s="17">
        <f t="shared" si="39"/>
        <v>-6.1583876221498371E-2</v>
      </c>
      <c r="BJ24" s="15">
        <v>30493</v>
      </c>
      <c r="BK24" s="11">
        <f t="shared" si="18"/>
        <v>322.57484396487888</v>
      </c>
      <c r="BL24" s="16">
        <f t="shared" si="37"/>
        <v>-3.758995076379245E-2</v>
      </c>
      <c r="BM24" s="10"/>
      <c r="BN24" s="11"/>
      <c r="BO24" s="17"/>
      <c r="BP24" s="15"/>
      <c r="BQ24" s="11"/>
      <c r="BR24" s="16"/>
    </row>
    <row r="25" spans="1:71" x14ac:dyDescent="0.2">
      <c r="A25" s="12">
        <v>1991</v>
      </c>
      <c r="B25" s="19">
        <v>9039243</v>
      </c>
      <c r="C25" s="11">
        <f t="shared" si="0"/>
        <v>314.04219704810356</v>
      </c>
      <c r="D25" s="16">
        <f t="shared" si="19"/>
        <v>-6.507576261402713E-2</v>
      </c>
      <c r="E25" s="11">
        <v>7009723</v>
      </c>
      <c r="F25" s="11">
        <f t="shared" si="1"/>
        <v>383.95177024645091</v>
      </c>
      <c r="G25" s="17">
        <f t="shared" si="20"/>
        <v>-4.9667607772426389E-2</v>
      </c>
      <c r="H25" s="14">
        <v>2029520</v>
      </c>
      <c r="I25" s="11">
        <f t="shared" si="2"/>
        <v>192.79644714655518</v>
      </c>
      <c r="J25" s="16">
        <f t="shared" si="21"/>
        <v>-0.11465449399480358</v>
      </c>
      <c r="K25" s="11">
        <v>496591</v>
      </c>
      <c r="L25" s="11">
        <f t="shared" si="3"/>
        <v>136.20047010035572</v>
      </c>
      <c r="M25" s="17">
        <f t="shared" si="22"/>
        <v>1.445512394921504E-2</v>
      </c>
      <c r="N25" s="15">
        <v>330926</v>
      </c>
      <c r="O25" s="11">
        <f t="shared" si="4"/>
        <v>199.69586337989921</v>
      </c>
      <c r="P25" s="16">
        <f t="shared" si="23"/>
        <v>5.0842290776876298E-2</v>
      </c>
      <c r="Q25" s="11">
        <v>178613</v>
      </c>
      <c r="R25" s="11">
        <f t="shared" si="5"/>
        <v>218.86434094278817</v>
      </c>
      <c r="S25" s="17">
        <f t="shared" si="24"/>
        <v>-0.45383465176084226</v>
      </c>
      <c r="T25" s="15">
        <v>127607</v>
      </c>
      <c r="U25" s="11">
        <f t="shared" si="6"/>
        <v>193.39082201745879</v>
      </c>
      <c r="V25" s="16">
        <f t="shared" si="25"/>
        <v>-6.7616048399470996E-2</v>
      </c>
      <c r="W25" s="11">
        <v>139299</v>
      </c>
      <c r="X25" s="11">
        <f t="shared" si="7"/>
        <v>136.82251252332779</v>
      </c>
      <c r="Y25" s="17">
        <f t="shared" si="26"/>
        <v>-0.26782232080440255</v>
      </c>
      <c r="Z25" s="15">
        <v>87140</v>
      </c>
      <c r="AA25" s="11">
        <f t="shared" si="8"/>
        <v>266.62994920751487</v>
      </c>
      <c r="AB25" s="16">
        <f t="shared" si="27"/>
        <v>-8.1770284510010532E-2</v>
      </c>
      <c r="AC25" s="11">
        <v>54139</v>
      </c>
      <c r="AD25" s="11">
        <f t="shared" si="9"/>
        <v>589.30009796451509</v>
      </c>
      <c r="AE25" s="17">
        <f t="shared" si="28"/>
        <v>-0.11704938352142998</v>
      </c>
      <c r="AF25" s="15">
        <v>76363</v>
      </c>
      <c r="AG25" s="11">
        <f t="shared" si="10"/>
        <v>297.71150097465886</v>
      </c>
      <c r="AH25" s="16">
        <f t="shared" si="29"/>
        <v>-2.3466073301107445E-2</v>
      </c>
      <c r="AI25" s="11">
        <v>50469</v>
      </c>
      <c r="AJ25" s="11">
        <f t="shared" si="11"/>
        <v>239.76911017150456</v>
      </c>
      <c r="AK25" s="17">
        <f t="shared" si="30"/>
        <v>-3.9271301302063501E-2</v>
      </c>
      <c r="AL25" s="15">
        <v>74873</v>
      </c>
      <c r="AM25" s="11">
        <f t="shared" si="12"/>
        <v>401.33469125214407</v>
      </c>
      <c r="AN25" s="16">
        <f t="shared" si="31"/>
        <v>4.1595370254441245E-2</v>
      </c>
      <c r="AO25" s="11">
        <v>58077</v>
      </c>
      <c r="AP25" s="11">
        <f t="shared" si="13"/>
        <v>174.32164725657341</v>
      </c>
      <c r="AQ25" s="17">
        <f t="shared" si="32"/>
        <v>-0.12818241863816501</v>
      </c>
      <c r="AR25" s="15">
        <v>62951</v>
      </c>
      <c r="AS25" s="11">
        <f t="shared" si="14"/>
        <v>215.47492726339209</v>
      </c>
      <c r="AT25" s="16">
        <f t="shared" si="33"/>
        <v>-0.12675997725034333</v>
      </c>
      <c r="AU25" s="10"/>
      <c r="AV25" s="11"/>
      <c r="AW25" s="17"/>
      <c r="AX25" s="15">
        <v>29716</v>
      </c>
      <c r="AY25" s="11">
        <f t="shared" si="15"/>
        <v>566.45062905070529</v>
      </c>
      <c r="AZ25" s="16">
        <f t="shared" si="34"/>
        <v>-3.3028537958413332E-2</v>
      </c>
      <c r="BA25" s="11">
        <v>20878</v>
      </c>
      <c r="BB25" s="11">
        <f t="shared" si="16"/>
        <v>247.54564856533082</v>
      </c>
      <c r="BC25" s="17">
        <f t="shared" si="35"/>
        <v>-6.6905027932960895E-2</v>
      </c>
      <c r="BD25" s="15">
        <v>16385</v>
      </c>
      <c r="BE25" s="11">
        <f t="shared" si="17"/>
        <v>219.25598822427403</v>
      </c>
      <c r="BF25" s="16">
        <f t="shared" si="36"/>
        <v>0.14022268615170494</v>
      </c>
      <c r="BG25" s="11">
        <v>16932</v>
      </c>
      <c r="BH25" s="11">
        <f t="shared" si="38"/>
        <v>105.22652414393139</v>
      </c>
      <c r="BI25" s="17">
        <f t="shared" si="39"/>
        <v>-8.1679140904653433E-2</v>
      </c>
      <c r="BJ25" s="15">
        <v>23132</v>
      </c>
      <c r="BK25" s="11">
        <f t="shared" si="18"/>
        <v>244.70538453401036</v>
      </c>
      <c r="BL25" s="16">
        <f t="shared" si="37"/>
        <v>-0.24139966549699932</v>
      </c>
      <c r="BM25" s="10"/>
      <c r="BN25" s="11"/>
      <c r="BO25" s="17"/>
      <c r="BP25" s="15"/>
      <c r="BQ25" s="11"/>
      <c r="BR25" s="16"/>
    </row>
    <row r="26" spans="1:71" x14ac:dyDescent="0.2">
      <c r="A26" s="12">
        <v>1992</v>
      </c>
      <c r="B26" s="19">
        <v>8843618</v>
      </c>
      <c r="C26" s="11">
        <f t="shared" si="0"/>
        <v>307.24577562237852</v>
      </c>
      <c r="D26" s="16">
        <f t="shared" si="19"/>
        <v>-2.1641745885136621E-2</v>
      </c>
      <c r="E26" s="11">
        <v>6786615</v>
      </c>
      <c r="F26" s="11">
        <f t="shared" si="1"/>
        <v>371.73121437624815</v>
      </c>
      <c r="G26" s="17">
        <f t="shared" si="20"/>
        <v>-3.1828361833984027E-2</v>
      </c>
      <c r="H26" s="14">
        <v>2057003</v>
      </c>
      <c r="I26" s="11">
        <f t="shared" si="2"/>
        <v>195.40722445199134</v>
      </c>
      <c r="J26" s="16">
        <f t="shared" si="21"/>
        <v>1.3541625606054633E-2</v>
      </c>
      <c r="K26" s="11">
        <v>483612</v>
      </c>
      <c r="L26" s="11">
        <f t="shared" si="3"/>
        <v>132.64070783838861</v>
      </c>
      <c r="M26" s="17">
        <f t="shared" si="22"/>
        <v>-2.6136196588339298E-2</v>
      </c>
      <c r="N26" s="15">
        <v>353520</v>
      </c>
      <c r="O26" s="11">
        <f t="shared" si="4"/>
        <v>213.33011495640105</v>
      </c>
      <c r="P26" s="16">
        <f t="shared" si="23"/>
        <v>6.8275082646875734E-2</v>
      </c>
      <c r="Q26" s="11">
        <v>136209</v>
      </c>
      <c r="R26" s="11">
        <f t="shared" si="5"/>
        <v>166.90438554571188</v>
      </c>
      <c r="S26" s="17">
        <f t="shared" si="24"/>
        <v>-0.23740713161975893</v>
      </c>
      <c r="T26" s="15">
        <v>123339</v>
      </c>
      <c r="U26" s="11">
        <f t="shared" si="6"/>
        <v>186.92258729388942</v>
      </c>
      <c r="V26" s="16">
        <f t="shared" si="25"/>
        <v>-3.3446441025962524E-2</v>
      </c>
      <c r="W26" s="11">
        <v>144766</v>
      </c>
      <c r="X26" s="11">
        <f t="shared" si="7"/>
        <v>142.19231902563598</v>
      </c>
      <c r="Y26" s="17">
        <f t="shared" si="26"/>
        <v>3.9246512896718572E-2</v>
      </c>
      <c r="Z26" s="15">
        <v>95310</v>
      </c>
      <c r="AA26" s="11">
        <f t="shared" si="8"/>
        <v>291.62841931338352</v>
      </c>
      <c r="AB26" s="16">
        <f t="shared" si="27"/>
        <v>9.3757172366307096E-2</v>
      </c>
      <c r="AC26" s="11">
        <v>54710</v>
      </c>
      <c r="AD26" s="11">
        <f t="shared" si="9"/>
        <v>595.51540219875915</v>
      </c>
      <c r="AE26" s="17">
        <f t="shared" si="28"/>
        <v>1.0546925506566432E-2</v>
      </c>
      <c r="AF26" s="15">
        <v>78831</v>
      </c>
      <c r="AG26" s="11">
        <f t="shared" si="10"/>
        <v>307.33333333333331</v>
      </c>
      <c r="AH26" s="16">
        <f t="shared" si="29"/>
        <v>3.2319316946688839E-2</v>
      </c>
      <c r="AI26" s="11">
        <v>59064</v>
      </c>
      <c r="AJ26" s="11">
        <f t="shared" si="11"/>
        <v>280.60240391467528</v>
      </c>
      <c r="AK26" s="17">
        <f t="shared" si="30"/>
        <v>0.17030256196873328</v>
      </c>
      <c r="AL26" s="15">
        <v>69903</v>
      </c>
      <c r="AM26" s="11">
        <f t="shared" si="12"/>
        <v>374.69446826758144</v>
      </c>
      <c r="AN26" s="16">
        <f t="shared" si="31"/>
        <v>-6.6379068556088314E-2</v>
      </c>
      <c r="AO26" s="11">
        <v>54660</v>
      </c>
      <c r="AP26" s="11">
        <f t="shared" si="13"/>
        <v>164.06531396326091</v>
      </c>
      <c r="AQ26" s="17">
        <f t="shared" si="32"/>
        <v>-5.8835683661346144E-2</v>
      </c>
      <c r="AR26" s="15">
        <v>61059</v>
      </c>
      <c r="AS26" s="11">
        <f t="shared" si="14"/>
        <v>208.99880198528155</v>
      </c>
      <c r="AT26" s="16">
        <f t="shared" si="33"/>
        <v>-3.0055122237931088E-2</v>
      </c>
      <c r="AU26" s="10"/>
      <c r="AV26" s="11"/>
      <c r="AW26" s="17"/>
      <c r="AX26" s="15">
        <v>30530</v>
      </c>
      <c r="AY26" s="11">
        <f t="shared" si="15"/>
        <v>581.96721311475403</v>
      </c>
      <c r="AZ26" s="16">
        <f t="shared" si="34"/>
        <v>2.7392650424013999E-2</v>
      </c>
      <c r="BA26" s="11">
        <v>21729</v>
      </c>
      <c r="BB26" s="11">
        <f t="shared" si="16"/>
        <v>257.63576001897081</v>
      </c>
      <c r="BC26" s="17">
        <f t="shared" si="35"/>
        <v>4.076060925375994E-2</v>
      </c>
      <c r="BD26" s="15">
        <v>15667</v>
      </c>
      <c r="BE26" s="11">
        <f t="shared" si="17"/>
        <v>209.64806637227352</v>
      </c>
      <c r="BF26" s="16">
        <f t="shared" si="36"/>
        <v>-4.3820567592310039E-2</v>
      </c>
      <c r="BG26" s="11">
        <v>17119</v>
      </c>
      <c r="BH26" s="11">
        <f t="shared" si="38"/>
        <v>106.38866447082221</v>
      </c>
      <c r="BI26" s="17">
        <f t="shared" si="39"/>
        <v>1.104417670682731E-2</v>
      </c>
      <c r="BJ26" s="15">
        <v>19568</v>
      </c>
      <c r="BK26" s="11">
        <f t="shared" si="18"/>
        <v>207.00306780916114</v>
      </c>
      <c r="BL26" s="16">
        <f t="shared" si="37"/>
        <v>-0.1540722808231022</v>
      </c>
      <c r="BM26" s="10"/>
      <c r="BN26" s="11"/>
      <c r="BO26" s="17"/>
      <c r="BP26" s="15"/>
      <c r="BQ26" s="11"/>
      <c r="BR26" s="16"/>
    </row>
    <row r="27" spans="1:71" x14ac:dyDescent="0.2">
      <c r="A27" s="12">
        <v>1993</v>
      </c>
      <c r="B27" s="19">
        <v>9633569</v>
      </c>
      <c r="C27" s="11">
        <f t="shared" si="0"/>
        <v>334.69032464051492</v>
      </c>
      <c r="D27" s="16">
        <f t="shared" si="19"/>
        <v>8.9324414509989014E-2</v>
      </c>
      <c r="E27" s="11">
        <v>7193786</v>
      </c>
      <c r="F27" s="11">
        <f t="shared" si="1"/>
        <v>394.03366858777946</v>
      </c>
      <c r="G27" s="17">
        <f t="shared" si="20"/>
        <v>5.9996183664463063E-2</v>
      </c>
      <c r="H27" s="14">
        <v>2439783</v>
      </c>
      <c r="I27" s="11">
        <f t="shared" si="2"/>
        <v>231.76982449473957</v>
      </c>
      <c r="J27" s="16">
        <f t="shared" si="21"/>
        <v>0.18608626239242237</v>
      </c>
      <c r="K27" s="11">
        <v>498950</v>
      </c>
      <c r="L27" s="11">
        <f t="shared" si="3"/>
        <v>136.84747519905213</v>
      </c>
      <c r="M27" s="17">
        <f t="shared" si="22"/>
        <v>3.171550747293285E-2</v>
      </c>
      <c r="N27" s="15">
        <v>469367</v>
      </c>
      <c r="O27" s="11">
        <f t="shared" si="4"/>
        <v>283.23748604531875</v>
      </c>
      <c r="P27" s="16">
        <f t="shared" si="23"/>
        <v>0.32769574564381082</v>
      </c>
      <c r="Q27" s="11">
        <v>187539</v>
      </c>
      <c r="R27" s="11">
        <f t="shared" si="5"/>
        <v>229.80186008896078</v>
      </c>
      <c r="S27" s="17">
        <f t="shared" si="24"/>
        <v>0.37684734488910426</v>
      </c>
      <c r="T27" s="15">
        <v>140525</v>
      </c>
      <c r="U27" s="11">
        <f t="shared" si="6"/>
        <v>212.9682953443259</v>
      </c>
      <c r="V27" s="16">
        <f t="shared" si="25"/>
        <v>0.13933954385879568</v>
      </c>
      <c r="W27" s="11">
        <v>160627</v>
      </c>
      <c r="X27" s="11">
        <f t="shared" si="7"/>
        <v>157.77133876829387</v>
      </c>
      <c r="Y27" s="17">
        <f t="shared" si="26"/>
        <v>0.10956301894091154</v>
      </c>
      <c r="Z27" s="15">
        <v>113648</v>
      </c>
      <c r="AA27" s="11">
        <f t="shared" si="8"/>
        <v>347.73881647389999</v>
      </c>
      <c r="AB27" s="16">
        <f t="shared" si="27"/>
        <v>0.19240373517993914</v>
      </c>
      <c r="AC27" s="11">
        <v>69869</v>
      </c>
      <c r="AD27" s="11">
        <f t="shared" si="9"/>
        <v>760.52030042451293</v>
      </c>
      <c r="AE27" s="17">
        <f t="shared" si="28"/>
        <v>0.27707914458051547</v>
      </c>
      <c r="AF27" s="15">
        <v>90401</v>
      </c>
      <c r="AG27" s="11">
        <f t="shared" si="10"/>
        <v>352.44054580896687</v>
      </c>
      <c r="AH27" s="16">
        <f t="shared" si="29"/>
        <v>0.14676967182961018</v>
      </c>
      <c r="AI27" s="11">
        <v>63819</v>
      </c>
      <c r="AJ27" s="11">
        <f t="shared" si="11"/>
        <v>303.19255071499833</v>
      </c>
      <c r="AK27" s="17">
        <f t="shared" si="30"/>
        <v>8.0505891913856154E-2</v>
      </c>
      <c r="AL27" s="15">
        <v>72786</v>
      </c>
      <c r="AM27" s="11">
        <f t="shared" si="12"/>
        <v>390.14794168096057</v>
      </c>
      <c r="AN27" s="16">
        <f t="shared" si="31"/>
        <v>4.1242865113085274E-2</v>
      </c>
      <c r="AO27" s="11">
        <v>64386</v>
      </c>
      <c r="AP27" s="11">
        <f t="shared" si="13"/>
        <v>193.25849441709687</v>
      </c>
      <c r="AQ27" s="17">
        <f t="shared" si="32"/>
        <v>0.17793633369923162</v>
      </c>
      <c r="AR27" s="15">
        <v>58123</v>
      </c>
      <c r="AS27" s="11">
        <f t="shared" si="14"/>
        <v>198.94916994694506</v>
      </c>
      <c r="AT27" s="16">
        <f t="shared" si="33"/>
        <v>-4.8084639447092153E-2</v>
      </c>
      <c r="AU27" s="11">
        <v>44040</v>
      </c>
      <c r="AV27" s="11">
        <f t="shared" ref="AV27:AV37" si="40">AU27/AU$27*100</f>
        <v>100</v>
      </c>
      <c r="AW27" s="17"/>
      <c r="AX27" s="15">
        <v>54814</v>
      </c>
      <c r="AY27" s="11">
        <f t="shared" si="15"/>
        <v>1044.8722836446816</v>
      </c>
      <c r="AZ27" s="16">
        <f t="shared" si="34"/>
        <v>0.79541434654438259</v>
      </c>
      <c r="BA27" s="11">
        <v>20395</v>
      </c>
      <c r="BB27" s="11">
        <f t="shared" si="16"/>
        <v>241.81882855110265</v>
      </c>
      <c r="BC27" s="17">
        <f t="shared" si="35"/>
        <v>-6.1392608955773392E-2</v>
      </c>
      <c r="BD27" s="15">
        <v>19923</v>
      </c>
      <c r="BE27" s="11">
        <f t="shared" si="17"/>
        <v>266.59975913287838</v>
      </c>
      <c r="BF27" s="16">
        <f t="shared" si="36"/>
        <v>0.27165379460011491</v>
      </c>
      <c r="BG27" s="11">
        <v>19284</v>
      </c>
      <c r="BH27" s="11">
        <f t="shared" si="38"/>
        <v>119.8433907153067</v>
      </c>
      <c r="BI27" s="17">
        <f t="shared" si="39"/>
        <v>0.12646766750394298</v>
      </c>
      <c r="BJ27" s="15">
        <v>23691</v>
      </c>
      <c r="BK27" s="11">
        <f t="shared" si="18"/>
        <v>250.61885115836242</v>
      </c>
      <c r="BL27" s="16">
        <f t="shared" si="37"/>
        <v>0.21070114472608339</v>
      </c>
      <c r="BM27" s="11">
        <v>19779</v>
      </c>
      <c r="BN27" s="11">
        <f t="shared" ref="BN27:BN37" si="41">BM27/BM$27*100</f>
        <v>100</v>
      </c>
      <c r="BO27" s="17"/>
      <c r="BP27" s="15">
        <v>8929</v>
      </c>
      <c r="BQ27" s="11">
        <f t="shared" ref="BQ27:BQ47" si="42">BP27/BP$27*100</f>
        <v>100</v>
      </c>
      <c r="BR27" s="16"/>
    </row>
    <row r="28" spans="1:71" x14ac:dyDescent="0.2">
      <c r="A28" s="12">
        <v>1994</v>
      </c>
      <c r="B28" s="19">
        <v>10273677</v>
      </c>
      <c r="C28" s="11">
        <f t="shared" si="0"/>
        <v>356.92901461356547</v>
      </c>
      <c r="D28" s="16">
        <f t="shared" si="19"/>
        <v>6.6445571729439004E-2</v>
      </c>
      <c r="E28" s="11">
        <v>7418198</v>
      </c>
      <c r="F28" s="11">
        <f t="shared" si="1"/>
        <v>406.32564997770697</v>
      </c>
      <c r="G28" s="17">
        <f t="shared" si="20"/>
        <v>3.1195256572825493E-2</v>
      </c>
      <c r="H28" s="14">
        <v>2855479</v>
      </c>
      <c r="I28" s="11">
        <f t="shared" si="2"/>
        <v>271.25931555323342</v>
      </c>
      <c r="J28" s="16">
        <f t="shared" si="21"/>
        <v>0.1703823659727115</v>
      </c>
      <c r="K28" s="11">
        <v>509644</v>
      </c>
      <c r="L28" s="11">
        <f t="shared" si="3"/>
        <v>139.78052841035318</v>
      </c>
      <c r="M28" s="17">
        <f t="shared" si="22"/>
        <v>2.1433009319571098E-2</v>
      </c>
      <c r="N28" s="15">
        <v>557459</v>
      </c>
      <c r="O28" s="11">
        <f t="shared" si="4"/>
        <v>336.39622243007574</v>
      </c>
      <c r="P28" s="16">
        <f t="shared" si="23"/>
        <v>0.18768255970274861</v>
      </c>
      <c r="Q28" s="11">
        <v>309635</v>
      </c>
      <c r="R28" s="11">
        <f t="shared" si="5"/>
        <v>379.41280986165742</v>
      </c>
      <c r="S28" s="17">
        <f t="shared" si="24"/>
        <v>0.65104324967073512</v>
      </c>
      <c r="T28" s="15">
        <v>175160</v>
      </c>
      <c r="U28" s="11">
        <f t="shared" si="6"/>
        <v>265.45829291949565</v>
      </c>
      <c r="V28" s="16">
        <f t="shared" si="25"/>
        <v>0.24646859989325742</v>
      </c>
      <c r="W28" s="11">
        <v>171046</v>
      </c>
      <c r="X28" s="11">
        <f t="shared" si="7"/>
        <v>168.00510755328554</v>
      </c>
      <c r="Y28" s="17">
        <f t="shared" si="26"/>
        <v>6.4864561997671627E-2</v>
      </c>
      <c r="Z28" s="15">
        <v>122731</v>
      </c>
      <c r="AA28" s="11">
        <f t="shared" si="8"/>
        <v>375.53087326357019</v>
      </c>
      <c r="AB28" s="16">
        <f t="shared" si="27"/>
        <v>7.9922215965085169E-2</v>
      </c>
      <c r="AC28" s="11">
        <v>90860</v>
      </c>
      <c r="AD28" s="11">
        <f t="shared" si="9"/>
        <v>989.00620441928811</v>
      </c>
      <c r="AE28" s="17">
        <f t="shared" si="28"/>
        <v>0.30043366872289573</v>
      </c>
      <c r="AF28" s="15">
        <v>100664</v>
      </c>
      <c r="AG28" s="11">
        <f t="shared" si="10"/>
        <v>392.45224171539962</v>
      </c>
      <c r="AH28" s="16">
        <f t="shared" si="29"/>
        <v>0.11352750522671209</v>
      </c>
      <c r="AI28" s="11">
        <v>83866</v>
      </c>
      <c r="AJ28" s="11">
        <f t="shared" si="11"/>
        <v>398.43222955959902</v>
      </c>
      <c r="AK28" s="17">
        <f t="shared" si="30"/>
        <v>0.31412275341199331</v>
      </c>
      <c r="AL28" s="15">
        <v>80201</v>
      </c>
      <c r="AM28" s="11">
        <f t="shared" si="12"/>
        <v>429.89386792452831</v>
      </c>
      <c r="AN28" s="16">
        <f t="shared" si="31"/>
        <v>0.10187398675569477</v>
      </c>
      <c r="AO28" s="11">
        <v>72693</v>
      </c>
      <c r="AP28" s="11">
        <f t="shared" si="13"/>
        <v>218.19246007924121</v>
      </c>
      <c r="AQ28" s="17">
        <f t="shared" si="32"/>
        <v>0.12901873077998322</v>
      </c>
      <c r="AR28" s="15">
        <v>72809</v>
      </c>
      <c r="AS28" s="11">
        <f t="shared" si="14"/>
        <v>249.21786753380113</v>
      </c>
      <c r="AT28" s="16">
        <f t="shared" si="33"/>
        <v>0.25267105964936426</v>
      </c>
      <c r="AU28" s="11">
        <v>59483</v>
      </c>
      <c r="AV28" s="11">
        <f t="shared" si="40"/>
        <v>135.06584922797458</v>
      </c>
      <c r="AW28" s="17">
        <f t="shared" ref="AW28:AW37" si="43">(AU28-AU27)/AU27</f>
        <v>0.35065849227974566</v>
      </c>
      <c r="AX28" s="15">
        <v>59679</v>
      </c>
      <c r="AY28" s="11">
        <f t="shared" si="15"/>
        <v>1137.6096073198628</v>
      </c>
      <c r="AZ28" s="16">
        <f t="shared" si="34"/>
        <v>8.8754697704965885E-2</v>
      </c>
      <c r="BA28" s="11">
        <v>23504</v>
      </c>
      <c r="BB28" s="11">
        <f t="shared" si="16"/>
        <v>278.68152715200381</v>
      </c>
      <c r="BC28" s="17">
        <f t="shared" si="35"/>
        <v>0.1524393233635695</v>
      </c>
      <c r="BD28" s="15">
        <v>26282</v>
      </c>
      <c r="BE28" s="11">
        <f t="shared" si="17"/>
        <v>351.69276060484412</v>
      </c>
      <c r="BF28" s="16">
        <f t="shared" si="36"/>
        <v>0.31917883852833406</v>
      </c>
      <c r="BG28" s="11">
        <v>19375</v>
      </c>
      <c r="BH28" s="11">
        <f t="shared" si="38"/>
        <v>120.40892424336587</v>
      </c>
      <c r="BI28" s="17">
        <f t="shared" si="39"/>
        <v>4.7189379796722672E-3</v>
      </c>
      <c r="BJ28" s="15">
        <v>20152</v>
      </c>
      <c r="BK28" s="11">
        <f t="shared" si="18"/>
        <v>213.18100074050568</v>
      </c>
      <c r="BL28" s="16">
        <f t="shared" si="37"/>
        <v>-0.14938162171288674</v>
      </c>
      <c r="BM28" s="11">
        <v>23363</v>
      </c>
      <c r="BN28" s="11">
        <f t="shared" si="41"/>
        <v>118.1202285252035</v>
      </c>
      <c r="BO28" s="17">
        <f t="shared" ref="BO28:BO37" si="44">(BM28-BM27)/BM27</f>
        <v>0.18120228525203499</v>
      </c>
      <c r="BP28" s="15">
        <v>13313</v>
      </c>
      <c r="BQ28" s="11">
        <f t="shared" si="42"/>
        <v>149.09844327472283</v>
      </c>
      <c r="BR28" s="16">
        <f t="shared" ref="BR28:BR46" si="45">(BP28-BP27)/BP27</f>
        <v>0.49098443274722814</v>
      </c>
    </row>
    <row r="29" spans="1:71" x14ac:dyDescent="0.2">
      <c r="A29" s="12">
        <v>1995</v>
      </c>
      <c r="B29" s="19">
        <v>10927167</v>
      </c>
      <c r="C29" s="11">
        <f t="shared" si="0"/>
        <v>379.63262323974857</v>
      </c>
      <c r="D29" s="16">
        <f t="shared" si="19"/>
        <v>6.3608190134846559E-2</v>
      </c>
      <c r="E29" s="11">
        <v>8059241</v>
      </c>
      <c r="F29" s="11">
        <f t="shared" si="1"/>
        <v>441.43824924219939</v>
      </c>
      <c r="G29" s="17">
        <f t="shared" si="20"/>
        <v>8.6414921790979426E-2</v>
      </c>
      <c r="H29" s="14">
        <v>2867926</v>
      </c>
      <c r="I29" s="11">
        <f t="shared" si="2"/>
        <v>272.44173177856413</v>
      </c>
      <c r="J29" s="16">
        <f t="shared" si="21"/>
        <v>4.3589884569278916E-3</v>
      </c>
      <c r="K29" s="11">
        <v>388075</v>
      </c>
      <c r="L29" s="11">
        <f t="shared" si="3"/>
        <v>106.4376870184831</v>
      </c>
      <c r="M29" s="17">
        <f t="shared" si="22"/>
        <v>-0.23853709648303523</v>
      </c>
      <c r="N29" s="15">
        <v>521275</v>
      </c>
      <c r="O29" s="11">
        <f t="shared" si="4"/>
        <v>314.56114413299946</v>
      </c>
      <c r="P29" s="16">
        <f t="shared" si="23"/>
        <v>-6.4908809437106585E-2</v>
      </c>
      <c r="Q29" s="11">
        <v>365885</v>
      </c>
      <c r="R29" s="11">
        <f t="shared" si="5"/>
        <v>448.33903123430014</v>
      </c>
      <c r="S29" s="17">
        <f t="shared" si="24"/>
        <v>0.18166550939008833</v>
      </c>
      <c r="T29" s="15">
        <v>201464</v>
      </c>
      <c r="U29" s="11">
        <f t="shared" si="6"/>
        <v>305.3225024248303</v>
      </c>
      <c r="V29" s="16">
        <f t="shared" si="25"/>
        <v>0.1501712719799041</v>
      </c>
      <c r="W29" s="11">
        <v>184723</v>
      </c>
      <c r="X29" s="11">
        <f t="shared" si="7"/>
        <v>181.43895491602004</v>
      </c>
      <c r="Y29" s="17">
        <f t="shared" si="26"/>
        <v>7.9960946178221068E-2</v>
      </c>
      <c r="Z29" s="15">
        <v>117983</v>
      </c>
      <c r="AA29" s="11">
        <f t="shared" si="8"/>
        <v>361.00299859249742</v>
      </c>
      <c r="AB29" s="16">
        <f t="shared" si="27"/>
        <v>-3.8686232492198387E-2</v>
      </c>
      <c r="AC29" s="11">
        <v>112493</v>
      </c>
      <c r="AD29" s="11">
        <f t="shared" si="9"/>
        <v>1224.480243822793</v>
      </c>
      <c r="AE29" s="17">
        <f t="shared" si="28"/>
        <v>0.23809156944750165</v>
      </c>
      <c r="AF29" s="15">
        <v>95173</v>
      </c>
      <c r="AG29" s="11">
        <f t="shared" si="10"/>
        <v>371.04483430799223</v>
      </c>
      <c r="AH29" s="16">
        <f t="shared" si="29"/>
        <v>-5.4547802590797105E-2</v>
      </c>
      <c r="AI29" s="11">
        <v>85048</v>
      </c>
      <c r="AJ29" s="11">
        <f t="shared" si="11"/>
        <v>404.04769822794435</v>
      </c>
      <c r="AK29" s="17">
        <f t="shared" si="30"/>
        <v>1.4093911716309351E-2</v>
      </c>
      <c r="AL29" s="15">
        <v>87817</v>
      </c>
      <c r="AM29" s="11">
        <f t="shared" si="12"/>
        <v>470.71719554030869</v>
      </c>
      <c r="AN29" s="16">
        <f t="shared" si="31"/>
        <v>9.4961409458734922E-2</v>
      </c>
      <c r="AO29" s="11">
        <v>83217</v>
      </c>
      <c r="AP29" s="11">
        <f t="shared" si="13"/>
        <v>249.78088606075158</v>
      </c>
      <c r="AQ29" s="17">
        <f t="shared" si="32"/>
        <v>0.14477322438199</v>
      </c>
      <c r="AR29" s="15">
        <v>74755</v>
      </c>
      <c r="AS29" s="11">
        <f t="shared" si="14"/>
        <v>255.8788293684751</v>
      </c>
      <c r="AT29" s="16">
        <f t="shared" si="33"/>
        <v>2.672746501119367E-2</v>
      </c>
      <c r="AU29" s="11">
        <v>62615</v>
      </c>
      <c r="AV29" s="11">
        <f t="shared" si="40"/>
        <v>142.17756584922799</v>
      </c>
      <c r="AW29" s="17">
        <f t="shared" si="43"/>
        <v>5.2653699376292384E-2</v>
      </c>
      <c r="AX29" s="15">
        <v>56274</v>
      </c>
      <c r="AY29" s="11">
        <f t="shared" si="15"/>
        <v>1072.7030118185285</v>
      </c>
      <c r="AZ29" s="16">
        <f t="shared" si="34"/>
        <v>-5.7055245563766149E-2</v>
      </c>
      <c r="BA29" s="11">
        <v>25025</v>
      </c>
      <c r="BB29" s="11">
        <f t="shared" si="16"/>
        <v>296.71567465022525</v>
      </c>
      <c r="BC29" s="17">
        <f t="shared" si="35"/>
        <v>6.4712389380530977E-2</v>
      </c>
      <c r="BD29" s="15">
        <v>26073</v>
      </c>
      <c r="BE29" s="11">
        <f t="shared" si="17"/>
        <v>348.89602569249297</v>
      </c>
      <c r="BF29" s="16">
        <f t="shared" si="36"/>
        <v>-7.9522106384597828E-3</v>
      </c>
      <c r="BG29" s="11">
        <v>20832</v>
      </c>
      <c r="BH29" s="11">
        <f t="shared" si="38"/>
        <v>129.46367534646697</v>
      </c>
      <c r="BI29" s="17">
        <f t="shared" si="39"/>
        <v>7.5200000000000003E-2</v>
      </c>
      <c r="BJ29" s="15">
        <v>23609</v>
      </c>
      <c r="BK29" s="11">
        <f t="shared" si="18"/>
        <v>249.75140167142706</v>
      </c>
      <c r="BL29" s="16">
        <f t="shared" si="37"/>
        <v>0.171546248511314</v>
      </c>
      <c r="BM29" s="11">
        <v>21659</v>
      </c>
      <c r="BN29" s="11">
        <f t="shared" si="41"/>
        <v>109.50503058799737</v>
      </c>
      <c r="BO29" s="17">
        <f t="shared" si="44"/>
        <v>-7.2935838719342547E-2</v>
      </c>
      <c r="BP29" s="15">
        <v>18624</v>
      </c>
      <c r="BQ29" s="11">
        <f t="shared" si="42"/>
        <v>208.5787882181655</v>
      </c>
      <c r="BR29" s="16">
        <f t="shared" si="45"/>
        <v>0.39893337339442653</v>
      </c>
    </row>
    <row r="30" spans="1:71" x14ac:dyDescent="0.2">
      <c r="A30" s="12">
        <v>1996</v>
      </c>
      <c r="B30" s="19">
        <v>11160400</v>
      </c>
      <c r="C30" s="11">
        <f t="shared" si="0"/>
        <v>387.73562519954987</v>
      </c>
      <c r="D30" s="16">
        <f t="shared" si="19"/>
        <v>2.134432465432257E-2</v>
      </c>
      <c r="E30" s="11">
        <v>8310142</v>
      </c>
      <c r="F30" s="11">
        <f t="shared" si="1"/>
        <v>455.18114366279264</v>
      </c>
      <c r="G30" s="17">
        <f t="shared" si="20"/>
        <v>3.113208799687216E-2</v>
      </c>
      <c r="H30" s="14">
        <v>2850258</v>
      </c>
      <c r="I30" s="11">
        <f t="shared" si="2"/>
        <v>270.76334101218322</v>
      </c>
      <c r="J30" s="16">
        <f t="shared" si="21"/>
        <v>-6.1605494702443508E-3</v>
      </c>
      <c r="K30" s="11">
        <v>423201</v>
      </c>
      <c r="L30" s="11">
        <f t="shared" si="3"/>
        <v>116.07172733082285</v>
      </c>
      <c r="M30" s="17">
        <f t="shared" si="22"/>
        <v>9.0513431682020223E-2</v>
      </c>
      <c r="N30" s="15">
        <v>411387</v>
      </c>
      <c r="O30" s="11">
        <f t="shared" si="4"/>
        <v>248.24970582023354</v>
      </c>
      <c r="P30" s="16">
        <f t="shared" si="23"/>
        <v>-0.21080619634549902</v>
      </c>
      <c r="Q30" s="11">
        <v>421007</v>
      </c>
      <c r="R30" s="11">
        <f t="shared" si="5"/>
        <v>515.88305211435022</v>
      </c>
      <c r="S30" s="17">
        <f t="shared" si="24"/>
        <v>0.15065389398308213</v>
      </c>
      <c r="T30" s="15">
        <v>222446</v>
      </c>
      <c r="U30" s="11">
        <f t="shared" si="6"/>
        <v>337.12112027158099</v>
      </c>
      <c r="V30" s="16">
        <f t="shared" si="25"/>
        <v>0.10414763928046698</v>
      </c>
      <c r="W30" s="11">
        <v>182450</v>
      </c>
      <c r="X30" s="11">
        <f t="shared" si="7"/>
        <v>179.2063647971712</v>
      </c>
      <c r="Y30" s="17">
        <f t="shared" si="26"/>
        <v>-1.230491059586516E-2</v>
      </c>
      <c r="Z30" s="15">
        <v>114132</v>
      </c>
      <c r="AA30" s="11">
        <f t="shared" si="8"/>
        <v>349.21975399302369</v>
      </c>
      <c r="AB30" s="16">
        <f t="shared" si="27"/>
        <v>-3.2640295635811938E-2</v>
      </c>
      <c r="AC30" s="11">
        <v>115871</v>
      </c>
      <c r="AD30" s="11">
        <f t="shared" si="9"/>
        <v>1261.2495918145205</v>
      </c>
      <c r="AE30" s="17">
        <f t="shared" si="28"/>
        <v>3.0028535108851218E-2</v>
      </c>
      <c r="AF30" s="15">
        <v>93158</v>
      </c>
      <c r="AG30" s="11">
        <f t="shared" si="10"/>
        <v>363.18908382066274</v>
      </c>
      <c r="AH30" s="17">
        <f t="shared" si="29"/>
        <v>-2.117197104220735E-2</v>
      </c>
      <c r="AI30" s="15">
        <v>87739</v>
      </c>
      <c r="AJ30" s="11">
        <f t="shared" si="11"/>
        <v>416.83215354648678</v>
      </c>
      <c r="AK30" s="17">
        <f t="shared" si="30"/>
        <v>3.1640955695607188E-2</v>
      </c>
      <c r="AL30" s="15">
        <v>86662</v>
      </c>
      <c r="AM30" s="11">
        <f t="shared" si="12"/>
        <v>464.52615780445967</v>
      </c>
      <c r="AN30" s="16">
        <f t="shared" si="31"/>
        <v>-1.315235091155471E-2</v>
      </c>
      <c r="AO30" s="11">
        <v>73666</v>
      </c>
      <c r="AP30" s="11">
        <f t="shared" si="13"/>
        <v>221.11297874894947</v>
      </c>
      <c r="AQ30" s="17">
        <f t="shared" si="32"/>
        <v>-0.11477222202194264</v>
      </c>
      <c r="AR30" s="15">
        <v>72875</v>
      </c>
      <c r="AS30" s="11">
        <f t="shared" si="14"/>
        <v>249.44377888071196</v>
      </c>
      <c r="AT30" s="16">
        <f t="shared" si="33"/>
        <v>-2.5148819476958063E-2</v>
      </c>
      <c r="AU30" s="11">
        <v>59300</v>
      </c>
      <c r="AV30" s="11">
        <f t="shared" si="40"/>
        <v>134.65031789282472</v>
      </c>
      <c r="AW30" s="17">
        <f t="shared" si="43"/>
        <v>-5.2942585642417953E-2</v>
      </c>
      <c r="AX30" s="15">
        <v>59396</v>
      </c>
      <c r="AY30" s="11">
        <f t="shared" si="15"/>
        <v>1132.2150209683568</v>
      </c>
      <c r="AZ30" s="16">
        <f t="shared" si="34"/>
        <v>5.5478551373636137E-2</v>
      </c>
      <c r="BA30" s="11">
        <v>24888</v>
      </c>
      <c r="BB30" s="11">
        <f t="shared" si="16"/>
        <v>295.09129713066164</v>
      </c>
      <c r="BC30" s="17">
        <f t="shared" si="35"/>
        <v>-5.4745254745254745E-3</v>
      </c>
      <c r="BD30" s="15">
        <v>26095</v>
      </c>
      <c r="BE30" s="11">
        <f t="shared" si="17"/>
        <v>349.19041884116149</v>
      </c>
      <c r="BF30" s="16">
        <f t="shared" si="36"/>
        <v>8.4378475817895905E-4</v>
      </c>
      <c r="BG30" s="11">
        <v>21050</v>
      </c>
      <c r="BH30" s="11">
        <f t="shared" si="38"/>
        <v>130.81846995214715</v>
      </c>
      <c r="BI30" s="17">
        <f t="shared" si="39"/>
        <v>1.0464669738863288E-2</v>
      </c>
      <c r="BJ30" s="15">
        <v>21906</v>
      </c>
      <c r="BK30" s="11">
        <f t="shared" si="18"/>
        <v>231.73595683909869</v>
      </c>
      <c r="BL30" s="16">
        <f t="shared" si="37"/>
        <v>-7.2133508407810576E-2</v>
      </c>
      <c r="BM30" s="11">
        <v>22247</v>
      </c>
      <c r="BN30" s="11">
        <f t="shared" si="41"/>
        <v>112.47788058041357</v>
      </c>
      <c r="BO30" s="17">
        <f t="shared" si="44"/>
        <v>2.7148067777829077E-2</v>
      </c>
      <c r="BP30" s="15">
        <v>16583</v>
      </c>
      <c r="BQ30" s="11">
        <f t="shared" si="42"/>
        <v>185.72068540710046</v>
      </c>
      <c r="BR30" s="16">
        <f t="shared" si="45"/>
        <v>-0.1095897766323024</v>
      </c>
    </row>
    <row r="31" spans="1:71" x14ac:dyDescent="0.2">
      <c r="A31" s="12">
        <v>1997</v>
      </c>
      <c r="B31" s="19">
        <v>11726995</v>
      </c>
      <c r="C31" s="11">
        <f t="shared" si="0"/>
        <v>407.42031988432268</v>
      </c>
      <c r="D31" s="16">
        <f t="shared" si="19"/>
        <v>5.0768341636500486E-2</v>
      </c>
      <c r="E31" s="11">
        <v>8629355</v>
      </c>
      <c r="F31" s="11">
        <f t="shared" si="1"/>
        <v>472.66577129154211</v>
      </c>
      <c r="G31" s="17">
        <f t="shared" si="20"/>
        <v>3.8412460340629562E-2</v>
      </c>
      <c r="H31" s="14">
        <v>3097640</v>
      </c>
      <c r="I31" s="11">
        <f t="shared" si="2"/>
        <v>294.263661623958</v>
      </c>
      <c r="J31" s="16">
        <f t="shared" si="21"/>
        <v>8.6792844717916762E-2</v>
      </c>
      <c r="K31" s="11">
        <v>452402</v>
      </c>
      <c r="L31" s="11">
        <f t="shared" si="3"/>
        <v>124.08071244614005</v>
      </c>
      <c r="M31" s="17">
        <f t="shared" si="22"/>
        <v>6.9000309545582353E-2</v>
      </c>
      <c r="N31" s="15">
        <v>346934</v>
      </c>
      <c r="O31" s="11">
        <f t="shared" si="4"/>
        <v>209.35582174214767</v>
      </c>
      <c r="P31" s="16">
        <f t="shared" si="23"/>
        <v>-0.15667242766543424</v>
      </c>
      <c r="Q31" s="11">
        <v>504013</v>
      </c>
      <c r="R31" s="11">
        <f t="shared" si="5"/>
        <v>617.59487311448493</v>
      </c>
      <c r="S31" s="17">
        <f t="shared" si="24"/>
        <v>0.19716061728189793</v>
      </c>
      <c r="T31" s="15">
        <v>245047</v>
      </c>
      <c r="U31" s="11">
        <f t="shared" si="6"/>
        <v>371.37336323957322</v>
      </c>
      <c r="V31" s="16">
        <f t="shared" si="25"/>
        <v>0.10160218659809572</v>
      </c>
      <c r="W31" s="11">
        <v>192945</v>
      </c>
      <c r="X31" s="11">
        <f t="shared" si="7"/>
        <v>189.51478243787449</v>
      </c>
      <c r="Y31" s="17">
        <f t="shared" si="26"/>
        <v>5.7522608933954507E-2</v>
      </c>
      <c r="Z31" s="15">
        <v>132506</v>
      </c>
      <c r="AA31" s="11">
        <f t="shared" si="8"/>
        <v>405.44030353099566</v>
      </c>
      <c r="AB31" s="16">
        <f t="shared" si="27"/>
        <v>0.16098903024568045</v>
      </c>
      <c r="AC31" s="11">
        <v>127718</v>
      </c>
      <c r="AD31" s="11">
        <f t="shared" si="9"/>
        <v>1390.2035484924349</v>
      </c>
      <c r="AE31" s="17">
        <f t="shared" si="28"/>
        <v>0.10224301162499676</v>
      </c>
      <c r="AF31" s="15">
        <v>96999</v>
      </c>
      <c r="AG31" s="11">
        <f t="shared" si="10"/>
        <v>378.16374269005848</v>
      </c>
      <c r="AH31" s="17">
        <f t="shared" si="29"/>
        <v>4.1231026857596768E-2</v>
      </c>
      <c r="AI31" s="15">
        <v>98548</v>
      </c>
      <c r="AJ31" s="11">
        <f t="shared" si="11"/>
        <v>468.18376169889308</v>
      </c>
      <c r="AK31" s="17">
        <f t="shared" si="30"/>
        <v>0.12319493041862797</v>
      </c>
      <c r="AL31" s="15">
        <v>91577</v>
      </c>
      <c r="AM31" s="11">
        <f t="shared" si="12"/>
        <v>490.87156946826758</v>
      </c>
      <c r="AN31" s="16">
        <f t="shared" si="31"/>
        <v>5.6714592324202069E-2</v>
      </c>
      <c r="AO31" s="11">
        <v>68120</v>
      </c>
      <c r="AP31" s="11">
        <f t="shared" si="13"/>
        <v>204.46632248769362</v>
      </c>
      <c r="AQ31" s="17">
        <f t="shared" si="32"/>
        <v>-7.5285749192300383E-2</v>
      </c>
      <c r="AR31" s="15">
        <v>78948</v>
      </c>
      <c r="AS31" s="11">
        <f t="shared" si="14"/>
        <v>270.23104569570427</v>
      </c>
      <c r="AT31" s="16">
        <f t="shared" si="33"/>
        <v>8.3334476843910807E-2</v>
      </c>
      <c r="AU31" s="11">
        <v>68399</v>
      </c>
      <c r="AV31" s="11">
        <f t="shared" si="40"/>
        <v>155.31108083560397</v>
      </c>
      <c r="AW31" s="17">
        <f t="shared" si="43"/>
        <v>0.15344013490725125</v>
      </c>
      <c r="AX31" s="15">
        <v>64377</v>
      </c>
      <c r="AY31" s="11">
        <f t="shared" si="15"/>
        <v>1227.1635531833779</v>
      </c>
      <c r="AZ31" s="16">
        <f t="shared" si="34"/>
        <v>8.3860866051585964E-2</v>
      </c>
      <c r="BA31" s="11">
        <v>26942</v>
      </c>
      <c r="BB31" s="11">
        <f t="shared" si="16"/>
        <v>319.44510315390085</v>
      </c>
      <c r="BC31" s="17">
        <f t="shared" si="35"/>
        <v>8.2529733204757316E-2</v>
      </c>
      <c r="BD31" s="15">
        <v>26852</v>
      </c>
      <c r="BE31" s="11">
        <f t="shared" si="17"/>
        <v>359.32021945671084</v>
      </c>
      <c r="BF31" s="16">
        <f t="shared" si="36"/>
        <v>2.9009388771795364E-2</v>
      </c>
      <c r="BG31" s="11">
        <v>29294</v>
      </c>
      <c r="BH31" s="11">
        <f t="shared" si="38"/>
        <v>182.05207880181467</v>
      </c>
      <c r="BI31" s="17">
        <f t="shared" si="39"/>
        <v>0.39163895486935868</v>
      </c>
      <c r="BJ31" s="15">
        <v>27449</v>
      </c>
      <c r="BK31" s="11">
        <f t="shared" si="18"/>
        <v>290.37342642547344</v>
      </c>
      <c r="BL31" s="16">
        <f t="shared" si="37"/>
        <v>0.25303569798228798</v>
      </c>
      <c r="BM31" s="11">
        <v>25335</v>
      </c>
      <c r="BN31" s="11">
        <f t="shared" si="41"/>
        <v>128.09039890793267</v>
      </c>
      <c r="BO31" s="17">
        <f t="shared" si="44"/>
        <v>0.13880523216613477</v>
      </c>
      <c r="BP31" s="15">
        <v>18738</v>
      </c>
      <c r="BQ31" s="11">
        <f t="shared" si="42"/>
        <v>209.85552693470714</v>
      </c>
      <c r="BR31" s="16">
        <f t="shared" si="45"/>
        <v>0.12995236085147441</v>
      </c>
      <c r="BS31" s="28"/>
    </row>
    <row r="32" spans="1:71" x14ac:dyDescent="0.2">
      <c r="A32" s="12">
        <v>1998</v>
      </c>
      <c r="B32" s="19">
        <v>12086497</v>
      </c>
      <c r="C32" s="11">
        <f t="shared" si="0"/>
        <v>419.91017085117772</v>
      </c>
      <c r="D32" s="16">
        <f t="shared" si="19"/>
        <v>3.0655935301413532E-2</v>
      </c>
      <c r="E32" s="11">
        <v>8937814</v>
      </c>
      <c r="F32" s="11">
        <f t="shared" si="1"/>
        <v>489.56135747924884</v>
      </c>
      <c r="G32" s="17">
        <f t="shared" si="20"/>
        <v>3.5745313525750187E-2</v>
      </c>
      <c r="H32" s="14">
        <v>3148683</v>
      </c>
      <c r="I32" s="11">
        <f t="shared" si="2"/>
        <v>299.11254660745243</v>
      </c>
      <c r="J32" s="16">
        <f t="shared" si="21"/>
        <v>1.6478028434550172E-2</v>
      </c>
      <c r="K32" s="11">
        <v>429240</v>
      </c>
      <c r="L32" s="11">
        <f t="shared" si="3"/>
        <v>117.72804941264883</v>
      </c>
      <c r="M32" s="17">
        <f t="shared" si="22"/>
        <v>-5.1197828479980195E-2</v>
      </c>
      <c r="N32" s="15">
        <v>357397</v>
      </c>
      <c r="O32" s="11">
        <f t="shared" si="4"/>
        <v>215.66967383761275</v>
      </c>
      <c r="P32" s="16">
        <f t="shared" si="23"/>
        <v>3.015847394605314E-2</v>
      </c>
      <c r="Q32" s="11">
        <v>484020</v>
      </c>
      <c r="R32" s="11">
        <f t="shared" si="5"/>
        <v>593.09634966731619</v>
      </c>
      <c r="S32" s="17">
        <f t="shared" si="24"/>
        <v>-3.9667627620716135E-2</v>
      </c>
      <c r="T32" s="15">
        <v>284585</v>
      </c>
      <c r="U32" s="11">
        <f t="shared" si="6"/>
        <v>431.29395004849664</v>
      </c>
      <c r="V32" s="16">
        <f t="shared" si="25"/>
        <v>0.16134863924063547</v>
      </c>
      <c r="W32" s="11">
        <v>193736</v>
      </c>
      <c r="X32" s="11">
        <f t="shared" si="7"/>
        <v>190.29171987034672</v>
      </c>
      <c r="Y32" s="17">
        <f t="shared" si="26"/>
        <v>4.0996138796029957E-3</v>
      </c>
      <c r="Z32" s="15">
        <v>133934</v>
      </c>
      <c r="AA32" s="11">
        <f t="shared" si="8"/>
        <v>409.80968117006302</v>
      </c>
      <c r="AB32" s="16">
        <f t="shared" si="27"/>
        <v>1.0776870481336694E-2</v>
      </c>
      <c r="AC32" s="11">
        <v>115832</v>
      </c>
      <c r="AD32" s="11">
        <f t="shared" si="9"/>
        <v>1260.8250789158594</v>
      </c>
      <c r="AE32" s="17">
        <f t="shared" si="28"/>
        <v>-9.3064407522823717E-2</v>
      </c>
      <c r="AF32" s="15">
        <v>98459</v>
      </c>
      <c r="AG32" s="11">
        <f t="shared" si="10"/>
        <v>383.85575048732943</v>
      </c>
      <c r="AH32" s="17">
        <f t="shared" si="29"/>
        <v>1.5051701563933649E-2</v>
      </c>
      <c r="AI32" s="15">
        <v>116327</v>
      </c>
      <c r="AJ32" s="11">
        <f t="shared" si="11"/>
        <v>552.64858188037442</v>
      </c>
      <c r="AK32" s="17">
        <f t="shared" si="30"/>
        <v>0.18040954661687705</v>
      </c>
      <c r="AL32" s="15">
        <v>104925</v>
      </c>
      <c r="AM32" s="11">
        <f t="shared" si="12"/>
        <v>562.41959691252146</v>
      </c>
      <c r="AN32" s="16">
        <f t="shared" si="31"/>
        <v>0.14575712242156874</v>
      </c>
      <c r="AO32" s="11">
        <v>68730</v>
      </c>
      <c r="AP32" s="11">
        <f t="shared" si="13"/>
        <v>206.29727458278305</v>
      </c>
      <c r="AQ32" s="17">
        <f t="shared" si="32"/>
        <v>8.9547856723429242E-3</v>
      </c>
      <c r="AR32" s="15">
        <v>75715</v>
      </c>
      <c r="AS32" s="11">
        <f t="shared" si="14"/>
        <v>259.16481259626903</v>
      </c>
      <c r="AT32" s="16">
        <f t="shared" si="33"/>
        <v>-4.095100572528753E-2</v>
      </c>
      <c r="AU32" s="11">
        <v>76980</v>
      </c>
      <c r="AV32" s="11">
        <f t="shared" si="40"/>
        <v>174.79564032697547</v>
      </c>
      <c r="AW32" s="17">
        <f t="shared" si="43"/>
        <v>0.12545505051243439</v>
      </c>
      <c r="AX32" s="15">
        <v>72077</v>
      </c>
      <c r="AY32" s="11">
        <f t="shared" si="15"/>
        <v>1373.9420510865423</v>
      </c>
      <c r="AZ32" s="16">
        <f t="shared" si="34"/>
        <v>0.11960793451077248</v>
      </c>
      <c r="BA32" s="11">
        <v>27685</v>
      </c>
      <c r="BB32" s="11">
        <f t="shared" si="16"/>
        <v>328.25468342423522</v>
      </c>
      <c r="BC32" s="17">
        <f t="shared" si="35"/>
        <v>2.7577759631801649E-2</v>
      </c>
      <c r="BD32" s="15">
        <v>30503</v>
      </c>
      <c r="BE32" s="11">
        <f t="shared" si="17"/>
        <v>408.17610062893078</v>
      </c>
      <c r="BF32" s="16">
        <f t="shared" si="36"/>
        <v>0.13596752569640996</v>
      </c>
      <c r="BG32" s="11">
        <v>28650</v>
      </c>
      <c r="BH32" s="11">
        <f t="shared" si="38"/>
        <v>178.04984152631906</v>
      </c>
      <c r="BI32" s="17">
        <f t="shared" si="39"/>
        <v>-2.198402403222503E-2</v>
      </c>
      <c r="BJ32" s="15">
        <v>23437</v>
      </c>
      <c r="BK32" s="11">
        <f t="shared" si="18"/>
        <v>247.93187347931874</v>
      </c>
      <c r="BL32" s="16">
        <f t="shared" si="37"/>
        <v>-0.14616197311377463</v>
      </c>
      <c r="BM32" s="11">
        <v>28851</v>
      </c>
      <c r="BN32" s="11">
        <f t="shared" si="41"/>
        <v>145.86682845442135</v>
      </c>
      <c r="BO32" s="17">
        <f t="shared" si="44"/>
        <v>0.13878034339846063</v>
      </c>
      <c r="BP32" s="15">
        <v>18130</v>
      </c>
      <c r="BQ32" s="11">
        <f>BP32/BP$27*100</f>
        <v>203.04625377981856</v>
      </c>
      <c r="BR32" s="16">
        <f t="shared" si="45"/>
        <v>-3.2447433023801903E-2</v>
      </c>
      <c r="BS32" s="28"/>
    </row>
    <row r="33" spans="1:71" x14ac:dyDescent="0.2">
      <c r="A33" s="12">
        <v>1999</v>
      </c>
      <c r="B33" s="19">
        <v>12250460</v>
      </c>
      <c r="C33" s="11">
        <f t="shared" si="0"/>
        <v>425.60658821207824</v>
      </c>
      <c r="D33" s="16">
        <f t="shared" si="19"/>
        <v>1.3565799917047925E-2</v>
      </c>
      <c r="E33" s="11">
        <v>9052192</v>
      </c>
      <c r="F33" s="11">
        <f t="shared" si="1"/>
        <v>495.82631767485833</v>
      </c>
      <c r="G33" s="17">
        <f t="shared" si="20"/>
        <v>1.2797088863115745E-2</v>
      </c>
      <c r="H33" s="14">
        <v>3198268</v>
      </c>
      <c r="I33" s="11">
        <f t="shared" si="2"/>
        <v>303.82292730424871</v>
      </c>
      <c r="J33" s="17">
        <f t="shared" si="21"/>
        <v>1.5747853944014054E-2</v>
      </c>
      <c r="K33" s="15">
        <v>428709</v>
      </c>
      <c r="L33" s="11">
        <f t="shared" si="3"/>
        <v>117.5824115544853</v>
      </c>
      <c r="M33" s="17">
        <f t="shared" si="22"/>
        <v>-1.237070170533967E-3</v>
      </c>
      <c r="N33" s="15">
        <v>371612</v>
      </c>
      <c r="O33" s="11">
        <f t="shared" si="4"/>
        <v>224.24765410493919</v>
      </c>
      <c r="P33" s="16">
        <f t="shared" si="23"/>
        <v>3.9773697037188339E-2</v>
      </c>
      <c r="Q33" s="11">
        <v>342978</v>
      </c>
      <c r="R33" s="11">
        <f t="shared" si="5"/>
        <v>420.26982318126676</v>
      </c>
      <c r="S33" s="17">
        <f t="shared" si="24"/>
        <v>-0.29139704970868974</v>
      </c>
      <c r="T33" s="15">
        <v>323368</v>
      </c>
      <c r="U33" s="11">
        <f t="shared" si="6"/>
        <v>490.0703200775946</v>
      </c>
      <c r="V33" s="16">
        <f t="shared" si="25"/>
        <v>0.13627914331394839</v>
      </c>
      <c r="W33" s="15">
        <v>215477</v>
      </c>
      <c r="X33" s="11">
        <f t="shared" si="7"/>
        <v>211.64620371279835</v>
      </c>
      <c r="Y33" s="17">
        <f t="shared" si="26"/>
        <v>0.11221972168311517</v>
      </c>
      <c r="Z33" s="15">
        <v>138267</v>
      </c>
      <c r="AA33" s="11">
        <f t="shared" si="8"/>
        <v>423.06774371213515</v>
      </c>
      <c r="AB33" s="16">
        <f t="shared" si="27"/>
        <v>3.2351755342183465E-2</v>
      </c>
      <c r="AC33" s="11">
        <v>124561</v>
      </c>
      <c r="AD33" s="11">
        <f t="shared" si="9"/>
        <v>1355.8397735931208</v>
      </c>
      <c r="AE33" s="17">
        <f t="shared" si="28"/>
        <v>7.5359140824642581E-2</v>
      </c>
      <c r="AF33" s="15">
        <v>114758</v>
      </c>
      <c r="AG33" s="11">
        <f t="shared" si="10"/>
        <v>447.39961013645228</v>
      </c>
      <c r="AH33" s="17">
        <f t="shared" si="29"/>
        <v>0.16554098660356087</v>
      </c>
      <c r="AI33" s="15">
        <v>123176</v>
      </c>
      <c r="AJ33" s="11">
        <f t="shared" si="11"/>
        <v>585.18694474796905</v>
      </c>
      <c r="AK33" s="17">
        <f t="shared" si="30"/>
        <v>5.8877130846665002E-2</v>
      </c>
      <c r="AL33" s="15">
        <v>123220</v>
      </c>
      <c r="AM33" s="11">
        <f t="shared" si="12"/>
        <v>660.48456260720411</v>
      </c>
      <c r="AN33" s="16">
        <f t="shared" si="31"/>
        <v>0.17436263998093876</v>
      </c>
      <c r="AO33" s="11">
        <v>74730</v>
      </c>
      <c r="AP33" s="11">
        <f t="shared" si="13"/>
        <v>224.30663945251533</v>
      </c>
      <c r="AQ33" s="17">
        <f t="shared" si="32"/>
        <v>8.7298123090353563E-2</v>
      </c>
      <c r="AR33" s="15">
        <v>93634</v>
      </c>
      <c r="AS33" s="11">
        <f t="shared" si="14"/>
        <v>320.49974328256036</v>
      </c>
      <c r="AT33" s="16">
        <f t="shared" si="33"/>
        <v>0.23666380505844284</v>
      </c>
      <c r="AU33" s="11">
        <v>72921</v>
      </c>
      <c r="AV33" s="11">
        <f t="shared" si="40"/>
        <v>165.5790190735695</v>
      </c>
      <c r="AW33" s="17">
        <f t="shared" si="43"/>
        <v>-5.2727981293842555E-2</v>
      </c>
      <c r="AX33" s="15">
        <v>79312</v>
      </c>
      <c r="AY33" s="11">
        <f t="shared" si="15"/>
        <v>1511.8566526877621</v>
      </c>
      <c r="AZ33" s="16">
        <f t="shared" si="34"/>
        <v>0.10037876160217545</v>
      </c>
      <c r="BA33" s="11">
        <v>28693</v>
      </c>
      <c r="BB33" s="11">
        <f t="shared" si="16"/>
        <v>340.2063078017548</v>
      </c>
      <c r="BC33" s="17">
        <f t="shared" si="35"/>
        <v>3.6409608091024018E-2</v>
      </c>
      <c r="BD33" s="15">
        <v>38418</v>
      </c>
      <c r="BE33" s="11">
        <f t="shared" si="17"/>
        <v>514.09072661581695</v>
      </c>
      <c r="BF33" s="16">
        <f t="shared" si="36"/>
        <v>0.25948267383536044</v>
      </c>
      <c r="BG33" s="11">
        <v>31651</v>
      </c>
      <c r="BH33" s="11">
        <f t="shared" si="38"/>
        <v>196.70001864396247</v>
      </c>
      <c r="BI33" s="17">
        <f t="shared" si="39"/>
        <v>0.10474694589877837</v>
      </c>
      <c r="BJ33" s="15">
        <v>25982</v>
      </c>
      <c r="BK33" s="11">
        <f t="shared" si="18"/>
        <v>274.85454353115415</v>
      </c>
      <c r="BL33" s="16">
        <f t="shared" si="37"/>
        <v>0.10858898323164227</v>
      </c>
      <c r="BM33" s="11">
        <v>29173</v>
      </c>
      <c r="BN33" s="11">
        <f t="shared" si="41"/>
        <v>147.49481773598262</v>
      </c>
      <c r="BO33" s="17">
        <f t="shared" si="44"/>
        <v>1.116079165366885E-2</v>
      </c>
      <c r="BP33" s="15">
        <v>18844</v>
      </c>
      <c r="BQ33" s="11">
        <f t="shared" si="42"/>
        <v>211.0426699518423</v>
      </c>
      <c r="BR33" s="16">
        <f t="shared" si="45"/>
        <v>3.9382239382239385E-2</v>
      </c>
      <c r="BS33" s="28"/>
    </row>
    <row r="34" spans="1:71" x14ac:dyDescent="0.2">
      <c r="A34" s="12">
        <v>2000</v>
      </c>
      <c r="B34" s="19">
        <v>12728623</v>
      </c>
      <c r="C34" s="11">
        <f t="shared" si="0"/>
        <v>442.21897036256496</v>
      </c>
      <c r="D34" s="16">
        <f t="shared" si="19"/>
        <v>3.9032248584951093E-2</v>
      </c>
      <c r="E34" s="11">
        <v>9240895</v>
      </c>
      <c r="F34" s="11">
        <f t="shared" si="1"/>
        <v>506.16236817226257</v>
      </c>
      <c r="G34" s="17">
        <f t="shared" si="20"/>
        <v>2.0846111085580155E-2</v>
      </c>
      <c r="H34" s="14">
        <v>3487728</v>
      </c>
      <c r="I34" s="11">
        <f t="shared" si="2"/>
        <v>331.32049302966254</v>
      </c>
      <c r="J34" s="17">
        <f t="shared" si="21"/>
        <v>9.0505235958962788E-2</v>
      </c>
      <c r="K34" s="15">
        <v>489007</v>
      </c>
      <c r="L34" s="11">
        <f t="shared" si="3"/>
        <v>134.12039944816692</v>
      </c>
      <c r="M34" s="17">
        <f t="shared" si="22"/>
        <v>0.140650184624069</v>
      </c>
      <c r="N34" s="15">
        <v>371685</v>
      </c>
      <c r="O34" s="11">
        <f t="shared" si="4"/>
        <v>224.29170563919985</v>
      </c>
      <c r="P34" s="16">
        <f t="shared" si="23"/>
        <v>1.9644144968407909E-4</v>
      </c>
      <c r="Q34" s="11">
        <v>402648</v>
      </c>
      <c r="R34" s="11">
        <f t="shared" si="5"/>
        <v>493.38675881336621</v>
      </c>
      <c r="S34" s="17">
        <f t="shared" si="24"/>
        <v>0.17397617339887689</v>
      </c>
      <c r="T34" s="15">
        <v>365845</v>
      </c>
      <c r="U34" s="11">
        <f t="shared" si="6"/>
        <v>554.44501697381179</v>
      </c>
      <c r="V34" s="16">
        <f t="shared" si="25"/>
        <v>0.13135808119541822</v>
      </c>
      <c r="W34" s="15">
        <v>217188</v>
      </c>
      <c r="X34" s="11">
        <f t="shared" si="7"/>
        <v>213.32678518809547</v>
      </c>
      <c r="Y34" s="17">
        <f t="shared" si="26"/>
        <v>7.9405226543900285E-3</v>
      </c>
      <c r="Z34" s="15">
        <v>147543</v>
      </c>
      <c r="AA34" s="11">
        <f t="shared" si="8"/>
        <v>451.45033963649712</v>
      </c>
      <c r="AB34" s="16">
        <f t="shared" si="27"/>
        <v>6.7087591399249275E-2</v>
      </c>
      <c r="AC34" s="11">
        <v>137253</v>
      </c>
      <c r="AD34" s="11">
        <f t="shared" si="9"/>
        <v>1493.9915097420269</v>
      </c>
      <c r="AE34" s="17">
        <f t="shared" si="28"/>
        <v>0.10189385120543348</v>
      </c>
      <c r="AF34" s="15">
        <v>114441</v>
      </c>
      <c r="AG34" s="11">
        <f t="shared" si="10"/>
        <v>446.16374269005848</v>
      </c>
      <c r="AH34" s="17">
        <f t="shared" si="29"/>
        <v>-2.7623346520504019E-3</v>
      </c>
      <c r="AI34" s="15">
        <v>123686</v>
      </c>
      <c r="AJ34" s="11">
        <f t="shared" si="11"/>
        <v>587.60986270131593</v>
      </c>
      <c r="AK34" s="17">
        <f t="shared" si="30"/>
        <v>4.140416964343703E-3</v>
      </c>
      <c r="AL34" s="15">
        <v>125391</v>
      </c>
      <c r="AM34" s="11">
        <f t="shared" si="12"/>
        <v>672.12156946826758</v>
      </c>
      <c r="AN34" s="16">
        <f t="shared" si="31"/>
        <v>1.761889303684467E-2</v>
      </c>
      <c r="AO34" s="11">
        <v>73872</v>
      </c>
      <c r="AP34" s="11">
        <f t="shared" si="13"/>
        <v>221.73130027614357</v>
      </c>
      <c r="AQ34" s="17">
        <f t="shared" si="32"/>
        <v>-1.1481332798073063E-2</v>
      </c>
      <c r="AR34" s="15">
        <v>92450</v>
      </c>
      <c r="AS34" s="11">
        <f t="shared" si="14"/>
        <v>316.44703063494779</v>
      </c>
      <c r="AT34" s="16">
        <f t="shared" si="33"/>
        <v>-1.2644979387829207E-2</v>
      </c>
      <c r="AU34" s="11">
        <v>89014</v>
      </c>
      <c r="AV34" s="11">
        <f t="shared" si="40"/>
        <v>202.12079927338783</v>
      </c>
      <c r="AW34" s="17">
        <f t="shared" si="43"/>
        <v>0.22069088465599759</v>
      </c>
      <c r="AX34" s="15">
        <v>81509</v>
      </c>
      <c r="AY34" s="11">
        <f t="shared" si="15"/>
        <v>1553.736179946626</v>
      </c>
      <c r="AZ34" s="16">
        <f t="shared" si="34"/>
        <v>2.7700726245713132E-2</v>
      </c>
      <c r="BA34" s="11">
        <v>36335</v>
      </c>
      <c r="BB34" s="11">
        <f t="shared" si="16"/>
        <v>430.81574579084656</v>
      </c>
      <c r="BC34" s="17">
        <f t="shared" si="35"/>
        <v>0.2663367371832851</v>
      </c>
      <c r="BD34" s="15">
        <v>34078</v>
      </c>
      <c r="BE34" s="11">
        <f t="shared" si="17"/>
        <v>456.01498728756854</v>
      </c>
      <c r="BF34" s="16">
        <f t="shared" si="36"/>
        <v>-0.1129678796397522</v>
      </c>
      <c r="BG34" s="11">
        <v>35601</v>
      </c>
      <c r="BH34" s="11">
        <f t="shared" si="38"/>
        <v>221.24790255422283</v>
      </c>
      <c r="BI34" s="17">
        <f t="shared" si="39"/>
        <v>0.124798584562889</v>
      </c>
      <c r="BJ34" s="15">
        <v>23668</v>
      </c>
      <c r="BK34" s="11">
        <f t="shared" si="18"/>
        <v>250.37554215592931</v>
      </c>
      <c r="BL34" s="16">
        <f t="shared" si="37"/>
        <v>-8.9061658070972216E-2</v>
      </c>
      <c r="BM34" s="11">
        <v>37064</v>
      </c>
      <c r="BN34" s="11">
        <f t="shared" si="41"/>
        <v>187.39066686890135</v>
      </c>
      <c r="BO34" s="17">
        <f t="shared" si="44"/>
        <v>0.2704898364926473</v>
      </c>
      <c r="BP34" s="15">
        <v>18692</v>
      </c>
      <c r="BQ34" s="11">
        <f t="shared" si="42"/>
        <v>209.34035166312017</v>
      </c>
      <c r="BR34" s="16">
        <f t="shared" si="45"/>
        <v>-8.0662279770749318E-3</v>
      </c>
      <c r="BS34" s="28"/>
    </row>
    <row r="35" spans="1:71" x14ac:dyDescent="0.2">
      <c r="A35" s="12">
        <v>2001</v>
      </c>
      <c r="B35" s="19">
        <v>13016734</v>
      </c>
      <c r="C35" s="11">
        <f t="shared" si="0"/>
        <v>452.22854875687585</v>
      </c>
      <c r="D35" s="16">
        <f t="shared" si="19"/>
        <v>2.2634891456837083E-2</v>
      </c>
      <c r="E35" s="11">
        <v>9416135</v>
      </c>
      <c r="F35" s="11">
        <f t="shared" si="1"/>
        <v>515.7609939978463</v>
      </c>
      <c r="G35" s="17">
        <f t="shared" si="20"/>
        <v>1.8963531129831041E-2</v>
      </c>
      <c r="H35" s="14">
        <v>3600599</v>
      </c>
      <c r="I35" s="11">
        <f t="shared" si="2"/>
        <v>342.04279573467591</v>
      </c>
      <c r="J35" s="17">
        <f t="shared" si="21"/>
        <v>3.2362328713707034E-2</v>
      </c>
      <c r="K35" s="15">
        <v>473436</v>
      </c>
      <c r="L35" s="11">
        <f t="shared" si="3"/>
        <v>129.84972696329982</v>
      </c>
      <c r="M35" s="17">
        <f t="shared" si="22"/>
        <v>-3.1842079970225375E-2</v>
      </c>
      <c r="N35" s="15">
        <v>385260</v>
      </c>
      <c r="O35" s="11">
        <f t="shared" si="4"/>
        <v>232.48348067465224</v>
      </c>
      <c r="P35" s="16">
        <f t="shared" si="23"/>
        <v>3.6522862100972595E-2</v>
      </c>
      <c r="Q35" s="11">
        <v>468066</v>
      </c>
      <c r="R35" s="11">
        <f t="shared" si="5"/>
        <v>573.54703525346474</v>
      </c>
      <c r="S35" s="17">
        <f t="shared" si="24"/>
        <v>0.16246945222626213</v>
      </c>
      <c r="T35" s="15">
        <v>377069</v>
      </c>
      <c r="U35" s="11">
        <f t="shared" si="6"/>
        <v>571.45520126091174</v>
      </c>
      <c r="V35" s="16">
        <f t="shared" si="25"/>
        <v>3.0679659418606241E-2</v>
      </c>
      <c r="W35" s="15">
        <v>213938</v>
      </c>
      <c r="X35" s="11">
        <f t="shared" si="7"/>
        <v>210.13456438463805</v>
      </c>
      <c r="Y35" s="17">
        <f t="shared" si="26"/>
        <v>-1.4963994327495074E-2</v>
      </c>
      <c r="Z35" s="15">
        <v>166156</v>
      </c>
      <c r="AA35" s="11">
        <f t="shared" si="8"/>
        <v>508.40217856924301</v>
      </c>
      <c r="AB35" s="16">
        <f t="shared" si="27"/>
        <v>0.12615305368604407</v>
      </c>
      <c r="AC35" s="15">
        <v>139335</v>
      </c>
      <c r="AD35" s="11">
        <f t="shared" si="9"/>
        <v>1516.6539675628605</v>
      </c>
      <c r="AE35" s="17">
        <f t="shared" si="28"/>
        <v>1.5169067342790322E-2</v>
      </c>
      <c r="AF35" s="15">
        <v>129493</v>
      </c>
      <c r="AG35" s="11">
        <f t="shared" si="10"/>
        <v>504.8460038986355</v>
      </c>
      <c r="AH35" s="17">
        <f t="shared" si="29"/>
        <v>0.13152628865528962</v>
      </c>
      <c r="AI35" s="15">
        <v>132891</v>
      </c>
      <c r="AJ35" s="11">
        <f t="shared" si="11"/>
        <v>631.34115634947022</v>
      </c>
      <c r="AK35" s="17">
        <f t="shared" si="30"/>
        <v>7.4422327506750971E-2</v>
      </c>
      <c r="AL35" s="15">
        <v>119080</v>
      </c>
      <c r="AM35" s="11">
        <f t="shared" si="12"/>
        <v>638.29331046312177</v>
      </c>
      <c r="AN35" s="16">
        <f t="shared" si="31"/>
        <v>-5.0330565989584582E-2</v>
      </c>
      <c r="AO35" s="15">
        <v>86147</v>
      </c>
      <c r="AP35" s="11">
        <f t="shared" si="13"/>
        <v>258.57545923880417</v>
      </c>
      <c r="AQ35" s="17">
        <f t="shared" si="32"/>
        <v>0.1661658003032272</v>
      </c>
      <c r="AR35" s="15">
        <v>91304</v>
      </c>
      <c r="AS35" s="11">
        <f t="shared" si="14"/>
        <v>312.52438815676879</v>
      </c>
      <c r="AT35" s="16">
        <f t="shared" si="33"/>
        <v>-1.2395889670091942E-2</v>
      </c>
      <c r="AU35" s="15">
        <v>87478</v>
      </c>
      <c r="AV35" s="11">
        <f t="shared" si="40"/>
        <v>198.63306085376931</v>
      </c>
      <c r="AW35" s="17">
        <f t="shared" si="43"/>
        <v>-1.7255712584537265E-2</v>
      </c>
      <c r="AX35" s="15">
        <v>89251</v>
      </c>
      <c r="AY35" s="11">
        <f t="shared" si="15"/>
        <v>1701.315287838353</v>
      </c>
      <c r="AZ35" s="16">
        <f t="shared" si="34"/>
        <v>9.4983376068900366E-2</v>
      </c>
      <c r="BA35" s="11">
        <v>38686</v>
      </c>
      <c r="BB35" s="11">
        <f t="shared" si="16"/>
        <v>458.6910125681764</v>
      </c>
      <c r="BC35" s="17">
        <f t="shared" si="35"/>
        <v>6.4703453970001379E-2</v>
      </c>
      <c r="BD35" s="15">
        <v>36012</v>
      </c>
      <c r="BE35" s="11">
        <f t="shared" si="17"/>
        <v>481.89482135688479</v>
      </c>
      <c r="BF35" s="16">
        <f t="shared" si="36"/>
        <v>5.6752156816714597E-2</v>
      </c>
      <c r="BG35" s="11">
        <v>30267</v>
      </c>
      <c r="BH35" s="11">
        <f t="shared" si="38"/>
        <v>188.09893729413957</v>
      </c>
      <c r="BI35" s="17">
        <f t="shared" si="39"/>
        <v>-0.14982725204348193</v>
      </c>
      <c r="BJ35" s="15">
        <v>26363</v>
      </c>
      <c r="BK35" s="11">
        <f t="shared" si="18"/>
        <v>278.88501004971971</v>
      </c>
      <c r="BL35" s="16">
        <f t="shared" si="37"/>
        <v>0.11386682440425891</v>
      </c>
      <c r="BM35" s="15">
        <v>51899</v>
      </c>
      <c r="BN35" s="11">
        <f t="shared" si="41"/>
        <v>262.39445876940192</v>
      </c>
      <c r="BO35" s="17">
        <f t="shared" si="44"/>
        <v>0.40025361536801207</v>
      </c>
      <c r="BP35" s="15">
        <v>20990</v>
      </c>
      <c r="BQ35" s="11">
        <f t="shared" si="42"/>
        <v>235.07671631761676</v>
      </c>
      <c r="BR35" s="16">
        <f t="shared" si="45"/>
        <v>0.1229402953135031</v>
      </c>
      <c r="BS35" s="28"/>
    </row>
    <row r="36" spans="1:71" x14ac:dyDescent="0.2">
      <c r="A36" s="12">
        <v>2002</v>
      </c>
      <c r="B36" s="19">
        <v>12752511</v>
      </c>
      <c r="C36" s="11">
        <f t="shared" si="0"/>
        <v>443.04888941696862</v>
      </c>
      <c r="D36" s="16">
        <f t="shared" si="19"/>
        <v>-2.0298717020721172E-2</v>
      </c>
      <c r="E36" s="11">
        <v>9123496</v>
      </c>
      <c r="F36" s="11">
        <f t="shared" si="1"/>
        <v>499.73193520434603</v>
      </c>
      <c r="G36" s="17">
        <f t="shared" si="20"/>
        <v>-3.1078462660104174E-2</v>
      </c>
      <c r="H36" s="14">
        <v>3629015</v>
      </c>
      <c r="I36" s="11">
        <f t="shared" si="2"/>
        <v>344.74220438406917</v>
      </c>
      <c r="J36" s="17">
        <f t="shared" si="21"/>
        <v>7.8920201888630203E-3</v>
      </c>
      <c r="K36" s="15">
        <v>442949</v>
      </c>
      <c r="L36" s="11">
        <f t="shared" si="3"/>
        <v>121.4880294457259</v>
      </c>
      <c r="M36" s="17">
        <f t="shared" si="22"/>
        <v>-6.4395187522706343E-2</v>
      </c>
      <c r="N36" s="15">
        <v>392351</v>
      </c>
      <c r="O36" s="11">
        <f t="shared" si="4"/>
        <v>236.76251395468122</v>
      </c>
      <c r="P36" s="16">
        <f t="shared" si="23"/>
        <v>1.8405751959715517E-2</v>
      </c>
      <c r="Q36" s="15">
        <v>474786</v>
      </c>
      <c r="R36" s="11">
        <f t="shared" si="5"/>
        <v>581.78142116678316</v>
      </c>
      <c r="S36" s="17">
        <f t="shared" si="24"/>
        <v>1.4356949660945251E-2</v>
      </c>
      <c r="T36" s="15">
        <v>376785</v>
      </c>
      <c r="U36" s="11">
        <f t="shared" si="6"/>
        <v>571.02479388942777</v>
      </c>
      <c r="V36" s="16">
        <f t="shared" si="25"/>
        <v>-7.5317780034953811E-4</v>
      </c>
      <c r="W36" s="15">
        <v>197085</v>
      </c>
      <c r="X36" s="11">
        <f t="shared" si="7"/>
        <v>193.58118063058637</v>
      </c>
      <c r="Y36" s="17">
        <f t="shared" si="26"/>
        <v>-7.8775159158260805E-2</v>
      </c>
      <c r="Z36" s="15">
        <v>168160</v>
      </c>
      <c r="AA36" s="11">
        <f t="shared" si="8"/>
        <v>514.53399424759812</v>
      </c>
      <c r="AB36" s="16">
        <f t="shared" si="27"/>
        <v>1.2060954765401189E-2</v>
      </c>
      <c r="AC36" s="15">
        <v>131360</v>
      </c>
      <c r="AD36" s="11">
        <f t="shared" si="9"/>
        <v>1429.8465222597149</v>
      </c>
      <c r="AE36" s="17">
        <f t="shared" si="28"/>
        <v>-5.7236157462231312E-2</v>
      </c>
      <c r="AF36" s="15">
        <v>141626</v>
      </c>
      <c r="AG36" s="11">
        <f t="shared" si="10"/>
        <v>552.14814814814815</v>
      </c>
      <c r="AH36" s="17">
        <f t="shared" si="29"/>
        <v>9.3696184349733189E-2</v>
      </c>
      <c r="AI36" s="15">
        <v>162219</v>
      </c>
      <c r="AJ36" s="11">
        <f t="shared" si="11"/>
        <v>770.6731911254692</v>
      </c>
      <c r="AK36" s="17">
        <f t="shared" si="30"/>
        <v>0.22069214619500191</v>
      </c>
      <c r="AL36" s="15">
        <v>118878</v>
      </c>
      <c r="AM36" s="11">
        <f t="shared" si="12"/>
        <v>637.21054888507717</v>
      </c>
      <c r="AN36" s="16">
        <f t="shared" si="31"/>
        <v>-1.6963385959019148E-3</v>
      </c>
      <c r="AO36" s="15">
        <v>79570</v>
      </c>
      <c r="AP36" s="11">
        <f t="shared" si="13"/>
        <v>238.83419378076601</v>
      </c>
      <c r="AQ36" s="17">
        <f t="shared" si="32"/>
        <v>-7.6346245371283969E-2</v>
      </c>
      <c r="AR36" s="15">
        <v>93372</v>
      </c>
      <c r="AS36" s="11">
        <f t="shared" si="14"/>
        <v>319.60294369330825</v>
      </c>
      <c r="AT36" s="16">
        <f t="shared" si="33"/>
        <v>2.2649610093752739E-2</v>
      </c>
      <c r="AU36" s="15">
        <v>88261</v>
      </c>
      <c r="AV36" s="11">
        <f t="shared" si="40"/>
        <v>200.41099000908264</v>
      </c>
      <c r="AW36" s="17">
        <f t="shared" si="43"/>
        <v>8.9508219209401222E-3</v>
      </c>
      <c r="AX36" s="15">
        <v>98942</v>
      </c>
      <c r="AY36" s="11">
        <f t="shared" si="15"/>
        <v>1886.046511627907</v>
      </c>
      <c r="AZ36" s="16">
        <f t="shared" si="34"/>
        <v>0.1085814164547176</v>
      </c>
      <c r="BA36" s="15">
        <v>38740</v>
      </c>
      <c r="BB36" s="11">
        <f t="shared" si="16"/>
        <v>459.33127815982925</v>
      </c>
      <c r="BC36" s="17">
        <f t="shared" si="35"/>
        <v>1.3958537972393113E-3</v>
      </c>
      <c r="BD36" s="15">
        <v>37170</v>
      </c>
      <c r="BE36" s="11">
        <f t="shared" si="17"/>
        <v>497.39060618225608</v>
      </c>
      <c r="BF36" s="16">
        <f t="shared" si="36"/>
        <v>3.215594801732756E-2</v>
      </c>
      <c r="BG36" s="15">
        <v>33739</v>
      </c>
      <c r="BH36" s="11">
        <f t="shared" si="38"/>
        <v>209.67621651855075</v>
      </c>
      <c r="BI36" s="17">
        <f t="shared" si="39"/>
        <v>0.11471239303531899</v>
      </c>
      <c r="BJ36" s="15">
        <v>25391</v>
      </c>
      <c r="BK36" s="11">
        <f t="shared" si="18"/>
        <v>268.60256003385172</v>
      </c>
      <c r="BL36" s="16">
        <f t="shared" si="37"/>
        <v>-3.6869855479270186E-2</v>
      </c>
      <c r="BM36" s="15">
        <v>79723</v>
      </c>
      <c r="BN36" s="11">
        <f t="shared" si="41"/>
        <v>403.06891147176299</v>
      </c>
      <c r="BO36" s="17">
        <f t="shared" si="44"/>
        <v>0.536118229638336</v>
      </c>
      <c r="BP36" s="15">
        <v>21094</v>
      </c>
      <c r="BQ36" s="11">
        <f t="shared" si="42"/>
        <v>236.2414604099003</v>
      </c>
      <c r="BR36" s="16">
        <f t="shared" si="45"/>
        <v>4.954740352548833E-3</v>
      </c>
      <c r="BS36" s="28"/>
    </row>
    <row r="37" spans="1:71" s="26" customFormat="1" x14ac:dyDescent="0.2">
      <c r="A37" s="27">
        <v>2003</v>
      </c>
      <c r="B37" s="19">
        <v>12874651</v>
      </c>
      <c r="C37" s="11">
        <f t="shared" si="0"/>
        <v>447.29228833294599</v>
      </c>
      <c r="D37" s="16">
        <f t="shared" si="19"/>
        <v>9.5777215953783534E-3</v>
      </c>
      <c r="E37" s="11">
        <v>9213078</v>
      </c>
      <c r="F37" s="11">
        <f t="shared" si="1"/>
        <v>504.63871504175432</v>
      </c>
      <c r="G37" s="17">
        <f t="shared" si="20"/>
        <v>9.8188238368274623E-3</v>
      </c>
      <c r="H37" s="14">
        <v>3661573</v>
      </c>
      <c r="I37" s="11">
        <f t="shared" si="2"/>
        <v>347.83508680266937</v>
      </c>
      <c r="J37" s="17">
        <f t="shared" si="21"/>
        <v>8.9715804426269939E-3</v>
      </c>
      <c r="K37" s="15">
        <v>448704</v>
      </c>
      <c r="L37" s="11">
        <f t="shared" si="3"/>
        <v>123.06645858646255</v>
      </c>
      <c r="M37" s="17">
        <f t="shared" si="22"/>
        <v>1.2992466401323854E-2</v>
      </c>
      <c r="N37" s="15">
        <v>410431</v>
      </c>
      <c r="O37" s="11">
        <f t="shared" si="4"/>
        <v>247.67281175512173</v>
      </c>
      <c r="P37" s="17">
        <f t="shared" si="23"/>
        <v>4.6081187508124101E-2</v>
      </c>
      <c r="Q37" s="15">
        <v>430244</v>
      </c>
      <c r="R37" s="11">
        <f t="shared" si="5"/>
        <v>527.20165668002301</v>
      </c>
      <c r="S37" s="17">
        <f t="shared" si="24"/>
        <v>-9.3814897659155919E-2</v>
      </c>
      <c r="T37" s="15">
        <v>405671</v>
      </c>
      <c r="U37" s="11">
        <f t="shared" si="6"/>
        <v>614.80207322987383</v>
      </c>
      <c r="V37" s="17">
        <f t="shared" si="25"/>
        <v>7.6664410738219405E-2</v>
      </c>
      <c r="W37" s="15">
        <v>184772</v>
      </c>
      <c r="X37" s="11">
        <f t="shared" si="7"/>
        <v>181.48708378351833</v>
      </c>
      <c r="Y37" s="17">
        <f t="shared" si="26"/>
        <v>-6.2475581601846922E-2</v>
      </c>
      <c r="Z37" s="15">
        <v>153863</v>
      </c>
      <c r="AA37" s="11">
        <f t="shared" si="8"/>
        <v>470.78820145645921</v>
      </c>
      <c r="AB37" s="17">
        <f t="shared" si="27"/>
        <v>-8.5020218839200759E-2</v>
      </c>
      <c r="AC37" s="15">
        <v>125075</v>
      </c>
      <c r="AD37" s="11">
        <f t="shared" si="9"/>
        <v>1361.4346358985524</v>
      </c>
      <c r="AE37" s="17">
        <f t="shared" si="28"/>
        <v>-4.7845615103532281E-2</v>
      </c>
      <c r="AF37" s="15">
        <v>164443</v>
      </c>
      <c r="AG37" s="11">
        <f t="shared" si="10"/>
        <v>641.10331384015592</v>
      </c>
      <c r="AH37" s="17">
        <f t="shared" si="29"/>
        <v>0.16110742377811985</v>
      </c>
      <c r="AI37" s="15">
        <v>181002</v>
      </c>
      <c r="AJ37" s="11">
        <f t="shared" si="11"/>
        <v>859.9078341013826</v>
      </c>
      <c r="AK37" s="17">
        <f t="shared" si="30"/>
        <v>0.11578791633532447</v>
      </c>
      <c r="AL37" s="15">
        <v>128896</v>
      </c>
      <c r="AM37" s="11">
        <f t="shared" si="12"/>
        <v>690.90909090909088</v>
      </c>
      <c r="AN37" s="17">
        <f t="shared" si="31"/>
        <v>8.4271269705075785E-2</v>
      </c>
      <c r="AO37" s="15">
        <v>95099</v>
      </c>
      <c r="AP37" s="11">
        <f t="shared" si="13"/>
        <v>285.44543162444472</v>
      </c>
      <c r="AQ37" s="17">
        <f t="shared" si="32"/>
        <v>0.19516149302500943</v>
      </c>
      <c r="AR37" s="15">
        <v>88669</v>
      </c>
      <c r="AS37" s="11">
        <f t="shared" si="14"/>
        <v>303.50504877631352</v>
      </c>
      <c r="AT37" s="17">
        <f t="shared" si="33"/>
        <v>-5.036841879792657E-2</v>
      </c>
      <c r="AU37" s="15">
        <v>84999</v>
      </c>
      <c r="AV37" s="11">
        <f t="shared" si="40"/>
        <v>193.00408719346049</v>
      </c>
      <c r="AW37" s="17">
        <f t="shared" si="43"/>
        <v>-3.6958566071084623E-2</v>
      </c>
      <c r="AX37" s="15">
        <v>104619</v>
      </c>
      <c r="AY37" s="11">
        <f>AX37/AX$5*100</f>
        <v>1994.2622950819673</v>
      </c>
      <c r="AZ37" s="17">
        <f t="shared" si="34"/>
        <v>5.737704918032787E-2</v>
      </c>
      <c r="BA37" s="15">
        <v>36110</v>
      </c>
      <c r="BB37" s="11">
        <f t="shared" si="16"/>
        <v>428.14797249229304</v>
      </c>
      <c r="BC37" s="17">
        <f t="shared" si="35"/>
        <v>-6.78884873515746E-2</v>
      </c>
      <c r="BD37" s="15">
        <v>41519</v>
      </c>
      <c r="BE37" s="11">
        <f t="shared" si="17"/>
        <v>555.58677907132346</v>
      </c>
      <c r="BF37" s="17">
        <f t="shared" si="36"/>
        <v>0.11700295937584074</v>
      </c>
      <c r="BG37" s="15">
        <v>30567</v>
      </c>
      <c r="BH37" s="11">
        <f t="shared" si="38"/>
        <v>189.96333354048846</v>
      </c>
      <c r="BI37" s="17">
        <f t="shared" si="39"/>
        <v>-9.4015827380775963E-2</v>
      </c>
      <c r="BJ37" s="15">
        <v>31064</v>
      </c>
      <c r="BK37" s="11">
        <f t="shared" si="18"/>
        <v>328.61525441658733</v>
      </c>
      <c r="BL37" s="17">
        <f t="shared" si="37"/>
        <v>0.22342562325233351</v>
      </c>
      <c r="BM37" s="15">
        <v>76047</v>
      </c>
      <c r="BN37" s="11">
        <f t="shared" si="41"/>
        <v>384.48354315182769</v>
      </c>
      <c r="BO37" s="17">
        <f t="shared" si="44"/>
        <v>-4.6109654679327171E-2</v>
      </c>
      <c r="BP37" s="15">
        <v>20622</v>
      </c>
      <c r="BQ37" s="11">
        <f t="shared" si="42"/>
        <v>230.95531414492103</v>
      </c>
      <c r="BR37" s="17">
        <f t="shared" si="45"/>
        <v>-2.2376031098890681E-2</v>
      </c>
      <c r="BS37" s="28"/>
    </row>
    <row r="38" spans="1:71" x14ac:dyDescent="0.2">
      <c r="A38" s="12" t="s">
        <v>30</v>
      </c>
      <c r="B38" s="19">
        <v>13251289</v>
      </c>
      <c r="C38" s="11">
        <f t="shared" si="0"/>
        <v>460.37747976012673</v>
      </c>
      <c r="D38" s="16">
        <f t="shared" si="19"/>
        <v>2.925422988164883E-2</v>
      </c>
      <c r="E38" s="11">
        <v>9592916</v>
      </c>
      <c r="F38" s="11">
        <f t="shared" si="1"/>
        <v>525.44402682181635</v>
      </c>
      <c r="G38" s="17">
        <f t="shared" si="20"/>
        <v>4.1228132443902027E-2</v>
      </c>
      <c r="H38" s="14">
        <v>3658373</v>
      </c>
      <c r="I38" s="11">
        <f t="shared" si="2"/>
        <v>347.53109934215212</v>
      </c>
      <c r="J38" s="17">
        <f t="shared" si="21"/>
        <v>-8.7394133614159821E-4</v>
      </c>
      <c r="K38" s="15">
        <v>434662</v>
      </c>
      <c r="L38" s="11">
        <f t="shared" si="3"/>
        <v>119.21514633724901</v>
      </c>
      <c r="M38" s="17">
        <f t="shared" si="22"/>
        <v>-3.1294572814149192E-2</v>
      </c>
      <c r="N38" s="15">
        <v>421409</v>
      </c>
      <c r="O38" s="11">
        <f t="shared" si="4"/>
        <v>254.29743837311048</v>
      </c>
      <c r="P38" s="17">
        <f t="shared" si="23"/>
        <v>2.6747492270320711E-2</v>
      </c>
      <c r="Q38" s="15">
        <v>400857</v>
      </c>
      <c r="R38" s="11">
        <f t="shared" si="5"/>
        <v>491.19214792486116</v>
      </c>
      <c r="S38" s="17">
        <f t="shared" si="24"/>
        <v>-6.8303102425600351E-2</v>
      </c>
      <c r="T38" s="15">
        <v>388746</v>
      </c>
      <c r="U38" s="11">
        <f>T38/T$5*100</f>
        <v>589.15191561590689</v>
      </c>
      <c r="V38" s="16">
        <f t="shared" si="25"/>
        <v>-4.1721000515195811E-2</v>
      </c>
      <c r="W38" s="15">
        <v>202491</v>
      </c>
      <c r="X38" s="11">
        <f t="shared" ref="X38:X48" si="46">W38/W$5*100</f>
        <v>198.89107160396819</v>
      </c>
      <c r="Y38" s="17">
        <f t="shared" ref="Y38:Y48" si="47">(W38-W37)/W37</f>
        <v>9.5896564414521684E-2</v>
      </c>
      <c r="Z38" s="15">
        <v>151782</v>
      </c>
      <c r="AA38" s="11">
        <f t="shared" ref="AA38:AA48" si="48">Z38/Z$5*100</f>
        <v>464.42078208187991</v>
      </c>
      <c r="AB38" s="17">
        <f t="shared" ref="AB38:AB48" si="49">(Z38-Z37)/Z37</f>
        <v>-1.352501901041836E-2</v>
      </c>
      <c r="AC38" s="15">
        <v>127940</v>
      </c>
      <c r="AD38" s="11">
        <f t="shared" ref="AD38:AD47" si="50">AC38/AC$5*100</f>
        <v>1392.6200065309677</v>
      </c>
      <c r="AE38" s="17">
        <f t="shared" ref="AE38:AE48" si="51">(AC38-AC37)/AC37</f>
        <v>2.2906256246252248E-2</v>
      </c>
      <c r="AF38" s="15">
        <v>185568</v>
      </c>
      <c r="AG38" s="11">
        <f t="shared" ref="AG38:AG47" si="52">AF38/AF$5*100</f>
        <v>723.46198830409355</v>
      </c>
      <c r="AH38" s="17">
        <f t="shared" ref="AH38:AH47" si="53">(AF38-AF37)/AF37</f>
        <v>0.12846396623754128</v>
      </c>
      <c r="AI38" s="15">
        <v>162531</v>
      </c>
      <c r="AJ38" s="11">
        <f t="shared" ref="AJ38:AJ48" si="54">AI38/AI$5*100</f>
        <v>772.1554468145755</v>
      </c>
      <c r="AK38" s="17">
        <f t="shared" ref="AK38:AK48" si="55">(AI38-AI37)/AI37</f>
        <v>-0.10204859614810886</v>
      </c>
      <c r="AL38" s="15">
        <v>138242</v>
      </c>
      <c r="AM38" s="11">
        <f t="shared" ref="AM38:AM48" si="56">AL38/AL$5*100</f>
        <v>741.00557461406527</v>
      </c>
      <c r="AN38" s="17">
        <f t="shared" ref="AN38:AN48" si="57">(AL38-AL37)/AL37</f>
        <v>7.2508068520357502E-2</v>
      </c>
      <c r="AO38" s="15">
        <v>86274</v>
      </c>
      <c r="AP38" s="11">
        <f t="shared" ref="AP38:AP48" si="58">AO38/AO$5*100</f>
        <v>258.95665746188018</v>
      </c>
      <c r="AQ38" s="17">
        <f t="shared" ref="AQ38:AQ49" si="59">(AO38-AO37)/AO37</f>
        <v>-9.2798031525042318E-2</v>
      </c>
      <c r="AR38" s="15">
        <v>94390</v>
      </c>
      <c r="AS38" s="11">
        <f t="shared" ref="AS38:AS48" si="60">AR38/AR$5*100</f>
        <v>323.08745507444809</v>
      </c>
      <c r="AT38" s="17">
        <f t="shared" ref="AT38:AT48" si="61">(AR38-AR37)/AR37</f>
        <v>6.452085847364919E-2</v>
      </c>
      <c r="AU38" s="15">
        <v>98504</v>
      </c>
      <c r="AV38" s="11">
        <f t="shared" ref="AV38:AV48" si="62">AU38/AU$27*100</f>
        <v>223.669391462307</v>
      </c>
      <c r="AW38" s="17">
        <f t="shared" ref="AW38:AW48" si="63">(AU38-AU37)/AU37</f>
        <v>0.15888422216731962</v>
      </c>
      <c r="AX38" s="15">
        <v>101906</v>
      </c>
      <c r="AY38" s="11">
        <f>AX38/AX$5*100</f>
        <v>1942.5467022493328</v>
      </c>
      <c r="AZ38" s="16">
        <f>(AX38-AX37)/AX37</f>
        <v>-2.5932192049245358E-2</v>
      </c>
      <c r="BA38" s="15">
        <v>34247</v>
      </c>
      <c r="BB38" s="11">
        <f t="shared" ref="BB38:BB48" si="64">BA38/BA$5*100</f>
        <v>406.05880958027035</v>
      </c>
      <c r="BC38" s="17">
        <f t="shared" ref="BC38:BC48" si="65">(BA38-BA37)/BA37</f>
        <v>-5.1592356687898092E-2</v>
      </c>
      <c r="BD38" s="15">
        <v>44542</v>
      </c>
      <c r="BE38" s="11">
        <f t="shared" ref="BE38:BE48" si="66">BD38/BD$5*100</f>
        <v>596.0390739997323</v>
      </c>
      <c r="BF38" s="17">
        <f t="shared" ref="BF38:BF48" si="67">(BD38-BD37)/BD37</f>
        <v>7.28100387774272E-2</v>
      </c>
      <c r="BG38" s="15">
        <v>32497</v>
      </c>
      <c r="BH38" s="11">
        <f t="shared" ref="BH38:BH48" si="68">BG38/BG$17*100</f>
        <v>201.95761605866633</v>
      </c>
      <c r="BI38" s="17">
        <f t="shared" ref="BI38:BI48" si="69">(BG38-BG37)/BG37</f>
        <v>6.3139987568292602E-2</v>
      </c>
      <c r="BJ38" s="15">
        <v>27051</v>
      </c>
      <c r="BK38" s="11">
        <f t="shared" ref="BK38:BK48" si="70">BJ38/BJ$5*100</f>
        <v>286.16312281815294</v>
      </c>
      <c r="BL38" s="17">
        <f t="shared" ref="BL38:BL48" si="71">(BJ38-BJ37)/BJ37</f>
        <v>-0.12918490857584342</v>
      </c>
      <c r="BM38" s="15">
        <v>86036</v>
      </c>
      <c r="BN38" s="11">
        <f t="shared" ref="BN38:BN48" si="72">BM38/BM$27*100</f>
        <v>434.98660195156481</v>
      </c>
      <c r="BO38" s="17">
        <f t="shared" ref="BO38:BO48" si="73">(BM38-BM37)/BM37</f>
        <v>0.13135297907872762</v>
      </c>
      <c r="BP38" s="30">
        <v>24957</v>
      </c>
      <c r="BQ38" s="11">
        <f t="shared" si="42"/>
        <v>279.50498376077945</v>
      </c>
      <c r="BR38" s="16">
        <f t="shared" si="45"/>
        <v>0.21021239453011348</v>
      </c>
      <c r="BS38" s="28"/>
    </row>
    <row r="39" spans="1:71" x14ac:dyDescent="0.2">
      <c r="A39" s="12">
        <v>2005</v>
      </c>
      <c r="B39" s="19">
        <v>13741712</v>
      </c>
      <c r="C39" s="11">
        <f t="shared" si="0"/>
        <v>477.41579993836751</v>
      </c>
      <c r="D39" s="16">
        <f t="shared" si="19"/>
        <v>3.7009456212146609E-2</v>
      </c>
      <c r="E39" s="11">
        <v>9956365</v>
      </c>
      <c r="F39" s="11">
        <f t="shared" si="1"/>
        <v>545.3516447040497</v>
      </c>
      <c r="G39" s="17">
        <f t="shared" si="20"/>
        <v>3.7887228450660886E-2</v>
      </c>
      <c r="H39" s="14">
        <v>3785347</v>
      </c>
      <c r="I39" s="11">
        <f t="shared" si="2"/>
        <v>359.59313178331394</v>
      </c>
      <c r="J39" s="17">
        <f t="shared" si="21"/>
        <v>3.4707778567138997E-2</v>
      </c>
      <c r="K39" s="15">
        <v>422516</v>
      </c>
      <c r="L39" s="11">
        <f t="shared" si="3"/>
        <v>115.88385175108269</v>
      </c>
      <c r="M39" s="17">
        <f t="shared" si="22"/>
        <v>-2.7943551541197528E-2</v>
      </c>
      <c r="N39" s="15">
        <v>429648</v>
      </c>
      <c r="O39" s="11">
        <f t="shared" si="4"/>
        <v>259.26922728781341</v>
      </c>
      <c r="P39" s="17">
        <f t="shared" si="23"/>
        <v>1.9551077456817487E-2</v>
      </c>
      <c r="Q39" s="15">
        <v>446263</v>
      </c>
      <c r="R39" s="11">
        <f t="shared" si="5"/>
        <v>546.83061917190503</v>
      </c>
      <c r="S39" s="17">
        <f t="shared" si="24"/>
        <v>0.11327231406711122</v>
      </c>
      <c r="T39" s="15">
        <v>399874</v>
      </c>
      <c r="U39" s="11">
        <f t="shared" si="6"/>
        <v>606.01661008729388</v>
      </c>
      <c r="V39" s="16">
        <f t="shared" si="25"/>
        <v>2.8625374923471881E-2</v>
      </c>
      <c r="W39" s="15">
        <v>200656</v>
      </c>
      <c r="X39" s="11">
        <f t="shared" si="46"/>
        <v>197.08869462724684</v>
      </c>
      <c r="Y39" s="17">
        <f t="shared" si="47"/>
        <v>-9.0621311564464593E-3</v>
      </c>
      <c r="Z39" s="15">
        <v>141798</v>
      </c>
      <c r="AA39" s="11">
        <f t="shared" si="48"/>
        <v>433.87185606756009</v>
      </c>
      <c r="AB39" s="17">
        <f t="shared" si="49"/>
        <v>-6.5778550816302322E-2</v>
      </c>
      <c r="AC39" s="15">
        <v>135132</v>
      </c>
      <c r="AD39" s="11">
        <f t="shared" si="50"/>
        <v>1470.9045390225319</v>
      </c>
      <c r="AE39" s="17">
        <f t="shared" si="51"/>
        <v>5.6213850242301078E-2</v>
      </c>
      <c r="AF39" s="15">
        <v>199966</v>
      </c>
      <c r="AG39" s="11">
        <f t="shared" si="52"/>
        <v>779.59454191033137</v>
      </c>
      <c r="AH39" s="17">
        <f t="shared" si="53"/>
        <v>7.7588808415244001E-2</v>
      </c>
      <c r="AI39" s="15">
        <v>163481</v>
      </c>
      <c r="AJ39" s="11">
        <f t="shared" si="54"/>
        <v>776.6687253551238</v>
      </c>
      <c r="AK39" s="17">
        <f t="shared" si="55"/>
        <v>5.8450387925995653E-3</v>
      </c>
      <c r="AL39" s="15">
        <v>127097</v>
      </c>
      <c r="AM39" s="11">
        <f t="shared" si="56"/>
        <v>681.26608061749573</v>
      </c>
      <c r="AN39" s="17">
        <f t="shared" si="57"/>
        <v>-8.0619493352237379E-2</v>
      </c>
      <c r="AO39" s="15">
        <v>80589</v>
      </c>
      <c r="AP39" s="11">
        <f t="shared" si="58"/>
        <v>241.89278424780886</v>
      </c>
      <c r="AQ39" s="17">
        <f t="shared" si="59"/>
        <v>-6.5894707559635585E-2</v>
      </c>
      <c r="AR39" s="15">
        <v>91220</v>
      </c>
      <c r="AS39" s="11">
        <f t="shared" si="60"/>
        <v>312.23686462433682</v>
      </c>
      <c r="AT39" s="17">
        <f t="shared" si="61"/>
        <v>-3.3584066108697956E-2</v>
      </c>
      <c r="AU39" s="15">
        <v>115938</v>
      </c>
      <c r="AV39" s="11">
        <f t="shared" si="62"/>
        <v>263.25613079019075</v>
      </c>
      <c r="AW39" s="17">
        <f t="shared" si="63"/>
        <v>0.17698773653861771</v>
      </c>
      <c r="AX39" s="15">
        <v>108736</v>
      </c>
      <c r="AY39" s="11">
        <f t="shared" si="15"/>
        <v>2072.741136103698</v>
      </c>
      <c r="AZ39" s="16">
        <f t="shared" si="34"/>
        <v>6.7022550193315406E-2</v>
      </c>
      <c r="BA39" s="15">
        <v>40098</v>
      </c>
      <c r="BB39" s="11">
        <f t="shared" si="64"/>
        <v>475.43277211287648</v>
      </c>
      <c r="BC39" s="17">
        <f t="shared" si="65"/>
        <v>0.17084708149618943</v>
      </c>
      <c r="BD39" s="15">
        <v>45211</v>
      </c>
      <c r="BE39" s="11">
        <f t="shared" si="66"/>
        <v>604.99130202060746</v>
      </c>
      <c r="BF39" s="17">
        <f t="shared" si="67"/>
        <v>1.5019532126981277E-2</v>
      </c>
      <c r="BG39" s="15">
        <v>37903</v>
      </c>
      <c r="BH39" s="11">
        <f t="shared" si="68"/>
        <v>235.55403641787333</v>
      </c>
      <c r="BI39" s="17">
        <f t="shared" si="69"/>
        <v>0.1663538172754408</v>
      </c>
      <c r="BJ39" s="15">
        <v>28383</v>
      </c>
      <c r="BK39" s="11">
        <f t="shared" si="70"/>
        <v>300.2538876547128</v>
      </c>
      <c r="BL39" s="17">
        <f t="shared" si="71"/>
        <v>4.9240323832760342E-2</v>
      </c>
      <c r="BM39" s="15">
        <v>71651</v>
      </c>
      <c r="BN39" s="11">
        <f t="shared" si="72"/>
        <v>362.25795035138282</v>
      </c>
      <c r="BO39" s="17">
        <f t="shared" si="73"/>
        <v>-0.16719745222929935</v>
      </c>
      <c r="BP39" s="30">
        <v>27180</v>
      </c>
      <c r="BQ39" s="11">
        <f t="shared" si="42"/>
        <v>304.40138873334081</v>
      </c>
      <c r="BR39" s="16">
        <f t="shared" si="45"/>
        <v>8.9073205914172379E-2</v>
      </c>
      <c r="BS39" s="28"/>
    </row>
    <row r="40" spans="1:71" x14ac:dyDescent="0.2">
      <c r="A40" s="12">
        <v>2006</v>
      </c>
      <c r="B40" s="19">
        <v>14523436</v>
      </c>
      <c r="C40" s="11">
        <f t="shared" si="0"/>
        <v>504.57452577915217</v>
      </c>
      <c r="D40" s="16">
        <f t="shared" si="19"/>
        <v>5.688694392663738E-2</v>
      </c>
      <c r="E40" s="11">
        <v>10283488</v>
      </c>
      <c r="F40" s="11">
        <f t="shared" si="1"/>
        <v>563.26953602990238</v>
      </c>
      <c r="G40" s="17">
        <f t="shared" si="20"/>
        <v>3.2855665697270039E-2</v>
      </c>
      <c r="H40" s="14">
        <v>4239948</v>
      </c>
      <c r="I40" s="11">
        <f t="shared" si="2"/>
        <v>402.77844538912768</v>
      </c>
      <c r="J40" s="17">
        <f t="shared" si="21"/>
        <v>0.12009493449345594</v>
      </c>
      <c r="K40" s="15">
        <v>425491</v>
      </c>
      <c r="L40" s="11">
        <f t="shared" si="3"/>
        <v>116.69980773608555</v>
      </c>
      <c r="M40" s="17">
        <f t="shared" si="22"/>
        <v>7.0411534711111532E-3</v>
      </c>
      <c r="N40" s="15">
        <v>429436</v>
      </c>
      <c r="O40" s="11">
        <f t="shared" si="4"/>
        <v>259.14129680475514</v>
      </c>
      <c r="P40" s="17">
        <f t="shared" si="23"/>
        <v>-4.9342717759654419E-4</v>
      </c>
      <c r="Q40" s="15">
        <v>599408</v>
      </c>
      <c r="R40" s="11">
        <f t="shared" si="5"/>
        <v>734.48761778725384</v>
      </c>
      <c r="S40" s="17">
        <f t="shared" si="24"/>
        <v>0.34317207565942054</v>
      </c>
      <c r="T40" s="15">
        <v>455575</v>
      </c>
      <c r="U40" s="11">
        <f t="shared" si="6"/>
        <v>690.4325290979632</v>
      </c>
      <c r="V40" s="16">
        <f t="shared" si="25"/>
        <v>0.13929637835918315</v>
      </c>
      <c r="W40" s="15">
        <v>198778</v>
      </c>
      <c r="X40" s="11">
        <f t="shared" si="46"/>
        <v>195.24408211374129</v>
      </c>
      <c r="Y40" s="17">
        <f t="shared" si="47"/>
        <v>-9.3593014911091624E-3</v>
      </c>
      <c r="Z40" s="15">
        <v>148417</v>
      </c>
      <c r="AA40" s="11">
        <f t="shared" si="48"/>
        <v>454.12459457805517</v>
      </c>
      <c r="AB40" s="17">
        <f t="shared" si="49"/>
        <v>4.6679078689403235E-2</v>
      </c>
      <c r="AC40" s="15">
        <v>144392</v>
      </c>
      <c r="AD40" s="11">
        <f t="shared" si="50"/>
        <v>1571.6991400892566</v>
      </c>
      <c r="AE40" s="17">
        <f t="shared" si="51"/>
        <v>6.8525589793683214E-2</v>
      </c>
      <c r="AF40" s="15">
        <v>198743</v>
      </c>
      <c r="AG40" s="11">
        <f t="shared" si="52"/>
        <v>774.82651072124759</v>
      </c>
      <c r="AH40" s="17">
        <f t="shared" si="53"/>
        <v>-6.1160397267535482E-3</v>
      </c>
      <c r="AI40" s="15">
        <v>160446</v>
      </c>
      <c r="AJ40" s="11">
        <f t="shared" si="54"/>
        <v>762.24998812295121</v>
      </c>
      <c r="AK40" s="17">
        <f t="shared" si="55"/>
        <v>-1.8564848514506273E-2</v>
      </c>
      <c r="AL40" s="15">
        <v>142905</v>
      </c>
      <c r="AM40" s="11">
        <f t="shared" si="56"/>
        <v>766.00021440823332</v>
      </c>
      <c r="AN40" s="17">
        <f t="shared" si="57"/>
        <v>0.12437744399946497</v>
      </c>
      <c r="AO40" s="15">
        <v>84367</v>
      </c>
      <c r="AP40" s="11">
        <f t="shared" si="58"/>
        <v>253.23268099411695</v>
      </c>
      <c r="AQ40" s="17">
        <f t="shared" si="59"/>
        <v>4.6879847125538228E-2</v>
      </c>
      <c r="AR40" s="15">
        <v>99338</v>
      </c>
      <c r="AS40" s="11">
        <f t="shared" si="60"/>
        <v>340.02396029436932</v>
      </c>
      <c r="AT40" s="17">
        <f t="shared" si="61"/>
        <v>8.8993641745231306E-2</v>
      </c>
      <c r="AU40" s="15">
        <v>141402</v>
      </c>
      <c r="AV40" s="11">
        <f t="shared" si="62"/>
        <v>321.07629427792915</v>
      </c>
      <c r="AW40" s="17">
        <f t="shared" si="63"/>
        <v>0.21963463230347255</v>
      </c>
      <c r="AX40" s="15">
        <v>125492</v>
      </c>
      <c r="AY40" s="11">
        <f t="shared" si="15"/>
        <v>2392.1463972550514</v>
      </c>
      <c r="AZ40" s="16">
        <f t="shared" si="34"/>
        <v>0.15409799882283695</v>
      </c>
      <c r="BA40" s="15">
        <v>40303</v>
      </c>
      <c r="BB40" s="11">
        <f t="shared" si="64"/>
        <v>477.86341000711411</v>
      </c>
      <c r="BC40" s="17">
        <f t="shared" si="65"/>
        <v>5.1124744376278121E-3</v>
      </c>
      <c r="BD40" s="15">
        <v>50871</v>
      </c>
      <c r="BE40" s="11">
        <f t="shared" si="66"/>
        <v>680.7306302689683</v>
      </c>
      <c r="BF40" s="17">
        <f t="shared" si="67"/>
        <v>0.12519077215721838</v>
      </c>
      <c r="BG40" s="15">
        <v>54121</v>
      </c>
      <c r="BH40" s="11">
        <f t="shared" si="68"/>
        <v>336.34329749549437</v>
      </c>
      <c r="BI40" s="17">
        <f t="shared" si="69"/>
        <v>0.42788169801862647</v>
      </c>
      <c r="BJ40" s="15">
        <v>27624</v>
      </c>
      <c r="BK40" s="11">
        <f t="shared" si="70"/>
        <v>292.22469057442078</v>
      </c>
      <c r="BL40" s="17">
        <f t="shared" si="71"/>
        <v>-2.6741359264348379E-2</v>
      </c>
      <c r="BM40" s="15">
        <v>92503</v>
      </c>
      <c r="BN40" s="11">
        <f t="shared" si="72"/>
        <v>467.68289600080897</v>
      </c>
      <c r="BO40" s="17">
        <f t="shared" si="73"/>
        <v>0.29102175824482562</v>
      </c>
      <c r="BP40" s="30">
        <v>34012</v>
      </c>
      <c r="BQ40" s="11">
        <f t="shared" si="42"/>
        <v>380.9161160264307</v>
      </c>
      <c r="BR40" s="16">
        <f t="shared" si="45"/>
        <v>0.25136129506990434</v>
      </c>
      <c r="BS40" s="28"/>
    </row>
    <row r="41" spans="1:71" x14ac:dyDescent="0.2">
      <c r="A41" s="12">
        <v>2007</v>
      </c>
      <c r="B41" s="19">
        <v>15318743</v>
      </c>
      <c r="C41" s="11">
        <f t="shared" si="0"/>
        <v>532.20515343323075</v>
      </c>
      <c r="D41" s="16">
        <f t="shared" si="19"/>
        <v>5.4760250948880144E-2</v>
      </c>
      <c r="E41" s="11">
        <v>10783172</v>
      </c>
      <c r="F41" s="11">
        <f t="shared" si="1"/>
        <v>590.63931317570791</v>
      </c>
      <c r="G41" s="17">
        <f t="shared" si="20"/>
        <v>4.8590906120569211E-2</v>
      </c>
      <c r="H41" s="14">
        <v>4535571</v>
      </c>
      <c r="I41" s="11">
        <f t="shared" si="2"/>
        <v>430.86147196428152</v>
      </c>
      <c r="J41" s="17">
        <f t="shared" si="21"/>
        <v>6.972326075697155E-2</v>
      </c>
      <c r="K41" s="15">
        <v>420408</v>
      </c>
      <c r="L41" s="11">
        <f t="shared" si="3"/>
        <v>115.30568865313779</v>
      </c>
      <c r="M41" s="17">
        <f t="shared" si="22"/>
        <v>-1.1946198626997986E-2</v>
      </c>
      <c r="N41" s="15">
        <v>467049</v>
      </c>
      <c r="O41" s="11">
        <f t="shared" si="4"/>
        <v>281.83869897112515</v>
      </c>
      <c r="P41" s="17">
        <f t="shared" si="23"/>
        <v>8.758697454335454E-2</v>
      </c>
      <c r="Q41" s="15">
        <v>762722</v>
      </c>
      <c r="R41" s="11">
        <f t="shared" si="5"/>
        <v>934.60525187172982</v>
      </c>
      <c r="S41" s="17">
        <f t="shared" si="24"/>
        <v>0.27245882604169447</v>
      </c>
      <c r="T41" s="15">
        <v>480315</v>
      </c>
      <c r="U41" s="11">
        <f t="shared" si="6"/>
        <v>727.92646702230843</v>
      </c>
      <c r="V41" s="16">
        <f t="shared" si="25"/>
        <v>5.4304999176864405E-2</v>
      </c>
      <c r="W41" s="15">
        <v>207094</v>
      </c>
      <c r="X41" s="11">
        <f t="shared" si="46"/>
        <v>203.41223848344958</v>
      </c>
      <c r="Y41" s="17">
        <f t="shared" si="47"/>
        <v>4.1835615611385567E-2</v>
      </c>
      <c r="Z41" s="15">
        <v>151374</v>
      </c>
      <c r="AA41" s="11">
        <f t="shared" si="48"/>
        <v>463.17238847071786</v>
      </c>
      <c r="AB41" s="17">
        <f t="shared" si="49"/>
        <v>1.9923593658408404E-2</v>
      </c>
      <c r="AC41" s="15">
        <v>150010</v>
      </c>
      <c r="AD41" s="11">
        <f t="shared" si="50"/>
        <v>1632.8507673887013</v>
      </c>
      <c r="AE41" s="17">
        <f t="shared" si="51"/>
        <v>3.8907972740872071E-2</v>
      </c>
      <c r="AF41" s="15">
        <v>204177</v>
      </c>
      <c r="AG41" s="11">
        <f t="shared" si="52"/>
        <v>796.01169590643281</v>
      </c>
      <c r="AH41" s="17">
        <f t="shared" si="53"/>
        <v>2.7341843486311468E-2</v>
      </c>
      <c r="AI41" s="15">
        <v>153578</v>
      </c>
      <c r="AJ41" s="11">
        <f t="shared" si="54"/>
        <v>729.62135968454561</v>
      </c>
      <c r="AK41" s="17">
        <f t="shared" si="55"/>
        <v>-4.2805679169315533E-2</v>
      </c>
      <c r="AL41" s="15">
        <v>143067</v>
      </c>
      <c r="AM41" s="11">
        <f t="shared" si="56"/>
        <v>766.86856775300168</v>
      </c>
      <c r="AN41" s="17">
        <f t="shared" si="57"/>
        <v>1.1336202372205311E-3</v>
      </c>
      <c r="AO41" s="15">
        <v>85855</v>
      </c>
      <c r="AP41" s="11">
        <f t="shared" si="58"/>
        <v>257.69900348181056</v>
      </c>
      <c r="AQ41" s="17">
        <f t="shared" si="59"/>
        <v>1.763722782604573E-2</v>
      </c>
      <c r="AR41" s="15">
        <v>97066</v>
      </c>
      <c r="AS41" s="11">
        <f t="shared" si="60"/>
        <v>332.24713332192368</v>
      </c>
      <c r="AT41" s="17">
        <f t="shared" si="61"/>
        <v>-2.2871408725764562E-2</v>
      </c>
      <c r="AU41" s="15">
        <v>158867</v>
      </c>
      <c r="AV41" s="11">
        <f t="shared" si="62"/>
        <v>360.73342415985468</v>
      </c>
      <c r="AW41" s="17">
        <f t="shared" si="63"/>
        <v>0.12351310448225626</v>
      </c>
      <c r="AX41" s="15">
        <v>136963</v>
      </c>
      <c r="AY41" s="11">
        <f t="shared" si="15"/>
        <v>2610.8082348455964</v>
      </c>
      <c r="AZ41" s="16">
        <f t="shared" si="34"/>
        <v>9.1408217256876936E-2</v>
      </c>
      <c r="BA41" s="15">
        <v>38231</v>
      </c>
      <c r="BB41" s="11">
        <f t="shared" si="64"/>
        <v>453.29618211999048</v>
      </c>
      <c r="BC41" s="17">
        <f t="shared" si="65"/>
        <v>-5.1410564970349605E-2</v>
      </c>
      <c r="BD41" s="15">
        <v>47415</v>
      </c>
      <c r="BE41" s="11">
        <f t="shared" si="66"/>
        <v>634.48414291449217</v>
      </c>
      <c r="BF41" s="17">
        <f t="shared" si="67"/>
        <v>-6.7936545379489302E-2</v>
      </c>
      <c r="BG41" s="15">
        <v>53870</v>
      </c>
      <c r="BH41" s="11">
        <f t="shared" si="68"/>
        <v>334.7834193027158</v>
      </c>
      <c r="BI41" s="17">
        <f t="shared" si="69"/>
        <v>-4.6377561390218217E-3</v>
      </c>
      <c r="BJ41" s="15">
        <v>29767</v>
      </c>
      <c r="BK41" s="11">
        <f t="shared" si="70"/>
        <v>314.89474240981701</v>
      </c>
      <c r="BL41" s="17">
        <f t="shared" si="71"/>
        <v>7.7577468867651322E-2</v>
      </c>
      <c r="BM41" s="15">
        <v>91449</v>
      </c>
      <c r="BN41" s="11">
        <f t="shared" si="72"/>
        <v>462.35401183072958</v>
      </c>
      <c r="BO41" s="17">
        <f t="shared" si="73"/>
        <v>-1.1394225052160471E-2</v>
      </c>
      <c r="BP41" s="30">
        <v>35574</v>
      </c>
      <c r="BQ41" s="11">
        <f t="shared" si="42"/>
        <v>398.40967633553589</v>
      </c>
      <c r="BR41" s="16">
        <f t="shared" si="45"/>
        <v>4.5924967658473481E-2</v>
      </c>
      <c r="BS41" s="28"/>
    </row>
    <row r="42" spans="1:71" x14ac:dyDescent="0.2">
      <c r="A42" s="12">
        <v>2008</v>
      </c>
      <c r="B42" s="19">
        <v>15629180</v>
      </c>
      <c r="C42" s="11">
        <f t="shared" si="0"/>
        <v>542.9903837368106</v>
      </c>
      <c r="D42" s="16">
        <f t="shared" si="19"/>
        <v>2.0265174498978147E-2</v>
      </c>
      <c r="E42" s="11">
        <v>10949830</v>
      </c>
      <c r="F42" s="11">
        <f t="shared" si="1"/>
        <v>599.76786706089467</v>
      </c>
      <c r="G42" s="17">
        <f t="shared" si="20"/>
        <v>1.5455378065007217E-2</v>
      </c>
      <c r="H42" s="14">
        <v>4679350</v>
      </c>
      <c r="I42" s="11">
        <f t="shared" si="2"/>
        <v>444.51991355356586</v>
      </c>
      <c r="J42" s="17">
        <f t="shared" si="21"/>
        <v>3.170030851683283E-2</v>
      </c>
      <c r="K42" s="15">
        <v>413682</v>
      </c>
      <c r="L42" s="11">
        <f t="shared" si="3"/>
        <v>113.460942449733</v>
      </c>
      <c r="M42" s="17">
        <f t="shared" si="22"/>
        <v>-1.5998744077182166E-2</v>
      </c>
      <c r="N42" s="15">
        <v>484225</v>
      </c>
      <c r="O42" s="11">
        <f t="shared" si="4"/>
        <v>292.20348188154361</v>
      </c>
      <c r="P42" s="17">
        <f t="shared" si="23"/>
        <v>3.6775584574637782E-2</v>
      </c>
      <c r="Q42" s="15">
        <v>904840</v>
      </c>
      <c r="R42" s="11">
        <f t="shared" si="5"/>
        <v>1108.7502603879473</v>
      </c>
      <c r="S42" s="17">
        <f t="shared" si="24"/>
        <v>0.18633001277005251</v>
      </c>
      <c r="T42" s="15">
        <v>504396</v>
      </c>
      <c r="U42" s="11">
        <f t="shared" si="6"/>
        <v>764.42167798254127</v>
      </c>
      <c r="V42" s="16">
        <f t="shared" si="25"/>
        <v>5.0135848349520624E-2</v>
      </c>
      <c r="W42" s="15">
        <v>196346</v>
      </c>
      <c r="X42" s="11">
        <f t="shared" si="46"/>
        <v>192.85531873096946</v>
      </c>
      <c r="Y42" s="17">
        <f t="shared" si="47"/>
        <v>-5.189913758969357E-2</v>
      </c>
      <c r="Z42" s="15">
        <v>135961</v>
      </c>
      <c r="AA42" s="11">
        <f t="shared" si="48"/>
        <v>416.01187197845906</v>
      </c>
      <c r="AB42" s="17">
        <f t="shared" si="49"/>
        <v>-0.10182065612324441</v>
      </c>
      <c r="AC42" s="15">
        <v>148629</v>
      </c>
      <c r="AD42" s="11">
        <f t="shared" si="50"/>
        <v>1617.8186567976488</v>
      </c>
      <c r="AE42" s="17">
        <f t="shared" si="51"/>
        <v>-9.2060529298046805E-3</v>
      </c>
      <c r="AF42" s="15">
        <v>201986</v>
      </c>
      <c r="AG42" s="11">
        <f t="shared" si="52"/>
        <v>787.46978557504872</v>
      </c>
      <c r="AH42" s="17">
        <f t="shared" si="53"/>
        <v>-1.0730885457225838E-2</v>
      </c>
      <c r="AI42" s="15">
        <v>145500</v>
      </c>
      <c r="AJ42" s="11">
        <f t="shared" si="54"/>
        <v>691.24423963133643</v>
      </c>
      <c r="AK42" s="17">
        <f t="shared" si="55"/>
        <v>-5.259867949836565E-2</v>
      </c>
      <c r="AL42" s="15">
        <v>146063</v>
      </c>
      <c r="AM42" s="11">
        <f t="shared" si="56"/>
        <v>782.92774442538598</v>
      </c>
      <c r="AN42" s="17">
        <f t="shared" si="57"/>
        <v>2.0941237322373435E-2</v>
      </c>
      <c r="AO42" s="15">
        <v>83498</v>
      </c>
      <c r="AP42" s="11">
        <f t="shared" si="58"/>
        <v>250.62432464881738</v>
      </c>
      <c r="AQ42" s="17">
        <f t="shared" si="59"/>
        <v>-2.7453264224564674E-2</v>
      </c>
      <c r="AR42" s="15">
        <v>100606</v>
      </c>
      <c r="AS42" s="11">
        <f t="shared" si="60"/>
        <v>344.3641964744138</v>
      </c>
      <c r="AT42" s="17">
        <f t="shared" si="61"/>
        <v>3.6470030700760304E-2</v>
      </c>
      <c r="AU42" s="15">
        <v>145932</v>
      </c>
      <c r="AV42" s="11">
        <f t="shared" si="62"/>
        <v>331.36239782016349</v>
      </c>
      <c r="AW42" s="17">
        <f t="shared" si="63"/>
        <v>-8.1420307552858687E-2</v>
      </c>
      <c r="AX42" s="15">
        <v>127239</v>
      </c>
      <c r="AY42" s="11">
        <f t="shared" si="15"/>
        <v>2425.4479603507434</v>
      </c>
      <c r="AZ42" s="16">
        <f t="shared" si="34"/>
        <v>-7.099727663675591E-2</v>
      </c>
      <c r="BA42" s="15">
        <v>40025</v>
      </c>
      <c r="BB42" s="11">
        <f t="shared" si="64"/>
        <v>474.56722788712352</v>
      </c>
      <c r="BC42" s="17">
        <f t="shared" si="65"/>
        <v>4.6925270068792338E-2</v>
      </c>
      <c r="BD42" s="15">
        <v>45590</v>
      </c>
      <c r="BE42" s="11">
        <f t="shared" si="66"/>
        <v>610.06289308176099</v>
      </c>
      <c r="BF42" s="17">
        <f t="shared" si="67"/>
        <v>-3.8489929347252982E-2</v>
      </c>
      <c r="BG42" s="15">
        <v>54920</v>
      </c>
      <c r="BH42" s="11">
        <f t="shared" si="68"/>
        <v>341.30880616493693</v>
      </c>
      <c r="BI42" s="17">
        <f t="shared" si="69"/>
        <v>1.9491368108409134E-2</v>
      </c>
      <c r="BJ42" s="15">
        <v>30667</v>
      </c>
      <c r="BK42" s="11">
        <f t="shared" si="70"/>
        <v>324.41552946154661</v>
      </c>
      <c r="BL42" s="17">
        <f t="shared" si="71"/>
        <v>3.0234823798165753E-2</v>
      </c>
      <c r="BM42" s="15">
        <v>84571</v>
      </c>
      <c r="BN42" s="11">
        <f t="shared" si="72"/>
        <v>427.57975630719454</v>
      </c>
      <c r="BO42" s="17">
        <f t="shared" si="73"/>
        <v>-7.5211319970694052E-2</v>
      </c>
      <c r="BP42" s="30">
        <v>43245</v>
      </c>
      <c r="BQ42" s="11">
        <f t="shared" si="42"/>
        <v>484.32075260387501</v>
      </c>
      <c r="BR42" s="16">
        <f t="shared" si="45"/>
        <v>0.21563501433631305</v>
      </c>
      <c r="BS42" s="28"/>
    </row>
    <row r="43" spans="1:71" x14ac:dyDescent="0.2">
      <c r="A43" s="18">
        <v>2009</v>
      </c>
      <c r="B43" s="19">
        <v>14637347</v>
      </c>
      <c r="C43" s="11">
        <f t="shared" si="0"/>
        <v>508.53203203359698</v>
      </c>
      <c r="D43" s="16">
        <f t="shared" si="19"/>
        <v>-6.3460335091156408E-2</v>
      </c>
      <c r="E43" s="11">
        <v>10530471</v>
      </c>
      <c r="F43" s="11">
        <f t="shared" si="1"/>
        <v>576.79782524629206</v>
      </c>
      <c r="G43" s="17">
        <f t="shared" si="20"/>
        <v>-3.8298220155016105E-2</v>
      </c>
      <c r="H43" s="14">
        <v>4106876</v>
      </c>
      <c r="I43" s="11">
        <f t="shared" si="2"/>
        <v>390.13712684351771</v>
      </c>
      <c r="J43" s="17">
        <f t="shared" si="21"/>
        <v>-0.12234049600906109</v>
      </c>
      <c r="K43" s="15">
        <v>365015</v>
      </c>
      <c r="L43" s="11">
        <f t="shared" si="3"/>
        <v>100.11299961876344</v>
      </c>
      <c r="M43" s="17">
        <f t="shared" si="22"/>
        <v>-0.11764350394747657</v>
      </c>
      <c r="N43" s="15">
        <v>431286</v>
      </c>
      <c r="O43" s="11">
        <f t="shared" si="4"/>
        <v>260.25767130314097</v>
      </c>
      <c r="P43" s="17">
        <f t="shared" si="23"/>
        <v>-0.10932727554339408</v>
      </c>
      <c r="Q43" s="15">
        <v>827244</v>
      </c>
      <c r="R43" s="11">
        <f t="shared" si="5"/>
        <v>1013.6676101900525</v>
      </c>
      <c r="S43" s="17">
        <f t="shared" si="24"/>
        <v>-8.5756597851553859E-2</v>
      </c>
      <c r="T43" s="15">
        <v>419141</v>
      </c>
      <c r="U43" s="11">
        <f>T43/T$5*100</f>
        <v>635.21611299709025</v>
      </c>
      <c r="V43" s="16">
        <f t="shared" si="25"/>
        <v>-0.16902394150627681</v>
      </c>
      <c r="W43" s="15">
        <v>160090</v>
      </c>
      <c r="X43" s="11">
        <f t="shared" si="46"/>
        <v>157.24388566938416</v>
      </c>
      <c r="Y43" s="17">
        <f t="shared" si="47"/>
        <v>-0.18465362166787203</v>
      </c>
      <c r="Z43" s="15">
        <v>111883</v>
      </c>
      <c r="AA43" s="11">
        <f t="shared" si="48"/>
        <v>342.33829019031884</v>
      </c>
      <c r="AB43" s="17">
        <f t="shared" si="49"/>
        <v>-0.17709490221460567</v>
      </c>
      <c r="AC43" s="15">
        <v>129278</v>
      </c>
      <c r="AD43" s="11">
        <f t="shared" si="50"/>
        <v>1407.184064438881</v>
      </c>
      <c r="AE43" s="17">
        <f t="shared" si="51"/>
        <v>-0.13019666417724671</v>
      </c>
      <c r="AF43" s="15">
        <v>182021</v>
      </c>
      <c r="AG43" s="11">
        <f t="shared" si="52"/>
        <v>709.6335282651072</v>
      </c>
      <c r="AH43" s="17">
        <f t="shared" si="53"/>
        <v>-9.8843484201875373E-2</v>
      </c>
      <c r="AI43" s="15">
        <v>131780</v>
      </c>
      <c r="AJ43" s="11">
        <f t="shared" si="54"/>
        <v>626.06299586678699</v>
      </c>
      <c r="AK43" s="17">
        <f t="shared" si="55"/>
        <v>-9.4295532646048105E-2</v>
      </c>
      <c r="AL43" s="15">
        <v>133927</v>
      </c>
      <c r="AM43" s="11">
        <f t="shared" si="56"/>
        <v>717.87628644939957</v>
      </c>
      <c r="AN43" s="17">
        <f t="shared" si="57"/>
        <v>-8.3087434873992727E-2</v>
      </c>
      <c r="AO43" s="15">
        <v>81306</v>
      </c>
      <c r="AP43" s="11">
        <f t="shared" si="58"/>
        <v>244.04490334974187</v>
      </c>
      <c r="AQ43" s="17">
        <f t="shared" si="59"/>
        <v>-2.6252125799420347E-2</v>
      </c>
      <c r="AR43" s="15">
        <v>79068</v>
      </c>
      <c r="AS43" s="11">
        <f t="shared" si="60"/>
        <v>270.64179359917853</v>
      </c>
      <c r="AT43" s="17">
        <f t="shared" si="61"/>
        <v>-0.21408265908593921</v>
      </c>
      <c r="AU43" s="15">
        <v>115625</v>
      </c>
      <c r="AV43" s="11">
        <f t="shared" si="62"/>
        <v>262.54541326067209</v>
      </c>
      <c r="AW43" s="17">
        <f t="shared" si="63"/>
        <v>-0.20767891894855137</v>
      </c>
      <c r="AX43" s="15">
        <v>113078</v>
      </c>
      <c r="AY43" s="11">
        <f t="shared" si="15"/>
        <v>2155.5089592070149</v>
      </c>
      <c r="AZ43" s="16">
        <f t="shared" si="34"/>
        <v>-0.11129449304065578</v>
      </c>
      <c r="BA43" s="15">
        <v>40261</v>
      </c>
      <c r="BB43" s="11">
        <f t="shared" si="64"/>
        <v>477.36542565805075</v>
      </c>
      <c r="BC43" s="17">
        <f t="shared" si="65"/>
        <v>5.8963148032479696E-3</v>
      </c>
      <c r="BD43" s="15">
        <v>41255</v>
      </c>
      <c r="BE43" s="11">
        <f t="shared" si="66"/>
        <v>552.05406128730101</v>
      </c>
      <c r="BF43" s="17">
        <f t="shared" si="67"/>
        <v>-9.5086641807413913E-2</v>
      </c>
      <c r="BG43" s="15">
        <v>49001</v>
      </c>
      <c r="BH43" s="11">
        <f t="shared" si="68"/>
        <v>304.5242682244733</v>
      </c>
      <c r="BI43" s="17">
        <f t="shared" si="69"/>
        <v>-0.10777494537509104</v>
      </c>
      <c r="BJ43" s="15">
        <v>29148</v>
      </c>
      <c r="BK43" s="11">
        <f t="shared" si="70"/>
        <v>308.34655664868296</v>
      </c>
      <c r="BL43" s="17">
        <f t="shared" si="71"/>
        <v>-4.9532070303583656E-2</v>
      </c>
      <c r="BM43" s="15">
        <v>65292</v>
      </c>
      <c r="BN43" s="11">
        <f t="shared" si="72"/>
        <v>330.10768997421508</v>
      </c>
      <c r="BO43" s="17">
        <f t="shared" si="73"/>
        <v>-0.22796230386302632</v>
      </c>
      <c r="BP43" s="30">
        <v>35650</v>
      </c>
      <c r="BQ43" s="11">
        <f t="shared" si="42"/>
        <v>399.26083547989697</v>
      </c>
      <c r="BR43" s="16">
        <f t="shared" si="45"/>
        <v>-0.17562724014336917</v>
      </c>
      <c r="BS43" s="28"/>
    </row>
    <row r="44" spans="1:71" x14ac:dyDescent="0.2">
      <c r="A44" s="12">
        <v>2010</v>
      </c>
      <c r="B44" s="19">
        <v>15297732</v>
      </c>
      <c r="C44" s="11">
        <f t="shared" si="0"/>
        <v>531.47518737277881</v>
      </c>
      <c r="D44" s="16">
        <f t="shared" si="19"/>
        <v>4.5116440841362848E-2</v>
      </c>
      <c r="E44" s="11">
        <v>11095566</v>
      </c>
      <c r="F44" s="11">
        <f t="shared" si="1"/>
        <v>607.75043572853485</v>
      </c>
      <c r="G44" s="17">
        <f t="shared" si="20"/>
        <v>5.366284186148939E-2</v>
      </c>
      <c r="H44" s="14">
        <v>4202166</v>
      </c>
      <c r="I44" s="11">
        <f t="shared" si="2"/>
        <v>399.18930344123305</v>
      </c>
      <c r="J44" s="17">
        <f t="shared" si="21"/>
        <v>2.3202551038794452E-2</v>
      </c>
      <c r="K44" s="15">
        <v>386325</v>
      </c>
      <c r="L44" s="11">
        <f t="shared" si="3"/>
        <v>105.9577129096579</v>
      </c>
      <c r="M44" s="17">
        <f t="shared" si="22"/>
        <v>5.8381162417982822E-2</v>
      </c>
      <c r="N44" s="15">
        <v>416747</v>
      </c>
      <c r="O44" s="11">
        <f t="shared" si="4"/>
        <v>251.48417463717828</v>
      </c>
      <c r="P44" s="17">
        <f t="shared" si="23"/>
        <v>-3.3710809068692234E-2</v>
      </c>
      <c r="Q44" s="15">
        <v>892488</v>
      </c>
      <c r="R44" s="11">
        <f t="shared" si="5"/>
        <v>1093.6146748520384</v>
      </c>
      <c r="S44" s="17">
        <f t="shared" si="24"/>
        <v>7.8869112377968287E-2</v>
      </c>
      <c r="T44" s="15">
        <v>374713</v>
      </c>
      <c r="U44" s="29">
        <f t="shared" si="6"/>
        <v>567.88463870029102</v>
      </c>
      <c r="V44" s="16">
        <f t="shared" si="25"/>
        <v>-0.10599774300295127</v>
      </c>
      <c r="W44" s="15">
        <v>170302</v>
      </c>
      <c r="X44" s="11">
        <f t="shared" si="46"/>
        <v>167.27433454474021</v>
      </c>
      <c r="Y44" s="17">
        <f t="shared" si="47"/>
        <v>6.3789118620775812E-2</v>
      </c>
      <c r="Z44" s="15">
        <v>117947</v>
      </c>
      <c r="AA44" s="11">
        <f t="shared" si="48"/>
        <v>360.89284621504191</v>
      </c>
      <c r="AB44" s="17">
        <f t="shared" si="49"/>
        <v>5.4199476238570653E-2</v>
      </c>
      <c r="AC44" s="15">
        <v>131636</v>
      </c>
      <c r="AD44" s="11">
        <f t="shared" si="50"/>
        <v>1432.8507673887013</v>
      </c>
      <c r="AE44" s="17">
        <f t="shared" si="51"/>
        <v>1.8239762372561457E-2</v>
      </c>
      <c r="AF44" s="15">
        <v>182984</v>
      </c>
      <c r="AG44" s="11">
        <f t="shared" si="52"/>
        <v>713.38791423001953</v>
      </c>
      <c r="AH44" s="17">
        <f t="shared" si="53"/>
        <v>5.290598337554458E-3</v>
      </c>
      <c r="AI44" s="15">
        <v>128266</v>
      </c>
      <c r="AJ44" s="11">
        <f t="shared" si="54"/>
        <v>609.36861608627487</v>
      </c>
      <c r="AK44" s="17">
        <f t="shared" si="55"/>
        <v>-2.6665654879344362E-2</v>
      </c>
      <c r="AL44" s="15">
        <v>124193</v>
      </c>
      <c r="AM44" s="11">
        <f t="shared" si="56"/>
        <v>665.70004288164671</v>
      </c>
      <c r="AN44" s="17">
        <f t="shared" si="57"/>
        <v>-7.26813861282639E-2</v>
      </c>
      <c r="AO44" s="15">
        <v>80822</v>
      </c>
      <c r="AP44" s="11">
        <f t="shared" si="58"/>
        <v>242.59214791691682</v>
      </c>
      <c r="AQ44" s="17">
        <f t="shared" si="59"/>
        <v>-5.9528202100705974E-3</v>
      </c>
      <c r="AR44" s="15">
        <v>78885</v>
      </c>
      <c r="AS44" s="11">
        <f t="shared" si="60"/>
        <v>270.0154030463803</v>
      </c>
      <c r="AT44" s="17">
        <f t="shared" si="61"/>
        <v>-2.3144634997723477E-3</v>
      </c>
      <c r="AU44" s="15">
        <v>139141</v>
      </c>
      <c r="AV44" s="11">
        <f t="shared" si="62"/>
        <v>315.9423251589464</v>
      </c>
      <c r="AW44" s="17">
        <f t="shared" si="63"/>
        <v>0.20338162162162163</v>
      </c>
      <c r="AX44" s="15">
        <v>118257</v>
      </c>
      <c r="AY44" s="29">
        <f t="shared" si="15"/>
        <v>2254.2317956538318</v>
      </c>
      <c r="AZ44" s="16">
        <f t="shared" si="34"/>
        <v>4.5800244079308085E-2</v>
      </c>
      <c r="BA44" s="15">
        <v>41941</v>
      </c>
      <c r="BB44" s="11">
        <f t="shared" si="64"/>
        <v>497.28479962058333</v>
      </c>
      <c r="BC44" s="17">
        <f t="shared" si="65"/>
        <v>4.1727726584039143E-2</v>
      </c>
      <c r="BD44" s="15">
        <v>41782</v>
      </c>
      <c r="BE44" s="11">
        <f t="shared" si="66"/>
        <v>559.10611534858822</v>
      </c>
      <c r="BF44" s="17">
        <f t="shared" si="67"/>
        <v>1.277420918676524E-2</v>
      </c>
      <c r="BG44" s="15">
        <v>52212</v>
      </c>
      <c r="BH44" s="11">
        <f t="shared" si="68"/>
        <v>324.47952271456091</v>
      </c>
      <c r="BI44" s="17">
        <f t="shared" si="69"/>
        <v>6.5529274912756882E-2</v>
      </c>
      <c r="BJ44" s="15">
        <v>28115</v>
      </c>
      <c r="BK44" s="11">
        <f t="shared" si="70"/>
        <v>297.41880884375331</v>
      </c>
      <c r="BL44" s="17">
        <f t="shared" si="71"/>
        <v>-3.5439824344723481E-2</v>
      </c>
      <c r="BM44" s="15">
        <v>74652</v>
      </c>
      <c r="BN44" s="11">
        <f t="shared" si="72"/>
        <v>377.43060822084027</v>
      </c>
      <c r="BO44" s="17">
        <f t="shared" si="73"/>
        <v>0.14335600073515897</v>
      </c>
      <c r="BP44" s="31">
        <v>35674</v>
      </c>
      <c r="BQ44" s="29">
        <f t="shared" si="42"/>
        <v>399.52962257811623</v>
      </c>
      <c r="BR44" s="16">
        <f t="shared" si="45"/>
        <v>6.732117812061711E-4</v>
      </c>
      <c r="BS44" s="28"/>
    </row>
    <row r="45" spans="1:71" x14ac:dyDescent="0.2">
      <c r="A45" s="12">
        <v>2011</v>
      </c>
      <c r="B45" s="19">
        <v>15944255</v>
      </c>
      <c r="C45" s="11">
        <f t="shared" si="0"/>
        <v>553.93674785545761</v>
      </c>
      <c r="D45" s="16">
        <f t="shared" si="19"/>
        <v>4.2262670048082943E-2</v>
      </c>
      <c r="E45" s="11">
        <v>11314418</v>
      </c>
      <c r="F45" s="11">
        <f t="shared" si="1"/>
        <v>619.73787272454399</v>
      </c>
      <c r="G45" s="17">
        <f t="shared" si="20"/>
        <v>1.9724275444803808E-2</v>
      </c>
      <c r="H45" s="14">
        <v>4629837</v>
      </c>
      <c r="I45" s="11">
        <f t="shared" si="2"/>
        <v>439.81637257463132</v>
      </c>
      <c r="J45" s="17">
        <f t="shared" si="21"/>
        <v>0.10177394229547333</v>
      </c>
      <c r="K45" s="15">
        <v>410385</v>
      </c>
      <c r="L45" s="11">
        <f t="shared" si="3"/>
        <v>112.55667122870629</v>
      </c>
      <c r="M45" s="17">
        <f t="shared" si="22"/>
        <v>6.2279169093379924E-2</v>
      </c>
      <c r="N45" s="15">
        <v>446922</v>
      </c>
      <c r="O45" s="11">
        <f t="shared" si="4"/>
        <v>269.69314787436264</v>
      </c>
      <c r="P45" s="17">
        <f t="shared" si="23"/>
        <v>7.2406040115465739E-2</v>
      </c>
      <c r="Q45" s="15">
        <v>1093456</v>
      </c>
      <c r="R45" s="11">
        <f t="shared" si="5"/>
        <v>1339.8718278621229</v>
      </c>
      <c r="S45" s="17">
        <f t="shared" si="24"/>
        <v>0.22517725728525201</v>
      </c>
      <c r="T45" s="15">
        <v>355590</v>
      </c>
      <c r="U45" s="29">
        <f t="shared" si="6"/>
        <v>538.90337051406402</v>
      </c>
      <c r="V45" s="16">
        <f t="shared" si="25"/>
        <v>-5.1033724477133169E-2</v>
      </c>
      <c r="W45" s="15">
        <v>194754</v>
      </c>
      <c r="X45" s="11">
        <f t="shared" si="46"/>
        <v>191.29162164816816</v>
      </c>
      <c r="Y45" s="17">
        <f t="shared" si="47"/>
        <v>0.14358022806543669</v>
      </c>
      <c r="Z45" s="15">
        <v>129438</v>
      </c>
      <c r="AA45" s="11">
        <f t="shared" si="48"/>
        <v>396.05287314117862</v>
      </c>
      <c r="AB45" s="17">
        <f t="shared" si="49"/>
        <v>9.7425114670148458E-2</v>
      </c>
      <c r="AC45" s="15">
        <v>140872</v>
      </c>
      <c r="AD45" s="11">
        <f t="shared" si="50"/>
        <v>1533.3841297485578</v>
      </c>
      <c r="AE45" s="17">
        <f t="shared" si="51"/>
        <v>7.0163177246345979E-2</v>
      </c>
      <c r="AF45" s="15">
        <v>185095</v>
      </c>
      <c r="AG45" s="11">
        <f t="shared" si="52"/>
        <v>721.61793372319687</v>
      </c>
      <c r="AH45" s="17">
        <f t="shared" si="53"/>
        <v>1.1536527783849953E-2</v>
      </c>
      <c r="AI45" s="15">
        <v>129579</v>
      </c>
      <c r="AJ45" s="11">
        <f t="shared" si="54"/>
        <v>615.60644211126419</v>
      </c>
      <c r="AK45" s="17">
        <f t="shared" si="55"/>
        <v>1.0236539690954735E-2</v>
      </c>
      <c r="AL45" s="15">
        <v>136708</v>
      </c>
      <c r="AM45" s="11">
        <f t="shared" si="56"/>
        <v>732.78301886792451</v>
      </c>
      <c r="AN45" s="17">
        <f t="shared" si="57"/>
        <v>0.10077057483110964</v>
      </c>
      <c r="AO45" s="15">
        <v>88156</v>
      </c>
      <c r="AP45" s="11">
        <f t="shared" si="58"/>
        <v>264.60559490935287</v>
      </c>
      <c r="AQ45" s="17">
        <f t="shared" si="59"/>
        <v>9.074261958377669E-2</v>
      </c>
      <c r="AR45" s="15">
        <v>87833</v>
      </c>
      <c r="AS45" s="11">
        <f t="shared" si="60"/>
        <v>300.64350504877632</v>
      </c>
      <c r="AT45" s="17">
        <f t="shared" si="61"/>
        <v>0.11343094377891869</v>
      </c>
      <c r="AU45" s="15">
        <v>152307</v>
      </c>
      <c r="AV45" s="11">
        <f t="shared" si="62"/>
        <v>345.83787465940054</v>
      </c>
      <c r="AW45" s="17">
        <f t="shared" si="63"/>
        <v>9.4623439532560499E-2</v>
      </c>
      <c r="AX45" s="15">
        <v>131156</v>
      </c>
      <c r="AY45" s="29">
        <f t="shared" si="15"/>
        <v>2500.1143728555089</v>
      </c>
      <c r="AZ45" s="16">
        <f t="shared" si="34"/>
        <v>0.10907599550132339</v>
      </c>
      <c r="BA45" s="15">
        <v>49455</v>
      </c>
      <c r="BB45" s="11">
        <f t="shared" si="64"/>
        <v>586.37657102205355</v>
      </c>
      <c r="BC45" s="17">
        <f t="shared" si="65"/>
        <v>0.17915643403829187</v>
      </c>
      <c r="BD45" s="15">
        <v>44365</v>
      </c>
      <c r="BE45" s="11">
        <f t="shared" si="66"/>
        <v>593.67054730362645</v>
      </c>
      <c r="BF45" s="17">
        <f t="shared" si="67"/>
        <v>6.1820879804700586E-2</v>
      </c>
      <c r="BG45" s="15">
        <v>59528</v>
      </c>
      <c r="BH45" s="11">
        <f t="shared" si="68"/>
        <v>369.94593250885589</v>
      </c>
      <c r="BI45" s="17">
        <f t="shared" si="69"/>
        <v>0.14012104497050487</v>
      </c>
      <c r="BJ45" s="15">
        <v>32202</v>
      </c>
      <c r="BK45" s="11">
        <f t="shared" si="70"/>
        <v>340.65376071088542</v>
      </c>
      <c r="BL45" s="17">
        <f t="shared" si="71"/>
        <v>0.14536724168593276</v>
      </c>
      <c r="BM45" s="15">
        <v>88709</v>
      </c>
      <c r="BN45" s="11">
        <f t="shared" si="72"/>
        <v>448.50093533545675</v>
      </c>
      <c r="BO45" s="17">
        <f t="shared" si="73"/>
        <v>0.18830038043187056</v>
      </c>
      <c r="BP45" s="31">
        <v>41004</v>
      </c>
      <c r="BQ45" s="29">
        <f t="shared" si="42"/>
        <v>459.2227573076492</v>
      </c>
      <c r="BR45" s="16">
        <f t="shared" si="45"/>
        <v>0.14940853282502664</v>
      </c>
      <c r="BS45" s="28"/>
    </row>
    <row r="46" spans="1:71" x14ac:dyDescent="0.2">
      <c r="A46" s="12">
        <v>2012</v>
      </c>
      <c r="B46" s="19">
        <v>16284597</v>
      </c>
      <c r="C46" s="11">
        <f t="shared" ref="C46:C51" si="74">B46/B$5*100</f>
        <v>565.76094037110806</v>
      </c>
      <c r="D46" s="16">
        <f t="shared" si="19"/>
        <v>2.1345744909373313E-2</v>
      </c>
      <c r="E46" s="11">
        <v>11406545</v>
      </c>
      <c r="F46" s="11">
        <f t="shared" si="1"/>
        <v>624.78405282859296</v>
      </c>
      <c r="G46" s="17">
        <f t="shared" si="20"/>
        <v>8.1424426780060625E-3</v>
      </c>
      <c r="H46" s="14">
        <v>4878052</v>
      </c>
      <c r="I46" s="11">
        <f t="shared" si="2"/>
        <v>463.39582492222195</v>
      </c>
      <c r="J46" s="17">
        <f t="shared" si="21"/>
        <v>5.3612038609566599E-2</v>
      </c>
      <c r="K46" s="15">
        <v>404229</v>
      </c>
      <c r="L46" s="11">
        <f t="shared" si="3"/>
        <v>110.86825944931884</v>
      </c>
      <c r="M46" s="17">
        <f t="shared" si="22"/>
        <v>-1.5000548265652985E-2</v>
      </c>
      <c r="N46" s="15">
        <v>440992</v>
      </c>
      <c r="O46" s="11">
        <f t="shared" si="4"/>
        <v>266.11471502278005</v>
      </c>
      <c r="P46" s="17">
        <f t="shared" si="23"/>
        <v>-1.3268534554128013E-2</v>
      </c>
      <c r="Q46" s="15">
        <v>1233312</v>
      </c>
      <c r="R46" s="11">
        <f t="shared" si="5"/>
        <v>1511.2450832628754</v>
      </c>
      <c r="S46" s="17">
        <f t="shared" si="24"/>
        <v>0.12790272310911457</v>
      </c>
      <c r="T46" s="15">
        <v>377538</v>
      </c>
      <c r="U46" s="29">
        <f t="shared" si="6"/>
        <v>572.16597963142578</v>
      </c>
      <c r="V46" s="16">
        <f t="shared" si="25"/>
        <v>6.1722770606597484E-2</v>
      </c>
      <c r="W46" s="15">
        <v>192717</v>
      </c>
      <c r="X46" s="11">
        <f t="shared" si="46"/>
        <v>189.29083587073961</v>
      </c>
      <c r="Y46" s="17">
        <f t="shared" si="47"/>
        <v>-1.0459348716842787E-2</v>
      </c>
      <c r="Z46" s="15">
        <v>142216</v>
      </c>
      <c r="AA46" s="11">
        <f t="shared" si="48"/>
        <v>435.15084756134871</v>
      </c>
      <c r="AB46" s="17">
        <f t="shared" si="49"/>
        <v>9.8719077859670268E-2</v>
      </c>
      <c r="AC46" s="15">
        <v>171111</v>
      </c>
      <c r="AD46" s="11">
        <f t="shared" si="50"/>
        <v>1862.5340154566236</v>
      </c>
      <c r="AE46" s="17">
        <f t="shared" si="51"/>
        <v>0.21465585779998864</v>
      </c>
      <c r="AF46" s="15">
        <v>189695</v>
      </c>
      <c r="AG46" s="11">
        <f t="shared" si="52"/>
        <v>739.5516569200779</v>
      </c>
      <c r="AH46" s="17">
        <f t="shared" si="53"/>
        <v>2.4852102974148409E-2</v>
      </c>
      <c r="AI46" s="15">
        <v>129435</v>
      </c>
      <c r="AJ46" s="11">
        <f t="shared" si="54"/>
        <v>614.92232410090742</v>
      </c>
      <c r="AK46" s="17">
        <f t="shared" si="55"/>
        <v>-1.1112911814414373E-3</v>
      </c>
      <c r="AL46" s="15">
        <v>115344</v>
      </c>
      <c r="AM46" s="11">
        <f t="shared" si="56"/>
        <v>618.26758147512862</v>
      </c>
      <c r="AN46" s="17">
        <f t="shared" si="57"/>
        <v>-0.15627468765544078</v>
      </c>
      <c r="AO46" s="15">
        <v>101826</v>
      </c>
      <c r="AP46" s="11">
        <f t="shared" si="58"/>
        <v>305.63693120422619</v>
      </c>
      <c r="AQ46" s="17">
        <f t="shared" si="59"/>
        <v>0.15506601932937067</v>
      </c>
      <c r="AR46" s="15">
        <v>79884</v>
      </c>
      <c r="AS46" s="11">
        <f t="shared" si="60"/>
        <v>273.43487934280336</v>
      </c>
      <c r="AT46" s="17">
        <f t="shared" si="61"/>
        <v>-9.0501292225017932E-2</v>
      </c>
      <c r="AU46" s="15">
        <v>165832</v>
      </c>
      <c r="AV46" s="11">
        <f t="shared" si="62"/>
        <v>376.54859218891914</v>
      </c>
      <c r="AW46" s="17">
        <f t="shared" si="63"/>
        <v>8.8800908690999103E-2</v>
      </c>
      <c r="AX46" s="15">
        <v>100347</v>
      </c>
      <c r="AY46" s="29">
        <f t="shared" si="15"/>
        <v>1912.8288219595884</v>
      </c>
      <c r="AZ46" s="16">
        <f t="shared" si="34"/>
        <v>-0.23490347372594467</v>
      </c>
      <c r="BA46" s="15">
        <v>49434</v>
      </c>
      <c r="BB46" s="11">
        <f t="shared" si="64"/>
        <v>586.12757884752193</v>
      </c>
      <c r="BC46" s="17">
        <f t="shared" si="65"/>
        <v>-4.2462845010615713E-4</v>
      </c>
      <c r="BD46" s="15">
        <v>47517</v>
      </c>
      <c r="BE46" s="11">
        <f t="shared" si="66"/>
        <v>635.84905660377353</v>
      </c>
      <c r="BF46" s="17">
        <f t="shared" si="67"/>
        <v>7.1046996506254928E-2</v>
      </c>
      <c r="BG46" s="15">
        <v>63939</v>
      </c>
      <c r="BH46" s="11">
        <f t="shared" si="68"/>
        <v>397.35877198433911</v>
      </c>
      <c r="BI46" s="17">
        <f t="shared" si="69"/>
        <v>7.4099583389329385E-2</v>
      </c>
      <c r="BJ46" s="15">
        <v>34055</v>
      </c>
      <c r="BK46" s="11">
        <f t="shared" si="70"/>
        <v>360.2560033851687</v>
      </c>
      <c r="BL46" s="17">
        <f t="shared" si="71"/>
        <v>5.7543009750947144E-2</v>
      </c>
      <c r="BM46" s="15">
        <v>96123</v>
      </c>
      <c r="BN46" s="11">
        <f t="shared" si="72"/>
        <v>485.98513575003795</v>
      </c>
      <c r="BO46" s="17">
        <f t="shared" si="73"/>
        <v>8.3576638221600968E-2</v>
      </c>
      <c r="BP46" s="31">
        <v>44716</v>
      </c>
      <c r="BQ46" s="29">
        <f t="shared" si="42"/>
        <v>500.79516183223205</v>
      </c>
      <c r="BR46" s="16">
        <f t="shared" si="45"/>
        <v>9.0527753389913174E-2</v>
      </c>
      <c r="BS46" s="28"/>
    </row>
    <row r="47" spans="1:71" ht="15.75" x14ac:dyDescent="0.25">
      <c r="A47" s="12">
        <v>2013</v>
      </c>
      <c r="B47" s="19">
        <v>16007595</v>
      </c>
      <c r="C47" s="11">
        <f t="shared" si="74"/>
        <v>556.13731185855238</v>
      </c>
      <c r="D47" s="16">
        <f>(B47-B46)/B46</f>
        <v>-1.7010061716602506E-2</v>
      </c>
      <c r="E47" s="11">
        <v>11169153</v>
      </c>
      <c r="F47" s="11">
        <f>E47/E$5*100</f>
        <v>611.78110269171236</v>
      </c>
      <c r="G47" s="17">
        <f>(E47-E46)/E46</f>
        <v>-2.081191105632775E-2</v>
      </c>
      <c r="H47" s="14">
        <v>4838442</v>
      </c>
      <c r="I47" s="11">
        <f t="shared" si="2"/>
        <v>459.63303013750681</v>
      </c>
      <c r="J47" s="17">
        <f t="shared" si="21"/>
        <v>-8.1200446407705372E-3</v>
      </c>
      <c r="K47" s="15">
        <v>395246</v>
      </c>
      <c r="L47" s="11">
        <f t="shared" si="3"/>
        <v>108.4044837809892</v>
      </c>
      <c r="M47" s="17">
        <f t="shared" si="22"/>
        <v>-2.222255206825834E-2</v>
      </c>
      <c r="N47" s="15">
        <v>407579</v>
      </c>
      <c r="O47" s="11">
        <f t="shared" si="4"/>
        <v>245.9517846905832</v>
      </c>
      <c r="P47" s="17">
        <f t="shared" si="23"/>
        <v>-7.576781438212031E-2</v>
      </c>
      <c r="Q47" s="15">
        <v>1257287</v>
      </c>
      <c r="R47" s="11">
        <f t="shared" si="5"/>
        <v>1540.622970505704</v>
      </c>
      <c r="S47" s="17">
        <f t="shared" si="24"/>
        <v>1.9439525440440052E-2</v>
      </c>
      <c r="T47" s="15">
        <v>419661</v>
      </c>
      <c r="U47" s="29">
        <f t="shared" si="6"/>
        <v>636.00418283220165</v>
      </c>
      <c r="V47" s="16">
        <f>(T47-T46)/T46</f>
        <v>0.1115728747834655</v>
      </c>
      <c r="W47" s="15">
        <v>180513</v>
      </c>
      <c r="X47" s="11">
        <f t="shared" si="46"/>
        <v>177.30380119831057</v>
      </c>
      <c r="Y47" s="17">
        <f t="shared" si="47"/>
        <v>-6.3326016905618079E-2</v>
      </c>
      <c r="Z47" s="15">
        <v>135131</v>
      </c>
      <c r="AA47" s="11">
        <f t="shared" si="48"/>
        <v>413.47224772045774</v>
      </c>
      <c r="AB47" s="17">
        <f t="shared" si="49"/>
        <v>-4.9818585813129326E-2</v>
      </c>
      <c r="AC47" s="15">
        <v>199354</v>
      </c>
      <c r="AD47" s="11">
        <f t="shared" si="50"/>
        <v>2169.9575487101338</v>
      </c>
      <c r="AE47" s="17">
        <f t="shared" si="51"/>
        <v>0.16505660068610434</v>
      </c>
      <c r="AF47" s="15">
        <v>185799</v>
      </c>
      <c r="AG47" s="11">
        <f t="shared" si="52"/>
        <v>724.36257309941516</v>
      </c>
      <c r="AH47" s="17">
        <f t="shared" si="53"/>
        <v>-2.0538232425736051E-2</v>
      </c>
      <c r="AI47" s="15">
        <v>125072</v>
      </c>
      <c r="AJ47" s="11">
        <f t="shared" si="54"/>
        <v>594.19449855100004</v>
      </c>
      <c r="AK47" s="17">
        <f t="shared" si="55"/>
        <v>-3.3708038783945612E-2</v>
      </c>
      <c r="AL47" s="15">
        <v>100704</v>
      </c>
      <c r="AM47" s="11">
        <f t="shared" si="56"/>
        <v>539.79416809605482</v>
      </c>
      <c r="AN47" s="17">
        <f t="shared" si="57"/>
        <v>-0.12692467748647523</v>
      </c>
      <c r="AO47" s="15">
        <v>96373</v>
      </c>
      <c r="AP47" s="11">
        <f t="shared" si="58"/>
        <v>289.26942009845118</v>
      </c>
      <c r="AQ47" s="17">
        <f t="shared" si="59"/>
        <v>-5.3552137960835147E-2</v>
      </c>
      <c r="AR47" s="15">
        <v>76883</v>
      </c>
      <c r="AS47" s="11">
        <f t="shared" si="60"/>
        <v>263.16275885675168</v>
      </c>
      <c r="AT47" s="17">
        <f t="shared" si="61"/>
        <v>-3.7566972109558859E-2</v>
      </c>
      <c r="AU47" s="15">
        <v>131705</v>
      </c>
      <c r="AV47" s="11">
        <f t="shared" si="62"/>
        <v>299.05767484105354</v>
      </c>
      <c r="AW47" s="17">
        <f t="shared" si="63"/>
        <v>-0.20579260938781418</v>
      </c>
      <c r="AX47" s="15">
        <v>95098</v>
      </c>
      <c r="AY47" s="29">
        <f t="shared" si="15"/>
        <v>1812.7716355318337</v>
      </c>
      <c r="AZ47" s="16">
        <f t="shared" si="34"/>
        <v>-5.2308489541291719E-2</v>
      </c>
      <c r="BA47" s="15">
        <v>42108</v>
      </c>
      <c r="BB47" s="11">
        <f t="shared" si="64"/>
        <v>499.26488024662081</v>
      </c>
      <c r="BC47" s="17">
        <f t="shared" si="65"/>
        <v>-0.14819759679572764</v>
      </c>
      <c r="BD47" s="15">
        <v>44451</v>
      </c>
      <c r="BE47" s="11">
        <f t="shared" si="66"/>
        <v>594.82135688478525</v>
      </c>
      <c r="BF47" s="17">
        <f t="shared" si="67"/>
        <v>-6.4524275522444594E-2</v>
      </c>
      <c r="BG47" s="15">
        <v>55148</v>
      </c>
      <c r="BH47" s="11">
        <f t="shared" si="68"/>
        <v>342.72574731216207</v>
      </c>
      <c r="BI47" s="17">
        <f t="shared" si="69"/>
        <v>-0.13749042055709348</v>
      </c>
      <c r="BJ47" s="15">
        <v>31498</v>
      </c>
      <c r="BK47" s="11">
        <f t="shared" si="70"/>
        <v>333.20638950597692</v>
      </c>
      <c r="BL47" s="17">
        <f t="shared" si="71"/>
        <v>-7.5084422258111877E-2</v>
      </c>
      <c r="BM47" s="32">
        <v>122183</v>
      </c>
      <c r="BN47" s="11">
        <f t="shared" si="72"/>
        <v>617.7410384751505</v>
      </c>
      <c r="BO47" s="17">
        <f t="shared" si="73"/>
        <v>0.27111097239994592</v>
      </c>
      <c r="BP47" s="31">
        <v>47421</v>
      </c>
      <c r="BQ47" s="29">
        <f t="shared" si="42"/>
        <v>531.08970769403072</v>
      </c>
      <c r="BR47" s="16">
        <f>(BP47-BP46)/BP46</f>
        <v>6.0492888451560964E-2</v>
      </c>
      <c r="BS47" s="28"/>
    </row>
    <row r="48" spans="1:71" s="26" customFormat="1" ht="15.75" x14ac:dyDescent="0.25">
      <c r="A48" s="12">
        <v>2014</v>
      </c>
      <c r="B48" s="19">
        <v>15660777</v>
      </c>
      <c r="C48" s="11">
        <f t="shared" si="74"/>
        <v>544.08812956576207</v>
      </c>
      <c r="D48" s="16">
        <f>(B48-B47)/B47</f>
        <v>-2.1665840496339395E-2</v>
      </c>
      <c r="E48" s="11">
        <v>10928168</v>
      </c>
      <c r="F48" s="11">
        <f>E48/E$5*100</f>
        <v>598.58134895638773</v>
      </c>
      <c r="G48" s="17">
        <f>(E48-E47)/E47</f>
        <v>-2.1575942240203889E-2</v>
      </c>
      <c r="H48" s="14">
        <v>4732609</v>
      </c>
      <c r="I48" s="11">
        <f t="shared" si="2"/>
        <v>449.57930985346854</v>
      </c>
      <c r="J48" s="17">
        <f t="shared" si="21"/>
        <v>-2.187336336779484E-2</v>
      </c>
      <c r="K48" s="15">
        <v>412867</v>
      </c>
      <c r="L48" s="11">
        <f t="shared" si="3"/>
        <v>113.23741165048011</v>
      </c>
      <c r="M48" s="17">
        <f t="shared" si="22"/>
        <v>4.4582361364820897E-2</v>
      </c>
      <c r="N48" s="15">
        <v>403901</v>
      </c>
      <c r="O48" s="11">
        <f t="shared" si="4"/>
        <v>243.73231149865734</v>
      </c>
      <c r="P48" s="17">
        <f t="shared" si="23"/>
        <v>-9.0240174297498161E-3</v>
      </c>
      <c r="Q48" s="15">
        <v>1000356</v>
      </c>
      <c r="R48" s="11">
        <f t="shared" si="5"/>
        <v>1225.7912730213579</v>
      </c>
      <c r="S48" s="17">
        <f t="shared" si="24"/>
        <v>-0.20435350083155238</v>
      </c>
      <c r="T48" s="15">
        <v>410243</v>
      </c>
      <c r="U48" s="29">
        <f>T48/T$5*100</f>
        <v>621.73102570320077</v>
      </c>
      <c r="V48" s="16">
        <f>(T48-T47)/T47</f>
        <v>-2.2441923361951669E-2</v>
      </c>
      <c r="W48" s="15">
        <v>196165</v>
      </c>
      <c r="X48" s="11">
        <f t="shared" si="46"/>
        <v>192.67753658776152</v>
      </c>
      <c r="Y48" s="17">
        <f t="shared" si="47"/>
        <v>8.6708436511497788E-2</v>
      </c>
      <c r="Z48" s="15">
        <v>142018</v>
      </c>
      <c r="AA48" s="11">
        <f t="shared" si="48"/>
        <v>434.5450094853436</v>
      </c>
      <c r="AB48" s="17">
        <f t="shared" si="49"/>
        <v>5.0965359540001927E-2</v>
      </c>
      <c r="AC48" s="15">
        <v>185170</v>
      </c>
      <c r="AD48" s="11">
        <f>AC48/AC$5*100</f>
        <v>2015.5654729509088</v>
      </c>
      <c r="AE48" s="17">
        <f t="shared" si="51"/>
        <v>-7.1149813898893424E-2</v>
      </c>
      <c r="AF48" s="15">
        <v>187391</v>
      </c>
      <c r="AG48" s="11">
        <f t="shared" ref="AG48" si="75">AF48/AF$5*100</f>
        <v>730.56920077972711</v>
      </c>
      <c r="AH48" s="17">
        <f t="shared" ref="AH48" si="76">(AF48-AF47)/AF47</f>
        <v>8.5683991840645006E-3</v>
      </c>
      <c r="AI48" s="15">
        <v>124445</v>
      </c>
      <c r="AJ48" s="11">
        <f t="shared" si="54"/>
        <v>591.21573471423824</v>
      </c>
      <c r="AK48" s="17">
        <f t="shared" si="55"/>
        <v>-5.0131124472303952E-3</v>
      </c>
      <c r="AL48" s="15">
        <v>107662</v>
      </c>
      <c r="AM48" s="11">
        <f t="shared" si="56"/>
        <v>577.0904802744426</v>
      </c>
      <c r="AN48" s="17">
        <f t="shared" si="57"/>
        <v>6.9093581188433423E-2</v>
      </c>
      <c r="AO48" s="15">
        <v>98099</v>
      </c>
      <c r="AP48" s="11">
        <f t="shared" si="58"/>
        <v>294.45011405931086</v>
      </c>
      <c r="AQ48" s="17">
        <f t="shared" si="59"/>
        <v>1.7909580484160501E-2</v>
      </c>
      <c r="AR48" s="15">
        <v>86231</v>
      </c>
      <c r="AS48" s="11">
        <f t="shared" si="60"/>
        <v>295.16002053739516</v>
      </c>
      <c r="AT48" s="17">
        <f t="shared" si="61"/>
        <v>0.12158734700779106</v>
      </c>
      <c r="AU48" s="15">
        <v>140036</v>
      </c>
      <c r="AV48" s="11">
        <f t="shared" si="62"/>
        <v>317.97456857402364</v>
      </c>
      <c r="AW48" s="17">
        <f t="shared" si="63"/>
        <v>6.3255001708363387E-2</v>
      </c>
      <c r="AX48" s="15">
        <v>103803</v>
      </c>
      <c r="AY48" s="29">
        <f>AX48/AX$5*100</f>
        <v>1978.7075867327487</v>
      </c>
      <c r="AZ48" s="16">
        <f>(AX48-AX47)/AX47</f>
        <v>9.1537151149340676E-2</v>
      </c>
      <c r="BA48" s="15">
        <v>44520</v>
      </c>
      <c r="BB48" s="11">
        <f t="shared" si="64"/>
        <v>527.86341000711411</v>
      </c>
      <c r="BC48" s="17">
        <f t="shared" si="65"/>
        <v>5.7281276717013392E-2</v>
      </c>
      <c r="BD48" s="15">
        <v>46674</v>
      </c>
      <c r="BE48" s="11">
        <f t="shared" si="66"/>
        <v>624.56844640706549</v>
      </c>
      <c r="BF48" s="17">
        <f t="shared" si="67"/>
        <v>5.0010123506782751E-2</v>
      </c>
      <c r="BG48" s="15">
        <v>67390</v>
      </c>
      <c r="BH48" s="11">
        <f t="shared" si="68"/>
        <v>418.80554347150581</v>
      </c>
      <c r="BI48" s="17">
        <f t="shared" si="69"/>
        <v>0.22198447813157321</v>
      </c>
      <c r="BJ48" s="15">
        <v>33877</v>
      </c>
      <c r="BK48" s="11">
        <f t="shared" si="70"/>
        <v>358.3730032793822</v>
      </c>
      <c r="BL48" s="17">
        <f t="shared" si="71"/>
        <v>7.5528604990793072E-2</v>
      </c>
      <c r="BM48" s="32">
        <v>123440</v>
      </c>
      <c r="BN48" s="11">
        <f t="shared" si="72"/>
        <v>624.09626371404011</v>
      </c>
      <c r="BO48" s="17">
        <f t="shared" si="73"/>
        <v>1.0287846918147369E-2</v>
      </c>
      <c r="BP48" s="30">
        <v>52128</v>
      </c>
      <c r="BQ48" s="29">
        <f>BP48/BP$27*100</f>
        <v>583.80557733228807</v>
      </c>
      <c r="BR48" s="16">
        <f>(BP48-BP47)/BP47</f>
        <v>9.9259821598026196E-2</v>
      </c>
      <c r="BS48" s="28"/>
    </row>
    <row r="49" spans="1:71" s="26" customFormat="1" ht="15.75" x14ac:dyDescent="0.25">
      <c r="A49" s="12">
        <v>2015</v>
      </c>
      <c r="B49" s="19">
        <v>15830341</v>
      </c>
      <c r="C49" s="11">
        <f t="shared" si="74"/>
        <v>549.97913737474175</v>
      </c>
      <c r="D49" s="16">
        <f>(B49-B48)/B48</f>
        <v>1.0827304417909788E-2</v>
      </c>
      <c r="E49" s="11">
        <v>11226892</v>
      </c>
      <c r="F49" s="11">
        <f>E49/E$5*100</f>
        <v>614.94370858387958</v>
      </c>
      <c r="G49" s="17">
        <f>(E49-E48)/E48</f>
        <v>2.7335231303179088E-2</v>
      </c>
      <c r="H49" s="14">
        <v>4603449</v>
      </c>
      <c r="I49" s="11">
        <f t="shared" ref="I49:I51" si="77">H49/H$5*100</f>
        <v>437.3096159783409</v>
      </c>
      <c r="J49" s="17">
        <f t="shared" ref="J49:J51" si="78">(H49-H48)/H48</f>
        <v>-2.7291500311984362E-2</v>
      </c>
      <c r="K49" s="15">
        <v>438779</v>
      </c>
      <c r="L49" s="11">
        <f t="shared" ref="L49" si="79">K49/K$5*100</f>
        <v>120.34431971212524</v>
      </c>
      <c r="M49" s="17">
        <f t="shared" ref="M49" si="80">(K49-K48)/K48</f>
        <v>6.2761131308629661E-2</v>
      </c>
      <c r="N49" s="15">
        <v>445629</v>
      </c>
      <c r="O49" s="11">
        <f t="shared" ref="O49" si="81">N49/N$5*100</f>
        <v>268.91289261684216</v>
      </c>
      <c r="P49" s="17">
        <f t="shared" ref="P49" si="82">(N49-N48)/N48</f>
        <v>0.10331244537646601</v>
      </c>
      <c r="Q49" s="15">
        <v>570522</v>
      </c>
      <c r="R49" s="11">
        <f t="shared" ref="R49" si="83">Q49/Q$5*100</f>
        <v>699.09201191045099</v>
      </c>
      <c r="S49" s="17">
        <f t="shared" ref="S49" si="84">(Q49-Q48)/Q48</f>
        <v>-0.42968103355205545</v>
      </c>
      <c r="T49" s="15">
        <v>441415</v>
      </c>
      <c r="U49" s="29">
        <f>T49/T$5*100</f>
        <v>668.9727812803103</v>
      </c>
      <c r="V49" s="16">
        <f>(T49-T48)/T48</f>
        <v>7.5984233734640194E-2</v>
      </c>
      <c r="W49" s="15">
        <v>194257</v>
      </c>
      <c r="X49" s="11">
        <f t="shared" ref="X49" si="85">W49/W$5*100</f>
        <v>190.80345742068559</v>
      </c>
      <c r="Y49" s="17">
        <f t="shared" ref="Y49" si="86">(W49-W48)/W48</f>
        <v>-9.7265057477123849E-3</v>
      </c>
      <c r="Z49" s="15">
        <v>143671</v>
      </c>
      <c r="AA49" s="11">
        <f t="shared" ref="AA49" si="87">Z49/Z$5*100</f>
        <v>439.60283948350775</v>
      </c>
      <c r="AB49" s="17">
        <f t="shared" ref="AB49" si="88">(Z49-Z48)/Z48</f>
        <v>1.1639369657367376E-2</v>
      </c>
      <c r="AC49" s="15">
        <v>197437</v>
      </c>
      <c r="AD49" s="11">
        <f>AC49/AC$5*100</f>
        <v>2149.0911069990207</v>
      </c>
      <c r="AE49" s="17">
        <f t="shared" ref="AE49" si="89">(AC49-AC48)/AC48</f>
        <v>6.6247232273046394E-2</v>
      </c>
      <c r="AF49" s="15">
        <v>201015</v>
      </c>
      <c r="AG49" s="11">
        <f t="shared" ref="AG49" si="90">AF49/AF$5*100</f>
        <v>783.68421052631584</v>
      </c>
      <c r="AH49" s="17">
        <f t="shared" ref="AH49" si="91">(AF49-AF48)/AF48</f>
        <v>7.2703598358512408E-2</v>
      </c>
      <c r="AI49" s="15">
        <v>127830</v>
      </c>
      <c r="AJ49" s="11">
        <f t="shared" ref="AJ49" si="92">AI49/AI$5*100</f>
        <v>607.29725877713906</v>
      </c>
      <c r="AK49" s="17">
        <f t="shared" ref="AK49" si="93">(AI49-AI48)/AI48</f>
        <v>2.7200771425127567E-2</v>
      </c>
      <c r="AL49" s="15">
        <v>113800</v>
      </c>
      <c r="AM49" s="11">
        <f t="shared" ref="AM49" si="94">AL49/AL$5*100</f>
        <v>609.99142367066895</v>
      </c>
      <c r="AN49" s="17">
        <f t="shared" ref="AN49" si="95">(AL49-AL48)/AL48</f>
        <v>5.7011759023610928E-2</v>
      </c>
      <c r="AO49" s="15">
        <v>119844</v>
      </c>
      <c r="AP49" s="11">
        <f t="shared" ref="AP49" si="96">AO49/AO$5*100</f>
        <v>359.71905390803215</v>
      </c>
      <c r="AQ49" s="17">
        <f t="shared" si="59"/>
        <v>0.22166382939683382</v>
      </c>
      <c r="AR49" s="15">
        <v>90496</v>
      </c>
      <c r="AS49" s="11">
        <f t="shared" ref="AS49" si="97">AR49/AR$5*100</f>
        <v>309.75868560670892</v>
      </c>
      <c r="AT49" s="17">
        <f t="shared" ref="AT49" si="98">(AR49-AR48)/AR48</f>
        <v>4.9460170936206235E-2</v>
      </c>
      <c r="AU49" s="15">
        <v>130605</v>
      </c>
      <c r="AV49" s="11">
        <f t="shared" ref="AV49" si="99">AU49/AU$27*100</f>
        <v>296.55994550408718</v>
      </c>
      <c r="AW49" s="17">
        <f t="shared" ref="AW49" si="100">(AU49-AU48)/AU48</f>
        <v>-6.7346967922534209E-2</v>
      </c>
      <c r="AX49" s="15">
        <v>111323</v>
      </c>
      <c r="AY49" s="29">
        <f>AX49/AX$5*100</f>
        <v>2122.0548989706444</v>
      </c>
      <c r="AZ49" s="16">
        <f>(AX49-AX48)/AX48</f>
        <v>7.2444919703669453E-2</v>
      </c>
      <c r="BA49" s="15">
        <v>52588</v>
      </c>
      <c r="BB49" s="11">
        <f t="shared" ref="BB49" si="101">BA49/BA$5*100</f>
        <v>623.52383210813377</v>
      </c>
      <c r="BC49" s="17">
        <f t="shared" ref="BC49" si="102">(BA49-BA48)/BA48</f>
        <v>0.1812219227313567</v>
      </c>
      <c r="BD49" s="15">
        <v>49260</v>
      </c>
      <c r="BE49" s="11">
        <f t="shared" ref="BE49" si="103">BD49/BD$5*100</f>
        <v>659.17302288237659</v>
      </c>
      <c r="BF49" s="17">
        <f t="shared" ref="BF49" si="104">(BD49-BD48)/BD48</f>
        <v>5.5405579123280625E-2</v>
      </c>
      <c r="BG49" s="15">
        <v>73978</v>
      </c>
      <c r="BH49" s="11">
        <f t="shared" ref="BH49" si="105">BG49/BG$17*100</f>
        <v>459.74768504132743</v>
      </c>
      <c r="BI49" s="17">
        <f t="shared" ref="BI49" si="106">(BG49-BG48)/BG48</f>
        <v>9.7759311470544591E-2</v>
      </c>
      <c r="BJ49" s="15">
        <v>43166</v>
      </c>
      <c r="BK49" s="11">
        <f t="shared" ref="BK49" si="107">BJ49/BJ$5*100</f>
        <v>456.63810430551149</v>
      </c>
      <c r="BL49" s="17">
        <f t="shared" ref="BL49" si="108">(BJ49-BJ48)/BJ48</f>
        <v>0.27419783333825309</v>
      </c>
      <c r="BM49" s="32">
        <v>176506</v>
      </c>
      <c r="BN49" s="11">
        <f t="shared" ref="BN49" si="109">BM49/BM$27*100</f>
        <v>892.39091966226806</v>
      </c>
      <c r="BO49" s="17">
        <f t="shared" ref="BO49" si="110">(BM49-BM48)/BM48</f>
        <v>0.42989306545690215</v>
      </c>
      <c r="BP49" s="30">
        <v>53866</v>
      </c>
      <c r="BQ49" s="29">
        <f>BP49/BP$27*100</f>
        <v>603.27024302833468</v>
      </c>
      <c r="BR49" s="16">
        <f>(BP49-BP48)/BP48</f>
        <v>3.3341006752608961E-2</v>
      </c>
      <c r="BS49" s="28"/>
    </row>
    <row r="50" spans="1:71" s="26" customFormat="1" ht="15.75" x14ac:dyDescent="0.25">
      <c r="A50" s="12">
        <v>2016</v>
      </c>
      <c r="B50" s="19">
        <v>16338840</v>
      </c>
      <c r="C50" s="11">
        <f t="shared" si="74"/>
        <v>567.64545557824215</v>
      </c>
      <c r="D50" s="16">
        <f>(B50-B49)/B49</f>
        <v>3.2121796997297787E-2</v>
      </c>
      <c r="E50" s="11">
        <v>11420435</v>
      </c>
      <c r="F50" s="11">
        <f>E50/E$5*100</f>
        <v>625.54486607167303</v>
      </c>
      <c r="G50" s="17">
        <f>(E50-E49)/E49</f>
        <v>1.7239232371701801E-2</v>
      </c>
      <c r="H50" s="14">
        <v>4918405</v>
      </c>
      <c r="I50" s="11">
        <f t="shared" si="77"/>
        <v>467.22920179542592</v>
      </c>
      <c r="J50" s="17">
        <f t="shared" si="78"/>
        <v>6.8417397477413128E-2</v>
      </c>
      <c r="K50" s="15"/>
      <c r="L50" s="11"/>
      <c r="M50" s="17"/>
      <c r="N50" s="15"/>
      <c r="O50" s="11"/>
      <c r="P50" s="17"/>
      <c r="Q50" s="15"/>
      <c r="R50" s="11"/>
      <c r="S50" s="17"/>
      <c r="T50" s="15"/>
      <c r="U50" s="29"/>
      <c r="V50" s="16"/>
      <c r="W50" s="15"/>
      <c r="X50" s="11"/>
      <c r="Y50" s="17"/>
      <c r="Z50" s="15"/>
      <c r="AA50" s="11"/>
      <c r="AB50" s="17"/>
      <c r="AC50" s="15"/>
      <c r="AD50" s="11"/>
      <c r="AE50" s="17"/>
      <c r="AF50" s="15"/>
      <c r="AG50" s="11"/>
      <c r="AH50" s="17"/>
      <c r="AI50" s="15"/>
      <c r="AJ50" s="11"/>
      <c r="AK50" s="17"/>
      <c r="AL50" s="15"/>
      <c r="AM50" s="11"/>
      <c r="AN50" s="17"/>
      <c r="AO50" s="15"/>
      <c r="AP50" s="11"/>
      <c r="AQ50" s="17"/>
      <c r="AR50" s="15"/>
      <c r="AS50" s="11"/>
      <c r="AT50" s="17"/>
      <c r="AU50" s="15"/>
      <c r="AV50" s="11"/>
      <c r="AW50" s="17"/>
      <c r="AX50" s="15"/>
      <c r="AY50" s="29"/>
      <c r="AZ50" s="16"/>
      <c r="BA50" s="15"/>
      <c r="BB50" s="11"/>
      <c r="BC50" s="17"/>
      <c r="BD50" s="15"/>
      <c r="BE50" s="11"/>
      <c r="BF50" s="17"/>
      <c r="BG50" s="15"/>
      <c r="BH50" s="11"/>
      <c r="BI50" s="17"/>
      <c r="BJ50" s="15"/>
      <c r="BK50" s="11"/>
      <c r="BL50" s="17"/>
      <c r="BM50" s="32"/>
      <c r="BN50" s="11"/>
      <c r="BO50" s="17"/>
      <c r="BP50" s="30"/>
      <c r="BQ50" s="29"/>
      <c r="BR50" s="16"/>
      <c r="BS50" s="28"/>
    </row>
    <row r="51" spans="1:71" s="26" customFormat="1" ht="15.75" x14ac:dyDescent="0.25">
      <c r="A51" s="12" t="s">
        <v>32</v>
      </c>
      <c r="B51" s="19">
        <v>17486090</v>
      </c>
      <c r="C51" s="11">
        <f t="shared" si="74"/>
        <v>607.50331873818118</v>
      </c>
      <c r="D51" s="16">
        <f>(B51-B50)/B50</f>
        <v>7.0216123054023416E-2</v>
      </c>
      <c r="E51" s="11">
        <v>11832720</v>
      </c>
      <c r="F51" s="11">
        <f>E51/E$5*100</f>
        <v>648.12743539660335</v>
      </c>
      <c r="G51" s="17">
        <f>(E51-E50)/E50</f>
        <v>3.6100638898605875E-2</v>
      </c>
      <c r="H51" s="14">
        <v>5653370</v>
      </c>
      <c r="I51" s="11">
        <f t="shared" si="77"/>
        <v>537.04799677013318</v>
      </c>
      <c r="J51" s="17">
        <f t="shared" si="78"/>
        <v>0.14943157385371883</v>
      </c>
      <c r="K51" s="11"/>
      <c r="L51" s="11"/>
      <c r="M51" s="17"/>
      <c r="N51" s="11"/>
      <c r="O51" s="11"/>
      <c r="P51" s="17"/>
      <c r="Q51" s="11"/>
      <c r="R51" s="11"/>
      <c r="S51" s="17"/>
      <c r="T51" s="11"/>
      <c r="U51" s="29"/>
      <c r="V51" s="17"/>
      <c r="W51" s="11"/>
      <c r="X51" s="11"/>
      <c r="Y51" s="17"/>
      <c r="Z51" s="11"/>
      <c r="AA51" s="11"/>
      <c r="AB51" s="17"/>
      <c r="AC51" s="11"/>
      <c r="AD51" s="11"/>
      <c r="AE51" s="17"/>
      <c r="AF51" s="11"/>
      <c r="AG51" s="11"/>
      <c r="AH51" s="17"/>
      <c r="AI51" s="11"/>
      <c r="AJ51" s="11"/>
      <c r="AK51" s="17"/>
      <c r="AL51" s="11"/>
      <c r="AM51" s="11"/>
      <c r="AN51" s="17"/>
      <c r="AO51" s="11"/>
      <c r="AP51" s="11"/>
      <c r="AQ51" s="17"/>
      <c r="AR51" s="11"/>
      <c r="AS51" s="11"/>
      <c r="AT51" s="17"/>
      <c r="AU51" s="11"/>
      <c r="AV51" s="11"/>
      <c r="AW51" s="17"/>
      <c r="AX51" s="11"/>
      <c r="AY51" s="29"/>
      <c r="AZ51" s="17"/>
      <c r="BA51" s="11"/>
      <c r="BB51" s="11"/>
      <c r="BC51" s="17"/>
      <c r="BD51" s="11"/>
      <c r="BE51" s="11"/>
      <c r="BF51" s="17"/>
      <c r="BG51" s="11"/>
      <c r="BH51" s="11"/>
      <c r="BI51" s="17"/>
      <c r="BJ51" s="11"/>
      <c r="BK51" s="11"/>
      <c r="BL51" s="17"/>
      <c r="BM51" s="32"/>
      <c r="BN51" s="11"/>
      <c r="BO51" s="17"/>
      <c r="BP51" s="34"/>
      <c r="BQ51" s="29"/>
      <c r="BR51" s="17"/>
    </row>
    <row r="52" spans="1:71" x14ac:dyDescent="0.2">
      <c r="A52" s="2"/>
      <c r="B52" s="2"/>
      <c r="C52" s="2"/>
      <c r="D52" s="2"/>
      <c r="E52" s="2"/>
      <c r="F52" s="2"/>
      <c r="G52" s="2"/>
      <c r="H52" s="2"/>
      <c r="I52" s="2"/>
      <c r="J52" s="5"/>
      <c r="K52" s="5"/>
      <c r="L52" s="5"/>
      <c r="M52" s="5"/>
      <c r="N52" s="9"/>
      <c r="O52" s="5"/>
      <c r="P52" s="5"/>
      <c r="Q52" s="9"/>
      <c r="R52" s="5"/>
      <c r="S52" s="5"/>
      <c r="T52" s="9"/>
      <c r="U52" s="5"/>
      <c r="V52" s="5"/>
      <c r="W52" s="9"/>
      <c r="X52" s="5"/>
      <c r="Y52" s="5"/>
      <c r="Z52" s="9"/>
      <c r="AA52" s="5"/>
      <c r="AB52" s="5"/>
      <c r="AC52" s="9"/>
      <c r="AD52" s="5"/>
      <c r="AE52" s="5"/>
      <c r="AF52" s="9"/>
      <c r="AG52" s="5"/>
      <c r="AH52" s="5"/>
      <c r="AI52" s="9"/>
      <c r="AJ52" s="5"/>
      <c r="AK52" s="5"/>
      <c r="AL52" s="9"/>
      <c r="AM52" s="5"/>
      <c r="AN52" s="5"/>
      <c r="AO52" s="9"/>
      <c r="AP52" s="5"/>
      <c r="AQ52" s="5"/>
      <c r="AR52" s="9"/>
      <c r="AS52" s="5"/>
      <c r="AT52" s="5"/>
      <c r="AU52" s="9"/>
      <c r="AV52" s="5"/>
      <c r="AW52" s="5"/>
      <c r="AX52" s="9"/>
      <c r="AY52" s="5"/>
      <c r="AZ52" s="5"/>
      <c r="BA52" s="9"/>
      <c r="BB52" s="5"/>
      <c r="BC52" s="5"/>
      <c r="BD52" s="9"/>
      <c r="BE52" s="5"/>
      <c r="BF52" s="5"/>
      <c r="BG52" s="9"/>
      <c r="BH52" s="5"/>
      <c r="BI52" s="5"/>
      <c r="BJ52" s="9"/>
      <c r="BK52" s="5"/>
      <c r="BL52" s="5"/>
      <c r="BM52" s="9"/>
      <c r="BN52" s="5"/>
      <c r="BO52" s="5"/>
      <c r="BP52" s="9"/>
      <c r="BQ52" s="5"/>
      <c r="BR52" s="5"/>
    </row>
    <row r="53" spans="1:71" x14ac:dyDescent="0.2">
      <c r="A53" s="9" t="s">
        <v>28</v>
      </c>
      <c r="B53" s="9"/>
      <c r="C53" s="9"/>
      <c r="D53" s="9"/>
      <c r="E53" s="9"/>
      <c r="F53" s="9"/>
      <c r="G53" s="9"/>
      <c r="H53" s="5"/>
      <c r="I53" s="5"/>
      <c r="J53" s="5"/>
      <c r="K53" s="5"/>
      <c r="L53" s="5"/>
      <c r="M53" s="5"/>
      <c r="N53" s="9"/>
      <c r="O53" s="5"/>
      <c r="P53" s="5"/>
      <c r="Q53" s="6"/>
      <c r="R53" s="5"/>
      <c r="S53" s="5"/>
      <c r="T53" s="9"/>
      <c r="U53" s="5"/>
      <c r="V53" s="5"/>
      <c r="W53" s="6"/>
      <c r="X53" s="5"/>
      <c r="Y53" s="5"/>
      <c r="Z53" s="6"/>
      <c r="AA53" s="5"/>
      <c r="AB53" s="5"/>
      <c r="AC53" s="6"/>
      <c r="AD53" s="5"/>
      <c r="AE53" s="5"/>
      <c r="AF53" s="9"/>
      <c r="AG53" s="5"/>
      <c r="AH53" s="5"/>
      <c r="AI53" s="9"/>
      <c r="AJ53" s="5"/>
      <c r="AK53" s="5"/>
      <c r="AL53" s="6"/>
      <c r="AM53" s="5"/>
      <c r="AN53" s="5"/>
      <c r="AO53" s="6"/>
      <c r="AP53" s="5"/>
      <c r="AQ53" s="5"/>
      <c r="AR53" s="6"/>
      <c r="AS53" s="5"/>
      <c r="AT53" s="5"/>
      <c r="AU53" s="9"/>
      <c r="AV53" s="5"/>
      <c r="AW53" s="5"/>
      <c r="AX53" s="9"/>
      <c r="AY53" s="5"/>
      <c r="AZ53" s="5"/>
      <c r="BA53" s="6"/>
      <c r="BB53" s="5"/>
      <c r="BC53" s="5"/>
      <c r="BD53" s="9"/>
      <c r="BE53" s="5"/>
      <c r="BF53" s="5"/>
      <c r="BG53" s="6"/>
      <c r="BH53" s="5"/>
      <c r="BI53" s="5"/>
      <c r="BJ53" s="6"/>
      <c r="BK53" s="5"/>
      <c r="BL53" s="5"/>
      <c r="BM53" s="9"/>
      <c r="BN53" s="5"/>
      <c r="BO53" s="5"/>
      <c r="BP53" s="9"/>
      <c r="BQ53" s="5"/>
      <c r="BR53" s="5"/>
    </row>
    <row r="54" spans="1:71" x14ac:dyDescent="0.2">
      <c r="A54" s="9" t="s">
        <v>29</v>
      </c>
      <c r="B54" s="9"/>
      <c r="C54" s="9"/>
      <c r="D54" s="9"/>
      <c r="E54" s="9"/>
      <c r="F54" s="9"/>
      <c r="G54" s="9"/>
      <c r="H54" s="5"/>
      <c r="I54" s="5"/>
      <c r="J54" s="5"/>
      <c r="K54" s="5"/>
      <c r="L54" s="5"/>
      <c r="M54" s="5"/>
      <c r="N54" s="6"/>
      <c r="O54" s="5"/>
      <c r="P54" s="5"/>
      <c r="Q54" s="2"/>
      <c r="R54" s="5"/>
      <c r="S54" s="5"/>
      <c r="T54" s="2"/>
      <c r="U54" s="5"/>
      <c r="V54" s="5"/>
      <c r="W54" s="2"/>
      <c r="X54" s="5"/>
      <c r="Y54" s="5"/>
      <c r="Z54" s="2"/>
      <c r="AA54" s="5"/>
      <c r="AB54" s="5"/>
      <c r="AC54" s="2"/>
      <c r="AD54" s="5"/>
      <c r="AE54" s="5"/>
      <c r="AF54" s="6"/>
      <c r="AG54" s="5"/>
      <c r="AH54" s="5"/>
      <c r="AI54" s="6"/>
      <c r="AJ54" s="5"/>
      <c r="AK54" s="5"/>
      <c r="AL54" s="2"/>
      <c r="AM54" s="5"/>
      <c r="AN54" s="5"/>
      <c r="AO54" s="2"/>
      <c r="AP54" s="5"/>
      <c r="AQ54" s="5"/>
      <c r="AR54" s="2"/>
      <c r="AS54" s="5"/>
      <c r="AT54" s="5"/>
      <c r="AU54" s="6"/>
      <c r="AV54" s="5"/>
      <c r="AW54" s="5"/>
      <c r="AX54" s="9"/>
      <c r="AY54" s="5"/>
      <c r="AZ54" s="5"/>
      <c r="BA54" s="2"/>
      <c r="BB54" s="5"/>
      <c r="BC54" s="5"/>
      <c r="BD54" s="6"/>
      <c r="BE54" s="5"/>
      <c r="BF54" s="5"/>
      <c r="BG54" s="2"/>
      <c r="BH54" s="5"/>
      <c r="BI54" s="5"/>
      <c r="BJ54" s="2"/>
      <c r="BK54" s="5"/>
      <c r="BL54" s="5"/>
      <c r="BM54" s="6"/>
      <c r="BN54" s="5"/>
      <c r="BO54" s="5"/>
      <c r="BP54" s="2"/>
      <c r="BQ54" s="5"/>
      <c r="BR54" s="5"/>
    </row>
    <row r="56" spans="1:71" x14ac:dyDescent="0.2">
      <c r="A56" s="1" t="s">
        <v>33</v>
      </c>
    </row>
    <row r="57" spans="1:71" x14ac:dyDescent="0.2">
      <c r="A57" s="1" t="s">
        <v>34</v>
      </c>
      <c r="C57" s="3"/>
    </row>
    <row r="58" spans="1:71" x14ac:dyDescent="0.2">
      <c r="A58" s="1" t="s">
        <v>35</v>
      </c>
      <c r="C58" s="3"/>
      <c r="D58" s="25"/>
    </row>
    <row r="59" spans="1:71" x14ac:dyDescent="0.2">
      <c r="A59" s="1" t="s">
        <v>36</v>
      </c>
      <c r="C59" s="3"/>
      <c r="D59" s="25"/>
      <c r="E59" s="25"/>
    </row>
    <row r="60" spans="1:71" x14ac:dyDescent="0.2">
      <c r="C60" s="3"/>
      <c r="D60" s="25"/>
      <c r="E60" s="25"/>
    </row>
    <row r="61" spans="1:71" x14ac:dyDescent="0.2">
      <c r="C61" s="3"/>
      <c r="D61" s="25"/>
      <c r="E61" s="25"/>
    </row>
    <row r="62" spans="1:71" x14ac:dyDescent="0.2">
      <c r="D62" s="24"/>
      <c r="E62" s="25"/>
    </row>
    <row r="73" spans="1:1" ht="15.75" x14ac:dyDescent="0.25">
      <c r="A73" s="33" t="s">
        <v>37</v>
      </c>
    </row>
    <row r="75" spans="1:1" x14ac:dyDescent="0.2">
      <c r="A75" s="1" t="s">
        <v>38</v>
      </c>
    </row>
  </sheetData>
  <mergeCells count="46">
    <mergeCell ref="BL3:BL4"/>
    <mergeCell ref="BN3:BN4"/>
    <mergeCell ref="BO3:BO4"/>
    <mergeCell ref="BQ3:BQ4"/>
    <mergeCell ref="BR3:BR4"/>
    <mergeCell ref="BK3:BK4"/>
    <mergeCell ref="AT3:AT4"/>
    <mergeCell ref="AV3:AV4"/>
    <mergeCell ref="AW3:AW4"/>
    <mergeCell ref="AY3:AY4"/>
    <mergeCell ref="AZ3:AZ4"/>
    <mergeCell ref="BB3:BB4"/>
    <mergeCell ref="BC3:BC4"/>
    <mergeCell ref="BE3:BE4"/>
    <mergeCell ref="BF3:BF4"/>
    <mergeCell ref="BH3:BH4"/>
    <mergeCell ref="BI3:BI4"/>
    <mergeCell ref="AS3:AS4"/>
    <mergeCell ref="AB3:AB4"/>
    <mergeCell ref="AD3:AD4"/>
    <mergeCell ref="AE3:AE4"/>
    <mergeCell ref="AG3:AG4"/>
    <mergeCell ref="AH3:AH4"/>
    <mergeCell ref="AJ3:AJ4"/>
    <mergeCell ref="AK3:AK4"/>
    <mergeCell ref="AM3:AM4"/>
    <mergeCell ref="AN3:AN4"/>
    <mergeCell ref="AP3:AP4"/>
    <mergeCell ref="AQ3:AQ4"/>
    <mergeCell ref="U3:U4"/>
    <mergeCell ref="V3:V4"/>
    <mergeCell ref="X3:X4"/>
    <mergeCell ref="Y3:Y4"/>
    <mergeCell ref="AA3:AA4"/>
    <mergeCell ref="S3:S4"/>
    <mergeCell ref="C3:C4"/>
    <mergeCell ref="D3:D4"/>
    <mergeCell ref="F3:F4"/>
    <mergeCell ref="G3:G4"/>
    <mergeCell ref="I3:I4"/>
    <mergeCell ref="J3:J4"/>
    <mergeCell ref="L3:L4"/>
    <mergeCell ref="M3:M4"/>
    <mergeCell ref="O3:O4"/>
    <mergeCell ref="P3:P4"/>
    <mergeCell ref="R3:R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C97435C9F0140A5C6FEDC3C4FFC5F" ma:contentTypeVersion="5" ma:contentTypeDescription="Create a new document." ma:contentTypeScope="" ma:versionID="cd7f2ca8297dfa14f6e67d87654b66f1">
  <xsd:schema xmlns:xsd="http://www.w3.org/2001/XMLSchema" xmlns:xs="http://www.w3.org/2001/XMLSchema" xmlns:p="http://schemas.microsoft.com/office/2006/metadata/properties" xmlns:ns2="140bdd15-4063-417b-b2cc-42a6ff6e9970" xmlns:ns3="e1864aca-05c3-4024-885c-0b54ac744562" targetNamespace="http://schemas.microsoft.com/office/2006/metadata/properties" ma:root="true" ma:fieldsID="0b3ae45e600142a6910d4bafdfb1b50c" ns2:_="" ns3:_="">
    <xsd:import namespace="140bdd15-4063-417b-b2cc-42a6ff6e9970"/>
    <xsd:import namespace="e1864aca-05c3-4024-885c-0b54ac7445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bdd15-4063-417b-b2cc-42a6ff6e9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64aca-05c3-4024-885c-0b54ac7445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8FDA5-2727-4BDB-B9DD-68603297E9D0}">
  <ds:schemaRefs>
    <ds:schemaRef ds:uri="http://schemas.microsoft.com/office/infopath/2007/PartnerControls"/>
    <ds:schemaRef ds:uri="140bdd15-4063-417b-b2cc-42a6ff6e9970"/>
    <ds:schemaRef ds:uri="e1864aca-05c3-4024-885c-0b54ac744562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CEEA3DB-C5BF-431B-95A4-723439904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bdd15-4063-417b-b2cc-42a6ff6e9970"/>
    <ds:schemaRef ds:uri="e1864aca-05c3-4024-885c-0b54ac7445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027031-A6D6-47D3-9C91-846C8D37E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Hotels 1971-2017</vt:lpstr>
    </vt:vector>
  </TitlesOfParts>
  <Company>Matkailun edistämiskeskus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Katariina Wakonen</dc:creator>
  <cp:lastModifiedBy>Kaitasalo Didar</cp:lastModifiedBy>
  <cp:lastPrinted>2012-03-28T12:12:46Z</cp:lastPrinted>
  <dcterms:created xsi:type="dcterms:W3CDTF">2012-03-09T09:14:05Z</dcterms:created>
  <dcterms:modified xsi:type="dcterms:W3CDTF">2018-10-29T08:06:02Z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0x0101008A8C97435C9F0140A5C6FEDC3C4FFC5F</vt:lpwstr>
  </property>
</Properties>
</file>