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NO\Desktop\"/>
    </mc:Choice>
  </mc:AlternateContent>
  <xr:revisionPtr revIDLastSave="0" documentId="8_{D4BC52A2-120B-48EE-A40A-160B96E2B296}" xr6:coauthVersionLast="47" xr6:coauthVersionMax="47" xr10:uidLastSave="{00000000-0000-0000-0000-000000000000}"/>
  <bookViews>
    <workbookView xWindow="-120" yWindow="-120" windowWidth="38640" windowHeight="21120" tabRatio="500" xr2:uid="{00000000-000D-0000-FFFF-FFFF00000000}"/>
  </bookViews>
  <sheets>
    <sheet name="Read first" sheetId="1" r:id="rId1"/>
    <sheet name="Guidance" sheetId="2" r:id="rId2"/>
    <sheet name="Summary" sheetId="3" r:id="rId3"/>
    <sheet name="Factual scenario" sheetId="4" r:id="rId4"/>
    <sheet name="Counterfactual scenario" sheetId="5" r:id="rId5"/>
    <sheet name="Depreciation" sheetId="6" r:id="rId6"/>
    <sheet name="WACC" sheetId="7" r:id="rId7"/>
    <sheet name="Terminal Value" sheetId="8" r:id="rId8"/>
    <sheet name="Additional info &gt;&gt;&gt;" sheetId="9" r:id="rId9"/>
    <sheet name="revenue assumptions" sheetId="10" r:id="rId10"/>
    <sheet name="cost assumptions" sheetId="11" r:id="rId11"/>
  </sheets>
  <externalReferences>
    <externalReference r:id="rId12"/>
  </externalReferences>
  <definedNames>
    <definedName name="AreaPL1">[1]CAM1!$Q$86:$CA$188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X48" i="8" l="1"/>
  <c r="X47" i="8"/>
  <c r="X46" i="8"/>
  <c r="X28" i="8"/>
  <c r="X27" i="8"/>
  <c r="X26" i="8"/>
  <c r="B4" i="8"/>
  <c r="B3" i="8"/>
  <c r="B2" i="8"/>
  <c r="C39" i="7"/>
  <c r="C38" i="7"/>
  <c r="C37" i="7"/>
  <c r="C35" i="7"/>
  <c r="C36" i="7" s="1"/>
  <c r="B4" i="7"/>
  <c r="B3" i="7"/>
  <c r="B2" i="7"/>
  <c r="B22" i="6"/>
  <c r="B21" i="6"/>
  <c r="B18" i="6"/>
  <c r="B17" i="6"/>
  <c r="B32" i="6" s="1"/>
  <c r="B4" i="6"/>
  <c r="B3" i="6"/>
  <c r="B2" i="6"/>
  <c r="B50" i="5"/>
  <c r="C46" i="5"/>
  <c r="B44" i="5"/>
  <c r="B43" i="5"/>
  <c r="AZ42" i="5"/>
  <c r="P42" i="5"/>
  <c r="C42" i="5"/>
  <c r="BD40" i="5"/>
  <c r="BC40" i="5"/>
  <c r="AV40" i="5"/>
  <c r="T40" i="5"/>
  <c r="S40" i="5"/>
  <c r="BE39" i="5"/>
  <c r="AJ39" i="5"/>
  <c r="AI39" i="5"/>
  <c r="AH39" i="5"/>
  <c r="AG39" i="5"/>
  <c r="K39" i="5"/>
  <c r="J39" i="5"/>
  <c r="C39" i="5"/>
  <c r="B37" i="5"/>
  <c r="B36" i="5"/>
  <c r="B35" i="5"/>
  <c r="B34" i="5"/>
  <c r="B33" i="5"/>
  <c r="B32" i="5"/>
  <c r="BL28" i="5"/>
  <c r="BJ28" i="5"/>
  <c r="BH28" i="5"/>
  <c r="BG28" i="5"/>
  <c r="BF28" i="5"/>
  <c r="BE28" i="5"/>
  <c r="BD28" i="5"/>
  <c r="BC28" i="5"/>
  <c r="AZ28" i="5"/>
  <c r="AX28" i="5"/>
  <c r="AV28" i="5"/>
  <c r="AU28" i="5"/>
  <c r="AT28" i="5"/>
  <c r="AS28" i="5"/>
  <c r="AR28" i="5"/>
  <c r="AQ28" i="5"/>
  <c r="AN28" i="5"/>
  <c r="AN42" i="5" s="1"/>
  <c r="AL28" i="5"/>
  <c r="AJ28" i="5"/>
  <c r="AJ40" i="5" s="1"/>
  <c r="AI28" i="5"/>
  <c r="AH28" i="5"/>
  <c r="AG28" i="5"/>
  <c r="AF28" i="5"/>
  <c r="AE28" i="5"/>
  <c r="AB28" i="5"/>
  <c r="Z28" i="5"/>
  <c r="X28" i="5"/>
  <c r="W28" i="5"/>
  <c r="V28" i="5"/>
  <c r="U28" i="5"/>
  <c r="T28" i="5"/>
  <c r="S28" i="5"/>
  <c r="P28" i="5"/>
  <c r="N28" i="5"/>
  <c r="L28" i="5"/>
  <c r="K28" i="5"/>
  <c r="J28" i="5"/>
  <c r="I28" i="5"/>
  <c r="H28" i="5"/>
  <c r="G28" i="5"/>
  <c r="D28" i="5"/>
  <c r="C28" i="5"/>
  <c r="BB28" i="5" s="1"/>
  <c r="B18" i="5"/>
  <c r="B45" i="5" s="1"/>
  <c r="B4" i="5"/>
  <c r="B3" i="5"/>
  <c r="B2" i="5"/>
  <c r="BL1" i="5"/>
  <c r="BH1" i="5"/>
  <c r="BF1" i="5"/>
  <c r="BD1" i="5"/>
  <c r="BC1" i="5"/>
  <c r="AZ1" i="5"/>
  <c r="AV1" i="5"/>
  <c r="AN1" i="5"/>
  <c r="AJ1" i="5"/>
  <c r="AH1" i="5"/>
  <c r="AE1" i="5"/>
  <c r="AB1" i="5"/>
  <c r="X1" i="5"/>
  <c r="V1" i="5"/>
  <c r="T1" i="5"/>
  <c r="S1" i="5"/>
  <c r="P1" i="5"/>
  <c r="L1" i="5"/>
  <c r="D1" i="5"/>
  <c r="C1" i="5"/>
  <c r="B127" i="4"/>
  <c r="B96" i="4"/>
  <c r="B91" i="4"/>
  <c r="B90" i="4"/>
  <c r="B89" i="4"/>
  <c r="B83" i="4"/>
  <c r="B82" i="4"/>
  <c r="B81" i="4"/>
  <c r="B80" i="4"/>
  <c r="BE79" i="4"/>
  <c r="BC79" i="4"/>
  <c r="AS79" i="4"/>
  <c r="AG79" i="4"/>
  <c r="AE79" i="4"/>
  <c r="U79" i="4"/>
  <c r="I79" i="4"/>
  <c r="B78" i="4"/>
  <c r="B77" i="4"/>
  <c r="B75" i="4"/>
  <c r="B73" i="4"/>
  <c r="B72" i="4"/>
  <c r="B69" i="4"/>
  <c r="B67" i="4"/>
  <c r="B66" i="4"/>
  <c r="B65" i="4"/>
  <c r="B64" i="4"/>
  <c r="BL63" i="4"/>
  <c r="BJ63" i="4"/>
  <c r="AZ63" i="4"/>
  <c r="AX63" i="4"/>
  <c r="AN63" i="4"/>
  <c r="AL63" i="4"/>
  <c r="AB63" i="4"/>
  <c r="Z63" i="4"/>
  <c r="P63" i="4"/>
  <c r="N63" i="4"/>
  <c r="D63" i="4"/>
  <c r="C63" i="4"/>
  <c r="B62" i="4"/>
  <c r="B61" i="4"/>
  <c r="B59" i="4"/>
  <c r="B57" i="4"/>
  <c r="B56" i="4"/>
  <c r="B53" i="4"/>
  <c r="B52" i="4"/>
  <c r="B51" i="4"/>
  <c r="B50" i="4"/>
  <c r="BJ49" i="4"/>
  <c r="BF49" i="4"/>
  <c r="BE49" i="4"/>
  <c r="AX49" i="4"/>
  <c r="AT49" i="4"/>
  <c r="AS49" i="4"/>
  <c r="AL49" i="4"/>
  <c r="AG49" i="4"/>
  <c r="Z49" i="4"/>
  <c r="U49" i="4"/>
  <c r="N49" i="4"/>
  <c r="I49" i="4"/>
  <c r="C49" i="4"/>
  <c r="B48" i="4"/>
  <c r="B47" i="4"/>
  <c r="B45" i="4"/>
  <c r="BC44" i="4"/>
  <c r="AQ44" i="4"/>
  <c r="AE44" i="4"/>
  <c r="S44" i="4"/>
  <c r="G44" i="4"/>
  <c r="B43" i="4"/>
  <c r="B42" i="4"/>
  <c r="BL39" i="4"/>
  <c r="BL58" i="4" s="1"/>
  <c r="BJ39" i="4"/>
  <c r="BI39" i="4"/>
  <c r="BH39" i="4"/>
  <c r="BG39" i="4"/>
  <c r="BG58" i="4" s="1"/>
  <c r="BF39" i="4"/>
  <c r="BE39" i="4"/>
  <c r="BC39" i="4"/>
  <c r="BB39" i="4"/>
  <c r="BA39" i="4"/>
  <c r="BB30" i="6" s="1"/>
  <c r="AZ39" i="4"/>
  <c r="AZ58" i="4" s="1"/>
  <c r="AX39" i="4"/>
  <c r="AW39" i="4"/>
  <c r="AV39" i="4"/>
  <c r="AU39" i="4"/>
  <c r="AU58" i="4" s="1"/>
  <c r="AT39" i="4"/>
  <c r="AS39" i="4"/>
  <c r="AQ39" i="4"/>
  <c r="AP39" i="4"/>
  <c r="AO39" i="4"/>
  <c r="AO58" i="4" s="1"/>
  <c r="AN39" i="4"/>
  <c r="AN58" i="4" s="1"/>
  <c r="AL39" i="4"/>
  <c r="AK39" i="4"/>
  <c r="AJ39" i="4"/>
  <c r="AI39" i="4"/>
  <c r="AH39" i="4"/>
  <c r="AG39" i="4"/>
  <c r="AE39" i="4"/>
  <c r="AD39" i="4"/>
  <c r="AC39" i="4"/>
  <c r="AC58" i="4" s="1"/>
  <c r="AB39" i="4"/>
  <c r="AB58" i="4" s="1"/>
  <c r="Z39" i="4"/>
  <c r="Y39" i="4"/>
  <c r="X39" i="4"/>
  <c r="W39" i="4"/>
  <c r="V39" i="4"/>
  <c r="U39" i="4"/>
  <c r="S39" i="4"/>
  <c r="R39" i="4"/>
  <c r="Q39" i="4"/>
  <c r="Q58" i="4" s="1"/>
  <c r="P39" i="4"/>
  <c r="P58" i="4" s="1"/>
  <c r="N39" i="4"/>
  <c r="M39" i="4"/>
  <c r="L39" i="4"/>
  <c r="L79" i="4" s="1"/>
  <c r="K39" i="4"/>
  <c r="J39" i="4"/>
  <c r="I39" i="4"/>
  <c r="G39" i="4"/>
  <c r="F39" i="4"/>
  <c r="E39" i="4"/>
  <c r="E58" i="4" s="1"/>
  <c r="D39" i="4"/>
  <c r="D58" i="4" s="1"/>
  <c r="C39" i="4"/>
  <c r="BJ38" i="4"/>
  <c r="BI38" i="4"/>
  <c r="BE38" i="4"/>
  <c r="BC38" i="4"/>
  <c r="BB38" i="4"/>
  <c r="AX38" i="4"/>
  <c r="AW38" i="4"/>
  <c r="AS38" i="4"/>
  <c r="AQ38" i="4"/>
  <c r="AP38" i="4"/>
  <c r="AL38" i="4"/>
  <c r="AK38" i="4"/>
  <c r="AG38" i="4"/>
  <c r="AE38" i="4"/>
  <c r="AD38" i="4"/>
  <c r="Z38" i="4"/>
  <c r="Y38" i="4"/>
  <c r="U38" i="4"/>
  <c r="S38" i="4"/>
  <c r="R38" i="4"/>
  <c r="N38" i="4"/>
  <c r="M38" i="4"/>
  <c r="I38" i="4"/>
  <c r="G38" i="4"/>
  <c r="F38" i="4"/>
  <c r="F74" i="4" s="1"/>
  <c r="C38" i="4"/>
  <c r="C76" i="4" s="1"/>
  <c r="BL37" i="4"/>
  <c r="BL122" i="4" s="1"/>
  <c r="BJ37" i="4"/>
  <c r="BJ58" i="4" s="1"/>
  <c r="BG37" i="4"/>
  <c r="BG121" i="4" s="1"/>
  <c r="BE37" i="4"/>
  <c r="BE121" i="4" s="1"/>
  <c r="BA37" i="4"/>
  <c r="BA121" i="4" s="1"/>
  <c r="AZ37" i="4"/>
  <c r="AZ122" i="4" s="1"/>
  <c r="AX37" i="4"/>
  <c r="AX58" i="4" s="1"/>
  <c r="AU37" i="4"/>
  <c r="AU122" i="4" s="1"/>
  <c r="AS37" i="4"/>
  <c r="AS121" i="4" s="1"/>
  <c r="AO37" i="4"/>
  <c r="AO121" i="4" s="1"/>
  <c r="AN37" i="4"/>
  <c r="AN122" i="4" s="1"/>
  <c r="AL37" i="4"/>
  <c r="AL121" i="4" s="1"/>
  <c r="AG37" i="4"/>
  <c r="AG121" i="4" s="1"/>
  <c r="AC37" i="4"/>
  <c r="AC121" i="4" s="1"/>
  <c r="AB37" i="4"/>
  <c r="AB122" i="4" s="1"/>
  <c r="Z37" i="4"/>
  <c r="Z121" i="4" s="1"/>
  <c r="U37" i="4"/>
  <c r="U122" i="4" s="1"/>
  <c r="Q37" i="4"/>
  <c r="Q121" i="4" s="1"/>
  <c r="P37" i="4"/>
  <c r="P122" i="4" s="1"/>
  <c r="N37" i="4"/>
  <c r="N121" i="4" s="1"/>
  <c r="I37" i="4"/>
  <c r="I122" i="4" s="1"/>
  <c r="E37" i="4"/>
  <c r="E121" i="4" s="1"/>
  <c r="D37" i="4"/>
  <c r="D122" i="4" s="1"/>
  <c r="C37" i="4"/>
  <c r="C60" i="4" s="1"/>
  <c r="BL36" i="4"/>
  <c r="BL119" i="4" s="1"/>
  <c r="BI36" i="4"/>
  <c r="BI119" i="4" s="1"/>
  <c r="BG36" i="4"/>
  <c r="BG119" i="4" s="1"/>
  <c r="BF36" i="4"/>
  <c r="BF120" i="4" s="1"/>
  <c r="BC36" i="4"/>
  <c r="BC120" i="4" s="1"/>
  <c r="BB36" i="4"/>
  <c r="BB119" i="4" s="1"/>
  <c r="BA36" i="4"/>
  <c r="BA119" i="4" s="1"/>
  <c r="AZ36" i="4"/>
  <c r="AZ119" i="4" s="1"/>
  <c r="AW36" i="4"/>
  <c r="AW119" i="4" s="1"/>
  <c r="AU36" i="4"/>
  <c r="AU119" i="4" s="1"/>
  <c r="AT36" i="4"/>
  <c r="AT120" i="4" s="1"/>
  <c r="AQ36" i="4"/>
  <c r="AQ120" i="4" s="1"/>
  <c r="AP36" i="4"/>
  <c r="AP120" i="4" s="1"/>
  <c r="AO36" i="4"/>
  <c r="AO119" i="4" s="1"/>
  <c r="AN36" i="4"/>
  <c r="AN119" i="4" s="1"/>
  <c r="AK36" i="4"/>
  <c r="AK119" i="4" s="1"/>
  <c r="AI36" i="4"/>
  <c r="AI119" i="4" s="1"/>
  <c r="AH36" i="4"/>
  <c r="AH120" i="4" s="1"/>
  <c r="AE36" i="4"/>
  <c r="AE46" i="4" s="1"/>
  <c r="AD36" i="4"/>
  <c r="AD120" i="4" s="1"/>
  <c r="AC36" i="4"/>
  <c r="AC120" i="4" s="1"/>
  <c r="AB36" i="4"/>
  <c r="AB119" i="4" s="1"/>
  <c r="Y36" i="4"/>
  <c r="Y119" i="4" s="1"/>
  <c r="W36" i="4"/>
  <c r="W119" i="4" s="1"/>
  <c r="V36" i="4"/>
  <c r="V120" i="4" s="1"/>
  <c r="S36" i="4"/>
  <c r="S46" i="4" s="1"/>
  <c r="R36" i="4"/>
  <c r="R119" i="4" s="1"/>
  <c r="Q36" i="4"/>
  <c r="Q120" i="4" s="1"/>
  <c r="P36" i="4"/>
  <c r="P120" i="4" s="1"/>
  <c r="M36" i="4"/>
  <c r="M119" i="4" s="1"/>
  <c r="K36" i="4"/>
  <c r="K119" i="4" s="1"/>
  <c r="J36" i="4"/>
  <c r="J120" i="4" s="1"/>
  <c r="G36" i="4"/>
  <c r="G46" i="4" s="1"/>
  <c r="F36" i="4"/>
  <c r="E36" i="4"/>
  <c r="D36" i="4"/>
  <c r="C36" i="4"/>
  <c r="C120" i="4" s="1"/>
  <c r="B4" i="4"/>
  <c r="B3" i="4"/>
  <c r="B2" i="4"/>
  <c r="BJ1" i="4"/>
  <c r="BI1" i="4"/>
  <c r="BH1" i="4"/>
  <c r="BG1" i="4"/>
  <c r="BC1" i="4"/>
  <c r="BB1" i="4"/>
  <c r="BA1" i="4"/>
  <c r="AX1" i="4"/>
  <c r="AW1" i="4"/>
  <c r="AV1" i="4"/>
  <c r="AU1" i="4"/>
  <c r="AQ1" i="4"/>
  <c r="AP1" i="4"/>
  <c r="AO1" i="4"/>
  <c r="AL1" i="4"/>
  <c r="AK1" i="4"/>
  <c r="AJ1" i="4"/>
  <c r="AI1" i="4"/>
  <c r="AE1" i="4"/>
  <c r="AD1" i="4"/>
  <c r="AC1" i="4"/>
  <c r="Z1" i="4"/>
  <c r="Y1" i="4"/>
  <c r="X1" i="4"/>
  <c r="W1" i="4"/>
  <c r="S1" i="4"/>
  <c r="R1" i="4"/>
  <c r="Q1" i="4"/>
  <c r="N1" i="4"/>
  <c r="M1" i="4"/>
  <c r="L1" i="4"/>
  <c r="K1" i="4"/>
  <c r="G1" i="4"/>
  <c r="F1" i="4"/>
  <c r="E1" i="4"/>
  <c r="C1" i="4"/>
  <c r="B19" i="3"/>
  <c r="BB101" i="6" l="1"/>
  <c r="BB32" i="6"/>
  <c r="BB31" i="6"/>
  <c r="J1" i="4"/>
  <c r="V1" i="4"/>
  <c r="AH1" i="4"/>
  <c r="AT1" i="4"/>
  <c r="BF1" i="4"/>
  <c r="M37" i="4"/>
  <c r="Y37" i="4"/>
  <c r="AK37" i="4"/>
  <c r="AW37" i="4"/>
  <c r="BI37" i="4"/>
  <c r="K38" i="4"/>
  <c r="W38" i="4"/>
  <c r="AI38" i="4"/>
  <c r="AU38" i="4"/>
  <c r="BG38" i="4"/>
  <c r="J384" i="6"/>
  <c r="J314" i="6"/>
  <c r="J242" i="6"/>
  <c r="J172" i="6"/>
  <c r="J100" i="6"/>
  <c r="J30" i="6"/>
  <c r="V384" i="6"/>
  <c r="V314" i="6"/>
  <c r="V242" i="6"/>
  <c r="V172" i="6"/>
  <c r="V100" i="6"/>
  <c r="V30" i="6"/>
  <c r="AH384" i="6"/>
  <c r="AH314" i="6"/>
  <c r="AH242" i="6"/>
  <c r="AH172" i="6"/>
  <c r="AH100" i="6"/>
  <c r="AH30" i="6"/>
  <c r="AT384" i="6"/>
  <c r="AT314" i="6"/>
  <c r="AT242" i="6"/>
  <c r="AT172" i="6"/>
  <c r="AT100" i="6"/>
  <c r="AT30" i="6"/>
  <c r="BF384" i="6"/>
  <c r="BF314" i="6"/>
  <c r="BF242" i="6"/>
  <c r="BF172" i="6"/>
  <c r="BF100" i="6"/>
  <c r="BF30" i="6"/>
  <c r="P44" i="4"/>
  <c r="AB44" i="4"/>
  <c r="AN44" i="4"/>
  <c r="AZ44" i="4"/>
  <c r="BL44" i="4"/>
  <c r="G49" i="4"/>
  <c r="S49" i="4"/>
  <c r="AE49" i="4"/>
  <c r="AQ49" i="4"/>
  <c r="BC49" i="4"/>
  <c r="M63" i="4"/>
  <c r="Y63" i="4"/>
  <c r="AK63" i="4"/>
  <c r="AW63" i="4"/>
  <c r="BI63" i="4"/>
  <c r="C74" i="4"/>
  <c r="F79" i="4"/>
  <c r="R79" i="4"/>
  <c r="AD79" i="4"/>
  <c r="AP79" i="4"/>
  <c r="BB79" i="4"/>
  <c r="E88" i="4"/>
  <c r="Q88" i="4"/>
  <c r="AC88" i="4"/>
  <c r="AO88" i="4"/>
  <c r="BA88" i="4"/>
  <c r="P119" i="4"/>
  <c r="AC119" i="4"/>
  <c r="AP119" i="4"/>
  <c r="BC119" i="4"/>
  <c r="R120" i="4"/>
  <c r="AE120" i="4"/>
  <c r="U121" i="4"/>
  <c r="AU121" i="4"/>
  <c r="BJ122" i="4"/>
  <c r="BB39" i="5"/>
  <c r="U1" i="5"/>
  <c r="AL1" i="5"/>
  <c r="AL40" i="5"/>
  <c r="AL39" i="5"/>
  <c r="AL42" i="5"/>
  <c r="AL46" i="5" s="1"/>
  <c r="BE1" i="5"/>
  <c r="AR40" i="5"/>
  <c r="I42" i="5"/>
  <c r="L38" i="4"/>
  <c r="X38" i="4"/>
  <c r="AJ38" i="4"/>
  <c r="AV38" i="4"/>
  <c r="BH38" i="4"/>
  <c r="K384" i="6"/>
  <c r="K314" i="6"/>
  <c r="K242" i="6"/>
  <c r="K172" i="6"/>
  <c r="K100" i="6"/>
  <c r="K30" i="6"/>
  <c r="W384" i="6"/>
  <c r="W314" i="6"/>
  <c r="W242" i="6"/>
  <c r="W172" i="6"/>
  <c r="W100" i="6"/>
  <c r="W30" i="6"/>
  <c r="AI384" i="6"/>
  <c r="AI314" i="6"/>
  <c r="AI242" i="6"/>
  <c r="AI172" i="6"/>
  <c r="AI100" i="6"/>
  <c r="AI30" i="6"/>
  <c r="AU384" i="6"/>
  <c r="AU314" i="6"/>
  <c r="AU242" i="6"/>
  <c r="AU172" i="6"/>
  <c r="AU100" i="6"/>
  <c r="AU30" i="6"/>
  <c r="BG384" i="6"/>
  <c r="BG314" i="6"/>
  <c r="BG242" i="6"/>
  <c r="BG172" i="6"/>
  <c r="BG100" i="6"/>
  <c r="BG30" i="6"/>
  <c r="Q44" i="4"/>
  <c r="AC44" i="4"/>
  <c r="AO44" i="4"/>
  <c r="BA44" i="4"/>
  <c r="M46" i="4"/>
  <c r="Y46" i="4"/>
  <c r="AK46" i="4"/>
  <c r="AW46" i="4"/>
  <c r="BI46" i="4"/>
  <c r="G79" i="4"/>
  <c r="S79" i="4"/>
  <c r="AQ79" i="4"/>
  <c r="F88" i="4"/>
  <c r="R88" i="4"/>
  <c r="AD88" i="4"/>
  <c r="AP88" i="4"/>
  <c r="BB88" i="4"/>
  <c r="Q119" i="4"/>
  <c r="AD119" i="4"/>
  <c r="AQ119" i="4"/>
  <c r="S120" i="4"/>
  <c r="BG120" i="4"/>
  <c r="I121" i="4"/>
  <c r="AX122" i="4"/>
  <c r="D40" i="5"/>
  <c r="D39" i="5"/>
  <c r="V42" i="5"/>
  <c r="V40" i="5"/>
  <c r="AN48" i="5"/>
  <c r="AN40" i="5"/>
  <c r="AN54" i="5" s="1"/>
  <c r="AN46" i="5"/>
  <c r="AN39" i="5"/>
  <c r="BF42" i="5"/>
  <c r="BF40" i="5"/>
  <c r="AS40" i="5"/>
  <c r="L384" i="6"/>
  <c r="L314" i="6"/>
  <c r="L242" i="6"/>
  <c r="L172" i="6"/>
  <c r="L100" i="6"/>
  <c r="L30" i="6"/>
  <c r="X384" i="6"/>
  <c r="X314" i="6"/>
  <c r="X242" i="6"/>
  <c r="X172" i="6"/>
  <c r="X100" i="6"/>
  <c r="X30" i="6"/>
  <c r="AJ384" i="6"/>
  <c r="AJ314" i="6"/>
  <c r="AJ242" i="6"/>
  <c r="AJ172" i="6"/>
  <c r="AJ100" i="6"/>
  <c r="AJ30" i="6"/>
  <c r="AV384" i="6"/>
  <c r="AV314" i="6"/>
  <c r="AV242" i="6"/>
  <c r="AV172" i="6"/>
  <c r="AV100" i="6"/>
  <c r="AV30" i="6"/>
  <c r="BH384" i="6"/>
  <c r="BH314" i="6"/>
  <c r="BH242" i="6"/>
  <c r="BH172" i="6"/>
  <c r="BH100" i="6"/>
  <c r="BH30" i="6"/>
  <c r="R44" i="4"/>
  <c r="AD44" i="4"/>
  <c r="AP44" i="4"/>
  <c r="BB44" i="4"/>
  <c r="G88" i="4"/>
  <c r="S88" i="4"/>
  <c r="AE88" i="4"/>
  <c r="AQ88" i="4"/>
  <c r="BC88" i="4"/>
  <c r="AE119" i="4"/>
  <c r="G120" i="4"/>
  <c r="AU120" i="4"/>
  <c r="BJ121" i="4"/>
  <c r="AL122" i="4"/>
  <c r="G46" i="5"/>
  <c r="G39" i="5"/>
  <c r="G42" i="5"/>
  <c r="W42" i="5"/>
  <c r="W1" i="5"/>
  <c r="W40" i="5"/>
  <c r="AQ39" i="5"/>
  <c r="AQ42" i="5"/>
  <c r="AQ46" i="5" s="1"/>
  <c r="BG42" i="5"/>
  <c r="BG1" i="5"/>
  <c r="BG40" i="5"/>
  <c r="I39" i="5"/>
  <c r="I46" i="5"/>
  <c r="I48" i="5" s="1"/>
  <c r="I49" i="5" s="1"/>
  <c r="I54" i="5" s="1"/>
  <c r="AN49" i="5"/>
  <c r="AW384" i="6"/>
  <c r="AW314" i="6"/>
  <c r="AW242" i="6"/>
  <c r="AW172" i="6"/>
  <c r="AW100" i="6"/>
  <c r="AW30" i="6"/>
  <c r="J49" i="4"/>
  <c r="J86" i="4" s="1"/>
  <c r="V49" i="4"/>
  <c r="V86" i="4" s="1"/>
  <c r="I60" i="4"/>
  <c r="U60" i="4"/>
  <c r="AG60" i="4"/>
  <c r="AS60" i="4"/>
  <c r="BE60" i="4"/>
  <c r="S119" i="4"/>
  <c r="BF119" i="4"/>
  <c r="AI120" i="4"/>
  <c r="BI120" i="4"/>
  <c r="AX121" i="4"/>
  <c r="Z122" i="4"/>
  <c r="BA122" i="4"/>
  <c r="H42" i="5"/>
  <c r="H46" i="5"/>
  <c r="H48" i="5" s="1"/>
  <c r="H49" i="5" s="1"/>
  <c r="H39" i="5"/>
  <c r="X42" i="5"/>
  <c r="AR42" i="5"/>
  <c r="AR46" i="5"/>
  <c r="AR48" i="5" s="1"/>
  <c r="AR49" i="5" s="1"/>
  <c r="AR54" i="5" s="1"/>
  <c r="AR39" i="5"/>
  <c r="BH42" i="5"/>
  <c r="BF39" i="5"/>
  <c r="U40" i="5"/>
  <c r="BB40" i="5"/>
  <c r="AS42" i="5"/>
  <c r="AS46" i="5" s="1"/>
  <c r="F30" i="6"/>
  <c r="BI384" i="6"/>
  <c r="BI314" i="6"/>
  <c r="BI242" i="6"/>
  <c r="BI172" i="6"/>
  <c r="BI100" i="6"/>
  <c r="BI30" i="6"/>
  <c r="AL384" i="6"/>
  <c r="AL314" i="6"/>
  <c r="AL242" i="6"/>
  <c r="AL172" i="6"/>
  <c r="AL100" i="6"/>
  <c r="AL30" i="6"/>
  <c r="P46" i="4"/>
  <c r="AL58" i="4"/>
  <c r="E63" i="4"/>
  <c r="Q63" i="4"/>
  <c r="AC63" i="4"/>
  <c r="G74" i="4"/>
  <c r="J79" i="4"/>
  <c r="V79" i="4"/>
  <c r="AH79" i="4"/>
  <c r="AT79" i="4"/>
  <c r="BF79" i="4"/>
  <c r="I88" i="4"/>
  <c r="U88" i="4"/>
  <c r="AG88" i="4"/>
  <c r="AS88" i="4"/>
  <c r="BE88" i="4"/>
  <c r="G119" i="4"/>
  <c r="AT119" i="4"/>
  <c r="W120" i="4"/>
  <c r="AW120" i="4"/>
  <c r="BL121" i="4"/>
  <c r="N122" i="4"/>
  <c r="AO122" i="4"/>
  <c r="G1" i="5"/>
  <c r="AQ1" i="5"/>
  <c r="I1" i="5"/>
  <c r="Z1" i="5"/>
  <c r="Z40" i="5"/>
  <c r="Z39" i="5"/>
  <c r="Z42" i="5"/>
  <c r="Z46" i="5" s="1"/>
  <c r="AS1" i="5"/>
  <c r="BJ1" i="5"/>
  <c r="BJ40" i="5"/>
  <c r="BJ39" i="5"/>
  <c r="BJ42" i="5"/>
  <c r="BJ46" i="5" s="1"/>
  <c r="BG39" i="5"/>
  <c r="X40" i="5"/>
  <c r="R30" i="6"/>
  <c r="Y384" i="6"/>
  <c r="Y314" i="6"/>
  <c r="Y242" i="6"/>
  <c r="Y172" i="6"/>
  <c r="Y100" i="6"/>
  <c r="Y30" i="6"/>
  <c r="AK384" i="6"/>
  <c r="AK314" i="6"/>
  <c r="AK242" i="6"/>
  <c r="AK172" i="6"/>
  <c r="AK100" i="6"/>
  <c r="AK30" i="6"/>
  <c r="Z384" i="6"/>
  <c r="Z314" i="6"/>
  <c r="Z242" i="6"/>
  <c r="Z172" i="6"/>
  <c r="Z100" i="6"/>
  <c r="Z30" i="6"/>
  <c r="AX384" i="6"/>
  <c r="AX314" i="6"/>
  <c r="AX242" i="6"/>
  <c r="AX172" i="6"/>
  <c r="AX100" i="6"/>
  <c r="AX30" i="6"/>
  <c r="AN46" i="4"/>
  <c r="BL46" i="4"/>
  <c r="W49" i="4"/>
  <c r="W86" i="4" s="1"/>
  <c r="AI49" i="4"/>
  <c r="AI86" i="4" s="1"/>
  <c r="BG49" i="4"/>
  <c r="BG86" i="4" s="1"/>
  <c r="Z58" i="4"/>
  <c r="AH60" i="4"/>
  <c r="AO63" i="4"/>
  <c r="R37" i="4"/>
  <c r="R60" i="4" s="1"/>
  <c r="AP37" i="4"/>
  <c r="AP58" i="4" s="1"/>
  <c r="P38" i="4"/>
  <c r="O384" i="6"/>
  <c r="O314" i="6"/>
  <c r="O242" i="6"/>
  <c r="O172" i="6"/>
  <c r="O100" i="6"/>
  <c r="O30" i="6"/>
  <c r="AM384" i="6"/>
  <c r="AM314" i="6"/>
  <c r="AM242" i="6"/>
  <c r="AM172" i="6"/>
  <c r="AM100" i="6"/>
  <c r="AM30" i="6"/>
  <c r="BK384" i="6"/>
  <c r="BK314" i="6"/>
  <c r="BK242" i="6"/>
  <c r="BK172" i="6"/>
  <c r="BK100" i="6"/>
  <c r="BK30" i="6"/>
  <c r="Q46" i="4"/>
  <c r="AC46" i="4"/>
  <c r="AO46" i="4"/>
  <c r="BA46" i="4"/>
  <c r="L49" i="4"/>
  <c r="L86" i="4" s="1"/>
  <c r="X49" i="4"/>
  <c r="X86" i="4" s="1"/>
  <c r="AJ49" i="4"/>
  <c r="AJ86" i="4" s="1"/>
  <c r="AV49" i="4"/>
  <c r="AV86" i="4" s="1"/>
  <c r="BH49" i="4"/>
  <c r="BH86" i="4" s="1"/>
  <c r="C58" i="4"/>
  <c r="AU60" i="4"/>
  <c r="BG60" i="4"/>
  <c r="F63" i="4"/>
  <c r="R63" i="4"/>
  <c r="AD63" i="4"/>
  <c r="AP63" i="4"/>
  <c r="BB63" i="4"/>
  <c r="K79" i="4"/>
  <c r="W79" i="4"/>
  <c r="AI79" i="4"/>
  <c r="AU79" i="4"/>
  <c r="BG79" i="4"/>
  <c r="J88" i="4"/>
  <c r="V88" i="4"/>
  <c r="AH88" i="4"/>
  <c r="AT88" i="4"/>
  <c r="BF88" i="4"/>
  <c r="S115" i="4"/>
  <c r="AH119" i="4"/>
  <c r="K120" i="4"/>
  <c r="AK120" i="4"/>
  <c r="AZ121" i="4"/>
  <c r="AC122" i="4"/>
  <c r="AC123" i="4" s="1"/>
  <c r="H1" i="5"/>
  <c r="AR1" i="5"/>
  <c r="J42" i="5"/>
  <c r="J46" i="5" s="1"/>
  <c r="J40" i="5"/>
  <c r="AB40" i="5"/>
  <c r="AB39" i="5"/>
  <c r="AT42" i="5"/>
  <c r="AT46" i="5" s="1"/>
  <c r="AT40" i="5"/>
  <c r="BL40" i="5"/>
  <c r="BL39" i="5"/>
  <c r="L39" i="5"/>
  <c r="BH39" i="5"/>
  <c r="U42" i="5"/>
  <c r="AD30" i="6"/>
  <c r="AH49" i="4"/>
  <c r="AH86" i="4" s="1"/>
  <c r="N384" i="6"/>
  <c r="N314" i="6"/>
  <c r="N242" i="6"/>
  <c r="N172" i="6"/>
  <c r="N100" i="6"/>
  <c r="N30" i="6"/>
  <c r="BJ384" i="6"/>
  <c r="BJ314" i="6"/>
  <c r="BJ242" i="6"/>
  <c r="BJ172" i="6"/>
  <c r="BJ100" i="6"/>
  <c r="BJ30" i="6"/>
  <c r="AB46" i="4"/>
  <c r="AZ46" i="4"/>
  <c r="K49" i="4"/>
  <c r="K86" i="4" s="1"/>
  <c r="AU49" i="4"/>
  <c r="AU86" i="4" s="1"/>
  <c r="N58" i="4"/>
  <c r="BA63" i="4"/>
  <c r="F37" i="4"/>
  <c r="F60" i="4" s="1"/>
  <c r="AD37" i="4"/>
  <c r="AD60" i="4" s="1"/>
  <c r="BB37" i="4"/>
  <c r="BB60" i="4" s="1"/>
  <c r="D38" i="4"/>
  <c r="D74" i="4" s="1"/>
  <c r="AB38" i="4"/>
  <c r="AN38" i="4"/>
  <c r="AZ38" i="4"/>
  <c r="BL38" i="4"/>
  <c r="AA384" i="6"/>
  <c r="AA314" i="6"/>
  <c r="AA242" i="6"/>
  <c r="AA172" i="6"/>
  <c r="AA100" i="6"/>
  <c r="AA30" i="6"/>
  <c r="AY384" i="6"/>
  <c r="AY314" i="6"/>
  <c r="AY242" i="6"/>
  <c r="AY172" i="6"/>
  <c r="AY100" i="6"/>
  <c r="AY30" i="6"/>
  <c r="BE44" i="4"/>
  <c r="D1" i="4"/>
  <c r="P1" i="4"/>
  <c r="AB1" i="4"/>
  <c r="AN1" i="4"/>
  <c r="AZ1" i="4"/>
  <c r="BL1" i="4"/>
  <c r="I36" i="4"/>
  <c r="U36" i="4"/>
  <c r="AG36" i="4"/>
  <c r="AS36" i="4"/>
  <c r="BE36" i="4"/>
  <c r="G37" i="4"/>
  <c r="S37" i="4"/>
  <c r="S58" i="4" s="1"/>
  <c r="AE37" i="4"/>
  <c r="AQ37" i="4"/>
  <c r="AQ58" i="4" s="1"/>
  <c r="BC37" i="4"/>
  <c r="BC58" i="4" s="1"/>
  <c r="E38" i="4"/>
  <c r="E74" i="4" s="1"/>
  <c r="Q38" i="4"/>
  <c r="AC38" i="4"/>
  <c r="AO38" i="4"/>
  <c r="BA38" i="4"/>
  <c r="D384" i="6"/>
  <c r="D314" i="6"/>
  <c r="D242" i="6"/>
  <c r="D172" i="6"/>
  <c r="D100" i="6"/>
  <c r="D30" i="6"/>
  <c r="O39" i="4"/>
  <c r="AA39" i="4"/>
  <c r="AM39" i="4"/>
  <c r="AY39" i="4"/>
  <c r="BK39" i="4"/>
  <c r="J44" i="4"/>
  <c r="V44" i="4"/>
  <c r="AH44" i="4"/>
  <c r="AT44" i="4"/>
  <c r="BF44" i="4"/>
  <c r="R46" i="4"/>
  <c r="AD46" i="4"/>
  <c r="AP46" i="4"/>
  <c r="BB46" i="4"/>
  <c r="M49" i="4"/>
  <c r="M86" i="4" s="1"/>
  <c r="Y49" i="4"/>
  <c r="Y86" i="4" s="1"/>
  <c r="AK49" i="4"/>
  <c r="AK86" i="4" s="1"/>
  <c r="AW49" i="4"/>
  <c r="AW86" i="4" s="1"/>
  <c r="BI49" i="4"/>
  <c r="G63" i="4"/>
  <c r="S63" i="4"/>
  <c r="AE63" i="4"/>
  <c r="AQ63" i="4"/>
  <c r="BC63" i="4"/>
  <c r="E76" i="4"/>
  <c r="X79" i="4"/>
  <c r="AJ79" i="4"/>
  <c r="AV79" i="4"/>
  <c r="BH79" i="4"/>
  <c r="BJ86" i="4"/>
  <c r="K88" i="4"/>
  <c r="K92" i="4" s="1"/>
  <c r="W88" i="4"/>
  <c r="W92" i="4" s="1"/>
  <c r="AI88" i="4"/>
  <c r="AI92" i="4" s="1"/>
  <c r="AU88" i="4"/>
  <c r="AU92" i="4" s="1"/>
  <c r="BG88" i="4"/>
  <c r="BG92" i="4" s="1"/>
  <c r="E92" i="4"/>
  <c r="E115" i="4" s="1"/>
  <c r="Q92" i="4"/>
  <c r="Q115" i="4" s="1"/>
  <c r="AC92" i="4"/>
  <c r="AC114" i="4" s="1"/>
  <c r="AO92" i="4"/>
  <c r="AO115" i="4" s="1"/>
  <c r="BA92" i="4"/>
  <c r="BA115" i="4" s="1"/>
  <c r="G115" i="4"/>
  <c r="V119" i="4"/>
  <c r="Y120" i="4"/>
  <c r="BL120" i="4"/>
  <c r="AN121" i="4"/>
  <c r="C122" i="4"/>
  <c r="Q122" i="4"/>
  <c r="Q123" i="4" s="1"/>
  <c r="J1" i="5"/>
  <c r="AT1" i="5"/>
  <c r="K42" i="5"/>
  <c r="K46" i="5" s="1"/>
  <c r="K1" i="5"/>
  <c r="K40" i="5"/>
  <c r="AE39" i="5"/>
  <c r="AE42" i="5"/>
  <c r="AE46" i="5" s="1"/>
  <c r="AU42" i="5"/>
  <c r="AU46" i="5" s="1"/>
  <c r="AU48" i="5" s="1"/>
  <c r="AU49" i="5" s="1"/>
  <c r="AU54" i="5" s="1"/>
  <c r="AU1" i="5"/>
  <c r="AU40" i="5"/>
  <c r="AE40" i="5"/>
  <c r="BE40" i="5"/>
  <c r="AP30" i="6"/>
  <c r="M384" i="6"/>
  <c r="M314" i="6"/>
  <c r="M242" i="6"/>
  <c r="M172" i="6"/>
  <c r="M100" i="6"/>
  <c r="M30" i="6"/>
  <c r="E384" i="6"/>
  <c r="E314" i="6"/>
  <c r="E242" i="6"/>
  <c r="E172" i="6"/>
  <c r="E100" i="6"/>
  <c r="E30" i="6"/>
  <c r="Q384" i="6"/>
  <c r="Q314" i="6"/>
  <c r="Q242" i="6"/>
  <c r="Q172" i="6"/>
  <c r="Q100" i="6"/>
  <c r="Q30" i="6"/>
  <c r="AC384" i="6"/>
  <c r="AC314" i="6"/>
  <c r="AC242" i="6"/>
  <c r="AC172" i="6"/>
  <c r="AC100" i="6"/>
  <c r="AC30" i="6"/>
  <c r="AO384" i="6"/>
  <c r="AO314" i="6"/>
  <c r="AO242" i="6"/>
  <c r="AO172" i="6"/>
  <c r="AO100" i="6"/>
  <c r="AO30" i="6"/>
  <c r="BA384" i="6"/>
  <c r="BA314" i="6"/>
  <c r="BA242" i="6"/>
  <c r="BA100" i="6"/>
  <c r="BA172" i="6"/>
  <c r="BA30" i="6"/>
  <c r="BM384" i="6"/>
  <c r="BM314" i="6"/>
  <c r="BM242" i="6"/>
  <c r="BM172" i="6"/>
  <c r="BM100" i="6"/>
  <c r="BM30" i="6"/>
  <c r="K44" i="4"/>
  <c r="W44" i="4"/>
  <c r="AI44" i="4"/>
  <c r="AU44" i="4"/>
  <c r="BG44" i="4"/>
  <c r="AQ46" i="4"/>
  <c r="BC46" i="4"/>
  <c r="BA58" i="4"/>
  <c r="M60" i="4"/>
  <c r="Y60" i="4"/>
  <c r="AK60" i="4"/>
  <c r="AW60" i="4"/>
  <c r="BI60" i="4"/>
  <c r="F76" i="4"/>
  <c r="M79" i="4"/>
  <c r="Y79" i="4"/>
  <c r="AK79" i="4"/>
  <c r="AW79" i="4"/>
  <c r="BI79" i="4"/>
  <c r="BI86" i="4" s="1"/>
  <c r="L88" i="4"/>
  <c r="L92" i="4" s="1"/>
  <c r="X88" i="4"/>
  <c r="X92" i="4" s="1"/>
  <c r="AJ88" i="4"/>
  <c r="AJ92" i="4" s="1"/>
  <c r="AV88" i="4"/>
  <c r="AV92" i="4" s="1"/>
  <c r="BH88" i="4"/>
  <c r="BH92" i="4" s="1"/>
  <c r="F92" i="4"/>
  <c r="F114" i="4" s="1"/>
  <c r="R92" i="4"/>
  <c r="AD92" i="4"/>
  <c r="AD115" i="4" s="1"/>
  <c r="AP92" i="4"/>
  <c r="AP115" i="4" s="1"/>
  <c r="BB92" i="4"/>
  <c r="U115" i="4"/>
  <c r="J119" i="4"/>
  <c r="M120" i="4"/>
  <c r="AZ120" i="4"/>
  <c r="AB121" i="4"/>
  <c r="E122" i="4"/>
  <c r="BE122" i="4"/>
  <c r="AU123" i="4"/>
  <c r="L42" i="5"/>
  <c r="L46" i="5" s="1"/>
  <c r="AF42" i="5"/>
  <c r="AF46" i="5" s="1"/>
  <c r="AF39" i="5"/>
  <c r="AV42" i="5"/>
  <c r="AV46" i="5" s="1"/>
  <c r="AF40" i="5"/>
  <c r="BH40" i="5"/>
  <c r="AB42" i="5"/>
  <c r="AB46" i="5" s="1"/>
  <c r="BB42" i="5"/>
  <c r="BB46" i="5" s="1"/>
  <c r="U46" i="5"/>
  <c r="U48" i="5" s="1"/>
  <c r="U49" i="5" s="1"/>
  <c r="F384" i="6"/>
  <c r="F314" i="6"/>
  <c r="F242" i="6"/>
  <c r="F172" i="6"/>
  <c r="F100" i="6"/>
  <c r="R384" i="6"/>
  <c r="R314" i="6"/>
  <c r="R242" i="6"/>
  <c r="R172" i="6"/>
  <c r="R100" i="6"/>
  <c r="AD384" i="6"/>
  <c r="AD314" i="6"/>
  <c r="AD242" i="6"/>
  <c r="AD172" i="6"/>
  <c r="AD100" i="6"/>
  <c r="AP384" i="6"/>
  <c r="AP314" i="6"/>
  <c r="AP242" i="6"/>
  <c r="AP172" i="6"/>
  <c r="AP100" i="6"/>
  <c r="BB384" i="6"/>
  <c r="BB314" i="6"/>
  <c r="BB242" i="6"/>
  <c r="BB172" i="6"/>
  <c r="BB100" i="6"/>
  <c r="L44" i="4"/>
  <c r="X44" i="4"/>
  <c r="AJ44" i="4"/>
  <c r="N60" i="4"/>
  <c r="Z60" i="4"/>
  <c r="AL60" i="4"/>
  <c r="AX60" i="4"/>
  <c r="BJ60" i="4"/>
  <c r="I63" i="4"/>
  <c r="I86" i="4" s="1"/>
  <c r="U63" i="4"/>
  <c r="U86" i="4" s="1"/>
  <c r="AG63" i="4"/>
  <c r="AG86" i="4" s="1"/>
  <c r="AS63" i="4"/>
  <c r="AS86" i="4" s="1"/>
  <c r="BE63" i="4"/>
  <c r="BE86" i="4" s="1"/>
  <c r="G76" i="4"/>
  <c r="N79" i="4"/>
  <c r="N86" i="4" s="1"/>
  <c r="Z79" i="4"/>
  <c r="Z86" i="4" s="1"/>
  <c r="AL79" i="4"/>
  <c r="AL86" i="4" s="1"/>
  <c r="AX79" i="4"/>
  <c r="AX86" i="4" s="1"/>
  <c r="BJ79" i="4"/>
  <c r="M88" i="4"/>
  <c r="M92" i="4" s="1"/>
  <c r="Y88" i="4"/>
  <c r="Y92" i="4" s="1"/>
  <c r="AK88" i="4"/>
  <c r="AK92" i="4" s="1"/>
  <c r="AW88" i="4"/>
  <c r="AW92" i="4" s="1"/>
  <c r="BI88" i="4"/>
  <c r="BI92" i="4" s="1"/>
  <c r="G92" i="4"/>
  <c r="G113" i="4" s="1"/>
  <c r="S92" i="4"/>
  <c r="S113" i="4" s="1"/>
  <c r="AE92" i="4"/>
  <c r="AE113" i="4" s="1"/>
  <c r="AQ92" i="4"/>
  <c r="AQ115" i="4" s="1"/>
  <c r="BC92" i="4"/>
  <c r="BC114" i="4" s="1"/>
  <c r="AN120" i="4"/>
  <c r="AN123" i="4" s="1"/>
  <c r="BA120" i="4"/>
  <c r="C121" i="4"/>
  <c r="P121" i="4"/>
  <c r="P123" i="4" s="1"/>
  <c r="AS122" i="4"/>
  <c r="BL123" i="4"/>
  <c r="N1" i="5"/>
  <c r="N40" i="5"/>
  <c r="N46" i="5"/>
  <c r="N48" i="5" s="1"/>
  <c r="N49" i="5" s="1"/>
  <c r="N54" i="5" s="1"/>
  <c r="N39" i="5"/>
  <c r="N42" i="5"/>
  <c r="AG1" i="5"/>
  <c r="AX1" i="5"/>
  <c r="AX40" i="5"/>
  <c r="AX39" i="5"/>
  <c r="AX42" i="5"/>
  <c r="AX46" i="5" s="1"/>
  <c r="U39" i="5"/>
  <c r="AS39" i="5"/>
  <c r="G40" i="5"/>
  <c r="AG40" i="5"/>
  <c r="BE42" i="5"/>
  <c r="BE46" i="5" s="1"/>
  <c r="V46" i="5"/>
  <c r="V48" i="5" s="1"/>
  <c r="V49" i="5" s="1"/>
  <c r="BF46" i="5"/>
  <c r="BF48" i="5" s="1"/>
  <c r="BF49" i="5" s="1"/>
  <c r="L36" i="4"/>
  <c r="L46" i="4" s="1"/>
  <c r="X36" i="4"/>
  <c r="X46" i="4" s="1"/>
  <c r="AJ36" i="4"/>
  <c r="AJ46" i="4" s="1"/>
  <c r="AV36" i="4"/>
  <c r="AV46" i="4" s="1"/>
  <c r="BH36" i="4"/>
  <c r="J37" i="4"/>
  <c r="J60" i="4" s="1"/>
  <c r="V37" i="4"/>
  <c r="AH37" i="4"/>
  <c r="AT37" i="4"/>
  <c r="AT58" i="4" s="1"/>
  <c r="BF37" i="4"/>
  <c r="BF58" i="4" s="1"/>
  <c r="G384" i="6"/>
  <c r="G314" i="6"/>
  <c r="G242" i="6"/>
  <c r="G172" i="6"/>
  <c r="G100" i="6"/>
  <c r="G30" i="6"/>
  <c r="S384" i="6"/>
  <c r="S314" i="6"/>
  <c r="S242" i="6"/>
  <c r="S172" i="6"/>
  <c r="S100" i="6"/>
  <c r="S30" i="6"/>
  <c r="AE384" i="6"/>
  <c r="AE314" i="6"/>
  <c r="AE242" i="6"/>
  <c r="AE172" i="6"/>
  <c r="AE100" i="6"/>
  <c r="AE30" i="6"/>
  <c r="AQ384" i="6"/>
  <c r="AQ314" i="6"/>
  <c r="AQ242" i="6"/>
  <c r="AQ172" i="6"/>
  <c r="AQ100" i="6"/>
  <c r="AQ30" i="6"/>
  <c r="BC384" i="6"/>
  <c r="BC314" i="6"/>
  <c r="BC242" i="6"/>
  <c r="BC172" i="6"/>
  <c r="BC100" i="6"/>
  <c r="BC30" i="6"/>
  <c r="M44" i="4"/>
  <c r="Y44" i="4"/>
  <c r="AK44" i="4"/>
  <c r="AW44" i="4"/>
  <c r="BI44" i="4"/>
  <c r="I46" i="4"/>
  <c r="U46" i="4"/>
  <c r="AG46" i="4"/>
  <c r="AS46" i="4"/>
  <c r="BE46" i="4"/>
  <c r="D49" i="4"/>
  <c r="P49" i="4"/>
  <c r="AB49" i="4"/>
  <c r="AB86" i="4" s="1"/>
  <c r="AN49" i="4"/>
  <c r="AN86" i="4" s="1"/>
  <c r="AZ49" i="4"/>
  <c r="AZ86" i="4" s="1"/>
  <c r="BL49" i="4"/>
  <c r="AE58" i="4"/>
  <c r="J63" i="4"/>
  <c r="V63" i="4"/>
  <c r="AH63" i="4"/>
  <c r="AT63" i="4"/>
  <c r="AT86" i="4" s="1"/>
  <c r="BF63" i="4"/>
  <c r="BF86" i="4" s="1"/>
  <c r="C79" i="4"/>
  <c r="N88" i="4"/>
  <c r="N92" i="4" s="1"/>
  <c r="Z88" i="4"/>
  <c r="Z92" i="4" s="1"/>
  <c r="AL88" i="4"/>
  <c r="AL92" i="4" s="1"/>
  <c r="AX88" i="4"/>
  <c r="AX92" i="4" s="1"/>
  <c r="BJ88" i="4"/>
  <c r="BJ92" i="4" s="1"/>
  <c r="J115" i="4"/>
  <c r="AB120" i="4"/>
  <c r="AB123" i="4" s="1"/>
  <c r="AO120" i="4"/>
  <c r="AO123" i="4" s="1"/>
  <c r="BB120" i="4"/>
  <c r="D121" i="4"/>
  <c r="AG122" i="4"/>
  <c r="BG122" i="4"/>
  <c r="BG123" i="4" s="1"/>
  <c r="AF1" i="5"/>
  <c r="P48" i="5"/>
  <c r="P49" i="5" s="1"/>
  <c r="P40" i="5"/>
  <c r="P54" i="5" s="1"/>
  <c r="P46" i="5"/>
  <c r="P39" i="5"/>
  <c r="AH42" i="5"/>
  <c r="AH46" i="5" s="1"/>
  <c r="AH48" i="5"/>
  <c r="AH49" i="5" s="1"/>
  <c r="AH40" i="5"/>
  <c r="AZ48" i="5"/>
  <c r="AZ49" i="5" s="1"/>
  <c r="AZ40" i="5"/>
  <c r="AZ46" i="5"/>
  <c r="AZ39" i="5"/>
  <c r="V39" i="5"/>
  <c r="AT39" i="5"/>
  <c r="H40" i="5"/>
  <c r="H54" i="5" s="1"/>
  <c r="D42" i="5"/>
  <c r="D46" i="5" s="1"/>
  <c r="W46" i="5"/>
  <c r="W48" i="5" s="1"/>
  <c r="W49" i="5" s="1"/>
  <c r="BG46" i="5"/>
  <c r="H384" i="6"/>
  <c r="H314" i="6"/>
  <c r="H242" i="6"/>
  <c r="H172" i="6"/>
  <c r="H100" i="6"/>
  <c r="H30" i="6"/>
  <c r="AR384" i="6"/>
  <c r="AR314" i="6"/>
  <c r="AR242" i="6"/>
  <c r="AR172" i="6"/>
  <c r="AR100" i="6"/>
  <c r="AR30" i="6"/>
  <c r="V46" i="4"/>
  <c r="AT46" i="4"/>
  <c r="E49" i="4"/>
  <c r="E86" i="4" s="1"/>
  <c r="Q49" i="4"/>
  <c r="AC49" i="4"/>
  <c r="AO49" i="4"/>
  <c r="D60" i="4"/>
  <c r="P60" i="4"/>
  <c r="AB60" i="4"/>
  <c r="AN60" i="4"/>
  <c r="AZ60" i="4"/>
  <c r="BL60" i="4"/>
  <c r="K63" i="4"/>
  <c r="W63" i="4"/>
  <c r="AI63" i="4"/>
  <c r="AU63" i="4"/>
  <c r="BG63" i="4"/>
  <c r="D79" i="4"/>
  <c r="P79" i="4"/>
  <c r="P86" i="4" s="1"/>
  <c r="AB79" i="4"/>
  <c r="AN79" i="4"/>
  <c r="AZ79" i="4"/>
  <c r="BL79" i="4"/>
  <c r="AD86" i="4"/>
  <c r="AP86" i="4"/>
  <c r="C88" i="4"/>
  <c r="I92" i="4"/>
  <c r="I113" i="4" s="1"/>
  <c r="U92" i="4"/>
  <c r="U113" i="4" s="1"/>
  <c r="AG92" i="4"/>
  <c r="AS92" i="4"/>
  <c r="AS113" i="4" s="1"/>
  <c r="BE92" i="4"/>
  <c r="BE113" i="4" s="1"/>
  <c r="E113" i="4"/>
  <c r="Q113" i="4"/>
  <c r="AC113" i="4"/>
  <c r="AO113" i="4"/>
  <c r="BA113" i="4"/>
  <c r="AZ123" i="4"/>
  <c r="S39" i="5"/>
  <c r="S42" i="5"/>
  <c r="S46" i="5" s="1"/>
  <c r="AI49" i="5"/>
  <c r="AI42" i="5"/>
  <c r="AI46" i="5" s="1"/>
  <c r="AI54" i="5" s="1"/>
  <c r="AI1" i="5"/>
  <c r="AI48" i="5"/>
  <c r="AI40" i="5"/>
  <c r="BC39" i="5"/>
  <c r="BC42" i="5"/>
  <c r="BC46" i="5" s="1"/>
  <c r="W39" i="5"/>
  <c r="AU39" i="5"/>
  <c r="I40" i="5"/>
  <c r="AG42" i="5"/>
  <c r="BL42" i="5"/>
  <c r="BL46" i="5" s="1"/>
  <c r="X46" i="5"/>
  <c r="X48" i="5" s="1"/>
  <c r="X49" i="5" s="1"/>
  <c r="BH46" i="5"/>
  <c r="BH48" i="5" s="1"/>
  <c r="BH49" i="5" s="1"/>
  <c r="K37" i="4"/>
  <c r="K60" i="4" s="1"/>
  <c r="W37" i="4"/>
  <c r="AI37" i="4"/>
  <c r="T384" i="6"/>
  <c r="T242" i="6"/>
  <c r="T314" i="6"/>
  <c r="T172" i="6"/>
  <c r="T100" i="6"/>
  <c r="T30" i="6"/>
  <c r="AF384" i="6"/>
  <c r="AF314" i="6"/>
  <c r="AF242" i="6"/>
  <c r="AF172" i="6"/>
  <c r="AF100" i="6"/>
  <c r="AF30" i="6"/>
  <c r="BD384" i="6"/>
  <c r="BD314" i="6"/>
  <c r="BD242" i="6"/>
  <c r="BD172" i="6"/>
  <c r="BD100" i="6"/>
  <c r="BD30" i="6"/>
  <c r="J46" i="4"/>
  <c r="AH46" i="4"/>
  <c r="BF46" i="4"/>
  <c r="BA49" i="4"/>
  <c r="I1" i="4"/>
  <c r="U1" i="4"/>
  <c r="AG1" i="4"/>
  <c r="AS1" i="4"/>
  <c r="BE1" i="4"/>
  <c r="N36" i="4"/>
  <c r="Z36" i="4"/>
  <c r="AL36" i="4"/>
  <c r="AX36" i="4"/>
  <c r="BJ36" i="4"/>
  <c r="L37" i="4"/>
  <c r="L58" i="4" s="1"/>
  <c r="X37" i="4"/>
  <c r="AJ37" i="4"/>
  <c r="AV37" i="4"/>
  <c r="BH37" i="4"/>
  <c r="BH60" i="4" s="1"/>
  <c r="J38" i="4"/>
  <c r="V38" i="4"/>
  <c r="AH38" i="4"/>
  <c r="AT38" i="4"/>
  <c r="BF38" i="4"/>
  <c r="H39" i="4"/>
  <c r="T39" i="4"/>
  <c r="AF39" i="4"/>
  <c r="AR39" i="4"/>
  <c r="BD39" i="4"/>
  <c r="K46" i="4"/>
  <c r="W46" i="4"/>
  <c r="AI46" i="4"/>
  <c r="AU46" i="4"/>
  <c r="BG46" i="4"/>
  <c r="F49" i="4"/>
  <c r="F86" i="4" s="1"/>
  <c r="R49" i="4"/>
  <c r="R86" i="4" s="1"/>
  <c r="AD49" i="4"/>
  <c r="AP49" i="4"/>
  <c r="BB49" i="4"/>
  <c r="BB86" i="4" s="1"/>
  <c r="I58" i="4"/>
  <c r="U58" i="4"/>
  <c r="AG58" i="4"/>
  <c r="AS58" i="4"/>
  <c r="BE58" i="4"/>
  <c r="E60" i="4"/>
  <c r="Q60" i="4"/>
  <c r="AC60" i="4"/>
  <c r="AO60" i="4"/>
  <c r="BA60" i="4"/>
  <c r="L63" i="4"/>
  <c r="X63" i="4"/>
  <c r="AJ63" i="4"/>
  <c r="AV63" i="4"/>
  <c r="BH63" i="4"/>
  <c r="E79" i="4"/>
  <c r="Q79" i="4"/>
  <c r="AC79" i="4"/>
  <c r="AC86" i="4" s="1"/>
  <c r="AO79" i="4"/>
  <c r="BA79" i="4"/>
  <c r="G86" i="4"/>
  <c r="S86" i="4"/>
  <c r="AE86" i="4"/>
  <c r="AQ86" i="4"/>
  <c r="BC86" i="4"/>
  <c r="D88" i="4"/>
  <c r="D92" i="4" s="1"/>
  <c r="P88" i="4"/>
  <c r="P92" i="4" s="1"/>
  <c r="AB88" i="4"/>
  <c r="AB92" i="4" s="1"/>
  <c r="AN88" i="4"/>
  <c r="AN92" i="4" s="1"/>
  <c r="AZ88" i="4"/>
  <c r="AZ92" i="4" s="1"/>
  <c r="BL88" i="4"/>
  <c r="BL92" i="4" s="1"/>
  <c r="J92" i="4"/>
  <c r="J113" i="4" s="1"/>
  <c r="V92" i="4"/>
  <c r="V113" i="4" s="1"/>
  <c r="AH92" i="4"/>
  <c r="AT92" i="4"/>
  <c r="BF92" i="4"/>
  <c r="BF115" i="4" s="1"/>
  <c r="F113" i="4"/>
  <c r="R113" i="4"/>
  <c r="AD113" i="4"/>
  <c r="AP113" i="4"/>
  <c r="BB113" i="4"/>
  <c r="BA123" i="4"/>
  <c r="BB1" i="5"/>
  <c r="T42" i="5"/>
  <c r="T46" i="5"/>
  <c r="T39" i="5"/>
  <c r="AJ49" i="5"/>
  <c r="AJ54" i="5" s="1"/>
  <c r="AJ42" i="5"/>
  <c r="AJ46" i="5" s="1"/>
  <c r="AJ48" i="5"/>
  <c r="BD42" i="5"/>
  <c r="BD46" i="5"/>
  <c r="BD39" i="5"/>
  <c r="X39" i="5"/>
  <c r="AV39" i="5"/>
  <c r="L40" i="5"/>
  <c r="AQ40" i="5"/>
  <c r="AG46" i="5"/>
  <c r="AG48" i="5" s="1"/>
  <c r="AG49" i="5" s="1"/>
  <c r="B33" i="6"/>
  <c r="C54" i="8"/>
  <c r="M28" i="5"/>
  <c r="Y28" i="5"/>
  <c r="AK28" i="5"/>
  <c r="AW28" i="5"/>
  <c r="BI28" i="5"/>
  <c r="O28" i="5"/>
  <c r="AA28" i="5"/>
  <c r="AM28" i="5"/>
  <c r="AY28" i="5"/>
  <c r="BK28" i="5"/>
  <c r="B386" i="6"/>
  <c r="B316" i="6"/>
  <c r="B244" i="6"/>
  <c r="B174" i="6"/>
  <c r="B102" i="6"/>
  <c r="E28" i="5"/>
  <c r="Q28" i="5"/>
  <c r="AC28" i="5"/>
  <c r="AO28" i="5"/>
  <c r="BA28" i="5"/>
  <c r="B30" i="5"/>
  <c r="C40" i="5"/>
  <c r="C48" i="5"/>
  <c r="C49" i="5" s="1"/>
  <c r="F28" i="5"/>
  <c r="R28" i="5"/>
  <c r="AD28" i="5"/>
  <c r="AP28" i="5"/>
  <c r="B31" i="5"/>
  <c r="C40" i="7"/>
  <c r="AZ54" i="5" l="1"/>
  <c r="AU115" i="4"/>
  <c r="AU113" i="4"/>
  <c r="AU114" i="4"/>
  <c r="AT48" i="5"/>
  <c r="AT49" i="5" s="1"/>
  <c r="AT54" i="5" s="1"/>
  <c r="BJ48" i="5"/>
  <c r="BJ49" i="5" s="1"/>
  <c r="BJ54" i="5" s="1"/>
  <c r="AS54" i="5"/>
  <c r="AS48" i="5"/>
  <c r="AS49" i="5" s="1"/>
  <c r="BL48" i="5"/>
  <c r="AF48" i="5"/>
  <c r="AF49" i="5" s="1"/>
  <c r="AF54" i="5"/>
  <c r="AI113" i="4"/>
  <c r="AI114" i="4"/>
  <c r="AI115" i="4"/>
  <c r="L48" i="5"/>
  <c r="L49" i="5" s="1"/>
  <c r="L54" i="5"/>
  <c r="W113" i="4"/>
  <c r="W115" i="4"/>
  <c r="W114" i="4"/>
  <c r="AQ54" i="5"/>
  <c r="AQ48" i="5"/>
  <c r="AQ49" i="5" s="1"/>
  <c r="BE48" i="5"/>
  <c r="BE49" i="5" s="1"/>
  <c r="BE54" i="5"/>
  <c r="K115" i="4"/>
  <c r="K113" i="4"/>
  <c r="K114" i="4"/>
  <c r="AH54" i="5"/>
  <c r="BH115" i="4"/>
  <c r="BH113" i="4"/>
  <c r="BH114" i="4"/>
  <c r="AE48" i="5"/>
  <c r="AE49" i="5" s="1"/>
  <c r="AE54" i="5" s="1"/>
  <c r="J48" i="5"/>
  <c r="J49" i="5" s="1"/>
  <c r="J54" i="5" s="1"/>
  <c r="AZ113" i="4"/>
  <c r="AZ115" i="4"/>
  <c r="AZ114" i="4"/>
  <c r="BI113" i="4"/>
  <c r="BI114" i="4"/>
  <c r="BI115" i="4"/>
  <c r="AV113" i="4"/>
  <c r="AV114" i="4"/>
  <c r="AV115" i="4"/>
  <c r="Z48" i="5"/>
  <c r="Z49" i="5" s="1"/>
  <c r="Z54" i="5" s="1"/>
  <c r="S48" i="5"/>
  <c r="S49" i="5" s="1"/>
  <c r="S54" i="5"/>
  <c r="BL114" i="4"/>
  <c r="BL115" i="4"/>
  <c r="BL113" i="4"/>
  <c r="BJ113" i="4"/>
  <c r="BJ115" i="4"/>
  <c r="BJ114" i="4"/>
  <c r="AN115" i="4"/>
  <c r="AN113" i="4"/>
  <c r="AN114" i="4"/>
  <c r="BC48" i="5"/>
  <c r="BC49" i="5" s="1"/>
  <c r="BC54" i="5" s="1"/>
  <c r="D48" i="5"/>
  <c r="D49" i="5" s="1"/>
  <c r="D54" i="5"/>
  <c r="AX113" i="4"/>
  <c r="AX115" i="4"/>
  <c r="AX114" i="4"/>
  <c r="AW113" i="4"/>
  <c r="AW114" i="4"/>
  <c r="AW115" i="4"/>
  <c r="AJ113" i="4"/>
  <c r="AJ114" i="4"/>
  <c r="AJ115" i="4"/>
  <c r="AB113" i="4"/>
  <c r="AB115" i="4"/>
  <c r="AB114" i="4"/>
  <c r="AK113" i="4"/>
  <c r="AK114" i="4"/>
  <c r="AK115" i="4"/>
  <c r="BB54" i="5"/>
  <c r="BB48" i="5"/>
  <c r="BB49" i="5" s="1"/>
  <c r="X113" i="4"/>
  <c r="X115" i="4"/>
  <c r="X114" i="4"/>
  <c r="AL48" i="5"/>
  <c r="AL49" i="5" s="1"/>
  <c r="AL54" i="5"/>
  <c r="AX48" i="5"/>
  <c r="AX49" i="5" s="1"/>
  <c r="AX54" i="5" s="1"/>
  <c r="Y115" i="4"/>
  <c r="Y113" i="4"/>
  <c r="Y114" i="4"/>
  <c r="AB48" i="5"/>
  <c r="AB49" i="5" s="1"/>
  <c r="AB54" i="5"/>
  <c r="L114" i="4"/>
  <c r="L115" i="4"/>
  <c r="L113" i="4"/>
  <c r="M115" i="4"/>
  <c r="M113" i="4"/>
  <c r="M114" i="4"/>
  <c r="AL113" i="4"/>
  <c r="AL115" i="4"/>
  <c r="AL114" i="4"/>
  <c r="P115" i="4"/>
  <c r="P113" i="4"/>
  <c r="P114" i="4"/>
  <c r="Z113" i="4"/>
  <c r="Z115" i="4"/>
  <c r="Z114" i="4"/>
  <c r="D115" i="4"/>
  <c r="D113" i="4"/>
  <c r="D114" i="4"/>
  <c r="N115" i="4"/>
  <c r="N113" i="4"/>
  <c r="N114" i="4"/>
  <c r="AV48" i="5"/>
  <c r="AV49" i="5" s="1"/>
  <c r="AV54" i="5" s="1"/>
  <c r="BG113" i="4"/>
  <c r="BG114" i="4"/>
  <c r="BG115" i="4"/>
  <c r="T244" i="6"/>
  <c r="AR244" i="6"/>
  <c r="AQ386" i="6"/>
  <c r="S244" i="6"/>
  <c r="AH122" i="4"/>
  <c r="AH121" i="4"/>
  <c r="BB102" i="6"/>
  <c r="AD102" i="6"/>
  <c r="F102" i="6"/>
  <c r="AH115" i="4"/>
  <c r="BM386" i="6"/>
  <c r="AO244" i="6"/>
  <c r="Q102" i="6"/>
  <c r="M102" i="6"/>
  <c r="AS119" i="4"/>
  <c r="AS123" i="4" s="1"/>
  <c r="AS120" i="4"/>
  <c r="AY101" i="6"/>
  <c r="AY33" i="6"/>
  <c r="AY32" i="6"/>
  <c r="AY31" i="6"/>
  <c r="AS115" i="4"/>
  <c r="AS44" i="4"/>
  <c r="AM244" i="6"/>
  <c r="AX243" i="6"/>
  <c r="AX173" i="6"/>
  <c r="AX174" i="6"/>
  <c r="AK101" i="6"/>
  <c r="AK33" i="6"/>
  <c r="AK32" i="6"/>
  <c r="AK31" i="6"/>
  <c r="Y386" i="6"/>
  <c r="AT60" i="4"/>
  <c r="BI101" i="6"/>
  <c r="BI33" i="6"/>
  <c r="BI32" i="6"/>
  <c r="BI31" i="6"/>
  <c r="AQ114" i="4"/>
  <c r="AW385" i="6"/>
  <c r="AW316" i="6"/>
  <c r="AW315" i="6"/>
  <c r="AC115" i="4"/>
  <c r="AV101" i="6"/>
  <c r="AV31" i="6"/>
  <c r="AV33" i="6"/>
  <c r="AV32" i="6"/>
  <c r="X101" i="6"/>
  <c r="X31" i="6"/>
  <c r="X33" i="6"/>
  <c r="X32" i="6"/>
  <c r="BA114" i="4"/>
  <c r="AU102" i="6"/>
  <c r="W101" i="6"/>
  <c r="W31" i="6"/>
  <c r="W33" i="6"/>
  <c r="W32" i="6"/>
  <c r="K385" i="6"/>
  <c r="K316" i="6"/>
  <c r="K315" i="6"/>
  <c r="BF102" i="6"/>
  <c r="AH101" i="6"/>
  <c r="AH31" i="6"/>
  <c r="AH33" i="6"/>
  <c r="AH32" i="6"/>
  <c r="V385" i="6"/>
  <c r="V315" i="6"/>
  <c r="V316" i="6"/>
  <c r="J58" i="4"/>
  <c r="G48" i="5"/>
  <c r="G49" i="5" s="1"/>
  <c r="G54" i="5" s="1"/>
  <c r="R39" i="5"/>
  <c r="R1" i="5"/>
  <c r="R42" i="5"/>
  <c r="R46" i="5" s="1"/>
  <c r="R40" i="5"/>
  <c r="T386" i="6"/>
  <c r="BC102" i="6"/>
  <c r="AE101" i="6"/>
  <c r="AE32" i="6"/>
  <c r="AE31" i="6"/>
  <c r="AE33" i="6"/>
  <c r="S385" i="6"/>
  <c r="S315" i="6"/>
  <c r="S316" i="6"/>
  <c r="V122" i="4"/>
  <c r="V121" i="4"/>
  <c r="V123" i="4" s="1"/>
  <c r="BB243" i="6"/>
  <c r="BB174" i="6"/>
  <c r="BB173" i="6"/>
  <c r="AD243" i="6"/>
  <c r="AD173" i="6"/>
  <c r="AD174" i="6"/>
  <c r="F243" i="6"/>
  <c r="F173" i="6"/>
  <c r="F174" i="6"/>
  <c r="BA101" i="6"/>
  <c r="BA32" i="6"/>
  <c r="BA31" i="6"/>
  <c r="BA33" i="6"/>
  <c r="AO385" i="6"/>
  <c r="AO316" i="6"/>
  <c r="AO315" i="6"/>
  <c r="Q243" i="6"/>
  <c r="Q174" i="6"/>
  <c r="Q173" i="6"/>
  <c r="M243" i="6"/>
  <c r="M173" i="6"/>
  <c r="M174" i="6"/>
  <c r="AT115" i="4"/>
  <c r="AG119" i="4"/>
  <c r="AG120" i="4"/>
  <c r="AY102" i="6"/>
  <c r="N101" i="6"/>
  <c r="N33" i="6"/>
  <c r="N32" i="6"/>
  <c r="N31" i="6"/>
  <c r="T48" i="5"/>
  <c r="T49" i="5" s="1"/>
  <c r="T54" i="5" s="1"/>
  <c r="AG44" i="4"/>
  <c r="AM385" i="6"/>
  <c r="AM316" i="6"/>
  <c r="AM315" i="6"/>
  <c r="AX244" i="6"/>
  <c r="R101" i="6"/>
  <c r="R32" i="6"/>
  <c r="R31" i="6"/>
  <c r="R33" i="6"/>
  <c r="AE114" i="4"/>
  <c r="AW386" i="6"/>
  <c r="AV102" i="6"/>
  <c r="X102" i="6"/>
  <c r="U54" i="5"/>
  <c r="AO114" i="4"/>
  <c r="AU243" i="6"/>
  <c r="AU173" i="6"/>
  <c r="AU174" i="6"/>
  <c r="K386" i="6"/>
  <c r="BF243" i="6"/>
  <c r="BF173" i="6"/>
  <c r="BF174" i="6"/>
  <c r="V386" i="6"/>
  <c r="BH58" i="4"/>
  <c r="AV122" i="4"/>
  <c r="AV121" i="4"/>
  <c r="AF101" i="6"/>
  <c r="AF32" i="6"/>
  <c r="AF31" i="6"/>
  <c r="AF33" i="6"/>
  <c r="AI122" i="4"/>
  <c r="AI121" i="4"/>
  <c r="AR386" i="6"/>
  <c r="BA86" i="4"/>
  <c r="BC243" i="6"/>
  <c r="BC174" i="6"/>
  <c r="BC173" i="6"/>
  <c r="S386" i="6"/>
  <c r="J121" i="4"/>
  <c r="J122" i="4"/>
  <c r="BB244" i="6"/>
  <c r="AD244" i="6"/>
  <c r="F244" i="6"/>
  <c r="AO386" i="6"/>
  <c r="Q244" i="6"/>
  <c r="M244" i="6"/>
  <c r="AG115" i="4"/>
  <c r="BL384" i="6"/>
  <c r="BL314" i="6"/>
  <c r="BL242" i="6"/>
  <c r="BL172" i="6"/>
  <c r="BL100" i="6"/>
  <c r="BL30" i="6"/>
  <c r="BK44" i="4"/>
  <c r="BK88" i="4"/>
  <c r="BK79" i="4"/>
  <c r="BK113" i="4"/>
  <c r="BK49" i="4"/>
  <c r="BK86" i="4" s="1"/>
  <c r="BK1" i="4"/>
  <c r="BK38" i="4"/>
  <c r="BK92" i="4"/>
  <c r="BK114" i="4" s="1"/>
  <c r="BK63" i="4"/>
  <c r="BK37" i="4"/>
  <c r="BK36" i="4"/>
  <c r="BK46" i="4" s="1"/>
  <c r="U119" i="4"/>
  <c r="U123" i="4" s="1"/>
  <c r="U120" i="4"/>
  <c r="AY243" i="6"/>
  <c r="AY173" i="6"/>
  <c r="AY174" i="6"/>
  <c r="F115" i="4"/>
  <c r="D76" i="4"/>
  <c r="U44" i="4"/>
  <c r="AM386" i="6"/>
  <c r="AX385" i="6"/>
  <c r="AX316" i="6"/>
  <c r="AX315" i="6"/>
  <c r="AK102" i="6"/>
  <c r="BE115" i="4"/>
  <c r="BI102" i="6"/>
  <c r="BH54" i="5"/>
  <c r="X54" i="5"/>
  <c r="S114" i="4"/>
  <c r="BB114" i="4"/>
  <c r="AV243" i="6"/>
  <c r="AV173" i="6"/>
  <c r="AV174" i="6"/>
  <c r="X243" i="6"/>
  <c r="X173" i="6"/>
  <c r="X174" i="6"/>
  <c r="AU244" i="6"/>
  <c r="W102" i="6"/>
  <c r="E120" i="4"/>
  <c r="AP60" i="4"/>
  <c r="BF244" i="6"/>
  <c r="BF245" i="6"/>
  <c r="AH102" i="6"/>
  <c r="J101" i="6"/>
  <c r="J31" i="6"/>
  <c r="J33" i="6"/>
  <c r="J32" i="6"/>
  <c r="BI122" i="4"/>
  <c r="BI58" i="4"/>
  <c r="BI121" i="4"/>
  <c r="BI123" i="4" s="1"/>
  <c r="R58" i="4"/>
  <c r="AD58" i="4"/>
  <c r="B245" i="6"/>
  <c r="BD48" i="5"/>
  <c r="BD49" i="5" s="1"/>
  <c r="W121" i="4"/>
  <c r="W123" i="4" s="1"/>
  <c r="W122" i="4"/>
  <c r="H101" i="6"/>
  <c r="H32" i="6"/>
  <c r="H31" i="6"/>
  <c r="H33" i="6"/>
  <c r="AO86" i="4"/>
  <c r="BC245" i="6"/>
  <c r="BC244" i="6"/>
  <c r="AE102" i="6"/>
  <c r="G101" i="6"/>
  <c r="G32" i="6"/>
  <c r="G31" i="6"/>
  <c r="G33" i="6"/>
  <c r="BH119" i="4"/>
  <c r="BH120" i="4"/>
  <c r="BB385" i="6"/>
  <c r="BB316" i="6"/>
  <c r="BB315" i="6"/>
  <c r="AD385" i="6"/>
  <c r="AD316" i="6"/>
  <c r="AD315" i="6"/>
  <c r="F385" i="6"/>
  <c r="F316" i="6"/>
  <c r="F315" i="6"/>
  <c r="BA243" i="6"/>
  <c r="BA174" i="6"/>
  <c r="BA173" i="6"/>
  <c r="AC101" i="6"/>
  <c r="AC32" i="6"/>
  <c r="AC31" i="6"/>
  <c r="AC33" i="6"/>
  <c r="Q385" i="6"/>
  <c r="Q316" i="6"/>
  <c r="Q315" i="6"/>
  <c r="M385" i="6"/>
  <c r="M316" i="6"/>
  <c r="M315" i="6"/>
  <c r="AZ384" i="6"/>
  <c r="AZ314" i="6"/>
  <c r="AZ242" i="6"/>
  <c r="AZ172" i="6"/>
  <c r="AZ100" i="6"/>
  <c r="AZ30" i="6"/>
  <c r="AY44" i="4"/>
  <c r="AY88" i="4"/>
  <c r="AY79" i="4"/>
  <c r="AY49" i="4"/>
  <c r="AY86" i="4" s="1"/>
  <c r="AY1" i="4"/>
  <c r="AY92" i="4"/>
  <c r="AY38" i="4"/>
  <c r="AY46" i="4"/>
  <c r="AY63" i="4"/>
  <c r="AY37" i="4"/>
  <c r="AY36" i="4"/>
  <c r="I119" i="4"/>
  <c r="I120" i="4"/>
  <c r="AY245" i="6"/>
  <c r="AY244" i="6"/>
  <c r="N102" i="6"/>
  <c r="BE114" i="4"/>
  <c r="BK101" i="6"/>
  <c r="BK33" i="6"/>
  <c r="BK32" i="6"/>
  <c r="BK31" i="6"/>
  <c r="O101" i="6"/>
  <c r="O33" i="6"/>
  <c r="O32" i="6"/>
  <c r="O31" i="6"/>
  <c r="AX386" i="6"/>
  <c r="AK243" i="6"/>
  <c r="AK173" i="6"/>
  <c r="AK174" i="6"/>
  <c r="AE115" i="4"/>
  <c r="BI243" i="6"/>
  <c r="BI173" i="6"/>
  <c r="BI174" i="6"/>
  <c r="G114" i="4"/>
  <c r="AP114" i="4"/>
  <c r="AV245" i="6"/>
  <c r="AV244" i="6"/>
  <c r="X245" i="6"/>
  <c r="X244" i="6"/>
  <c r="Q114" i="4"/>
  <c r="BG101" i="6"/>
  <c r="BG31" i="6"/>
  <c r="BG33" i="6"/>
  <c r="BG32" i="6"/>
  <c r="AU385" i="6"/>
  <c r="AU316" i="6"/>
  <c r="AU315" i="6"/>
  <c r="W243" i="6"/>
  <c r="W173" i="6"/>
  <c r="W174" i="6"/>
  <c r="BF385" i="6"/>
  <c r="BF315" i="6"/>
  <c r="BF316" i="6"/>
  <c r="AH243" i="6"/>
  <c r="AH173" i="6"/>
  <c r="AH174" i="6"/>
  <c r="AW58" i="4"/>
  <c r="AW121" i="4"/>
  <c r="AW123" i="4" s="1"/>
  <c r="AW122" i="4"/>
  <c r="V58" i="4"/>
  <c r="B317" i="6"/>
  <c r="Q317" i="6" s="1"/>
  <c r="BE384" i="6"/>
  <c r="BE314" i="6"/>
  <c r="BE242" i="6"/>
  <c r="BE172" i="6"/>
  <c r="BE100" i="6"/>
  <c r="BE30" i="6"/>
  <c r="BD1" i="4"/>
  <c r="BD58" i="4"/>
  <c r="BD38" i="4"/>
  <c r="BD46" i="4"/>
  <c r="BD63" i="4"/>
  <c r="BD37" i="4"/>
  <c r="BD44" i="4"/>
  <c r="BD36" i="4"/>
  <c r="BD88" i="4"/>
  <c r="BD92" i="4" s="1"/>
  <c r="BD79" i="4"/>
  <c r="BD60" i="4"/>
  <c r="BD49" i="4"/>
  <c r="BD86" i="4" s="1"/>
  <c r="AF102" i="6"/>
  <c r="B387" i="6"/>
  <c r="AF243" i="6"/>
  <c r="AF173" i="6"/>
  <c r="AF174" i="6"/>
  <c r="H102" i="6"/>
  <c r="V115" i="4"/>
  <c r="BB386" i="6"/>
  <c r="BB387" i="6"/>
  <c r="AD387" i="6"/>
  <c r="AD386" i="6"/>
  <c r="F386" i="6"/>
  <c r="BA102" i="6"/>
  <c r="Q386" i="6"/>
  <c r="M386" i="6"/>
  <c r="M387" i="6"/>
  <c r="BF114" i="4"/>
  <c r="AN384" i="6"/>
  <c r="AN314" i="6"/>
  <c r="AN242" i="6"/>
  <c r="AN172" i="6"/>
  <c r="AN100" i="6"/>
  <c r="AN30" i="6"/>
  <c r="AM44" i="4"/>
  <c r="AM88" i="4"/>
  <c r="AM79" i="4"/>
  <c r="AM49" i="4"/>
  <c r="AM86" i="4" s="1"/>
  <c r="AM46" i="4"/>
  <c r="AM1" i="4"/>
  <c r="AM38" i="4"/>
  <c r="AM92" i="4"/>
  <c r="AM114" i="4" s="1"/>
  <c r="AM63" i="4"/>
  <c r="AM37" i="4"/>
  <c r="AM115" i="4"/>
  <c r="AM36" i="4"/>
  <c r="AY385" i="6"/>
  <c r="AY316" i="6"/>
  <c r="AY317" i="6"/>
  <c r="AY315" i="6"/>
  <c r="N243" i="6"/>
  <c r="N174" i="6"/>
  <c r="N173" i="6"/>
  <c r="AS114" i="4"/>
  <c r="BK102" i="6"/>
  <c r="O102" i="6"/>
  <c r="AK245" i="6"/>
  <c r="AK244" i="6"/>
  <c r="R115" i="4"/>
  <c r="BI244" i="6"/>
  <c r="BI245" i="6"/>
  <c r="BF113" i="4"/>
  <c r="V54" i="5"/>
  <c r="AD114" i="4"/>
  <c r="AV385" i="6"/>
  <c r="AV317" i="6"/>
  <c r="AV316" i="6"/>
  <c r="AV315" i="6"/>
  <c r="X385" i="6"/>
  <c r="X317" i="6"/>
  <c r="X315" i="6"/>
  <c r="X316" i="6"/>
  <c r="F120" i="4"/>
  <c r="E114" i="4"/>
  <c r="AU387" i="6"/>
  <c r="AU386" i="6"/>
  <c r="W245" i="6"/>
  <c r="W244" i="6"/>
  <c r="BF386" i="6"/>
  <c r="BF387" i="6"/>
  <c r="AH244" i="6"/>
  <c r="AH245" i="6"/>
  <c r="J102" i="6"/>
  <c r="AK121" i="4"/>
  <c r="AK58" i="4"/>
  <c r="AK122" i="4"/>
  <c r="D120" i="4"/>
  <c r="AV58" i="4"/>
  <c r="AW42" i="5"/>
  <c r="AW1" i="5"/>
  <c r="AW40" i="5"/>
  <c r="AW46" i="5"/>
  <c r="AW39" i="5"/>
  <c r="AJ121" i="4"/>
  <c r="AJ122" i="4"/>
  <c r="AK42" i="5"/>
  <c r="AK1" i="5"/>
  <c r="AK40" i="5"/>
  <c r="AK46" i="5"/>
  <c r="AK48" i="5" s="1"/>
  <c r="AK49" i="5" s="1"/>
  <c r="AK39" i="5"/>
  <c r="BD54" i="5"/>
  <c r="AS384" i="6"/>
  <c r="AS314" i="6"/>
  <c r="AS242" i="6"/>
  <c r="AS172" i="6"/>
  <c r="AS100" i="6"/>
  <c r="AS30" i="6"/>
  <c r="AR1" i="4"/>
  <c r="AR58" i="4"/>
  <c r="AR38" i="4"/>
  <c r="AR46" i="4"/>
  <c r="AR63" i="4"/>
  <c r="AR37" i="4"/>
  <c r="AR36" i="4"/>
  <c r="AR44" i="4"/>
  <c r="AR88" i="4"/>
  <c r="AR92" i="4" s="1"/>
  <c r="AR79" i="4"/>
  <c r="AR60" i="4"/>
  <c r="AR49" i="4"/>
  <c r="AR86" i="4" s="1"/>
  <c r="X121" i="4"/>
  <c r="X122" i="4"/>
  <c r="K121" i="4"/>
  <c r="K123" i="4" s="1"/>
  <c r="K122" i="4"/>
  <c r="BC385" i="6"/>
  <c r="BC315" i="6"/>
  <c r="BC316" i="6"/>
  <c r="BC317" i="6"/>
  <c r="AV119" i="4"/>
  <c r="AV120" i="4"/>
  <c r="BK40" i="5"/>
  <c r="BK42" i="5"/>
  <c r="BK46" i="5" s="1"/>
  <c r="BK39" i="5"/>
  <c r="BK1" i="5"/>
  <c r="Y42" i="5"/>
  <c r="Y1" i="5"/>
  <c r="Y40" i="5"/>
  <c r="Y46" i="5"/>
  <c r="Y39" i="5"/>
  <c r="BF54" i="5"/>
  <c r="AG384" i="6"/>
  <c r="AG314" i="6"/>
  <c r="AG242" i="6"/>
  <c r="AG172" i="6"/>
  <c r="AG100" i="6"/>
  <c r="AG30" i="6"/>
  <c r="AF58" i="4"/>
  <c r="AF92" i="4"/>
  <c r="AF38" i="4"/>
  <c r="AF46" i="4"/>
  <c r="AF63" i="4"/>
  <c r="AF86" i="4" s="1"/>
  <c r="AF37" i="4"/>
  <c r="AF36" i="4"/>
  <c r="AF44" i="4"/>
  <c r="AF88" i="4"/>
  <c r="AF79" i="4"/>
  <c r="AF60" i="4"/>
  <c r="AF49" i="4"/>
  <c r="AF1" i="4"/>
  <c r="L121" i="4"/>
  <c r="L122" i="4"/>
  <c r="AF244" i="6"/>
  <c r="AF245" i="6"/>
  <c r="H243" i="6"/>
  <c r="H173" i="6"/>
  <c r="H174" i="6"/>
  <c r="Q86" i="4"/>
  <c r="BC386" i="6"/>
  <c r="BC387" i="6"/>
  <c r="AE244" i="6"/>
  <c r="AE245" i="6"/>
  <c r="G102" i="6"/>
  <c r="AJ119" i="4"/>
  <c r="AJ120" i="4"/>
  <c r="I115" i="4"/>
  <c r="BA245" i="6"/>
  <c r="BA244" i="6"/>
  <c r="AC102" i="6"/>
  <c r="E101" i="6"/>
  <c r="E32" i="6"/>
  <c r="E34" i="6"/>
  <c r="E31" i="6"/>
  <c r="E33" i="6"/>
  <c r="AP101" i="6"/>
  <c r="AP32" i="6"/>
  <c r="AP31" i="6"/>
  <c r="AP33" i="6"/>
  <c r="AT114" i="4"/>
  <c r="AB384" i="6"/>
  <c r="AB314" i="6"/>
  <c r="AB242" i="6"/>
  <c r="AB172" i="6"/>
  <c r="AB100" i="6"/>
  <c r="AB30" i="6"/>
  <c r="AA88" i="4"/>
  <c r="AA92" i="4" s="1"/>
  <c r="AA113" i="4" s="1"/>
  <c r="AA79" i="4"/>
  <c r="AA49" i="4"/>
  <c r="AA86" i="4"/>
  <c r="AA1" i="4"/>
  <c r="AA38" i="4"/>
  <c r="AA46" i="4"/>
  <c r="AA63" i="4"/>
  <c r="AA37" i="4"/>
  <c r="AA58" i="4" s="1"/>
  <c r="AA36" i="4"/>
  <c r="AY386" i="6"/>
  <c r="AY387" i="6"/>
  <c r="BB121" i="4"/>
  <c r="BB122" i="4"/>
  <c r="BJ101" i="6"/>
  <c r="BJ33" i="6"/>
  <c r="BJ32" i="6"/>
  <c r="BJ31" i="6"/>
  <c r="N245" i="6"/>
  <c r="N244" i="6"/>
  <c r="AG114" i="4"/>
  <c r="BK243" i="6"/>
  <c r="BK173" i="6"/>
  <c r="BK174" i="6"/>
  <c r="O243" i="6"/>
  <c r="O173" i="6"/>
  <c r="O174" i="6"/>
  <c r="Z101" i="6"/>
  <c r="Z33" i="6"/>
  <c r="Z32" i="6"/>
  <c r="Z31" i="6"/>
  <c r="AK385" i="6"/>
  <c r="AK317" i="6"/>
  <c r="AK316" i="6"/>
  <c r="AK315" i="6"/>
  <c r="AL101" i="6"/>
  <c r="AL33" i="6"/>
  <c r="AL32" i="6"/>
  <c r="AL31" i="6"/>
  <c r="BI385" i="6"/>
  <c r="BI317" i="6"/>
  <c r="BI316" i="6"/>
  <c r="BI315" i="6"/>
  <c r="AT113" i="4"/>
  <c r="R114" i="4"/>
  <c r="AV387" i="6"/>
  <c r="AV386" i="6"/>
  <c r="X387" i="6"/>
  <c r="X386" i="6"/>
  <c r="BG102" i="6"/>
  <c r="AI101" i="6"/>
  <c r="AI31" i="6"/>
  <c r="AI33" i="6"/>
  <c r="AI32" i="6"/>
  <c r="W385" i="6"/>
  <c r="W317" i="6"/>
  <c r="W315" i="6"/>
  <c r="W316" i="6"/>
  <c r="BC113" i="4"/>
  <c r="AT101" i="6"/>
  <c r="AT31" i="6"/>
  <c r="AT33" i="6"/>
  <c r="AT32" i="6"/>
  <c r="AH385" i="6"/>
  <c r="AH315" i="6"/>
  <c r="AH316" i="6"/>
  <c r="AH317" i="6"/>
  <c r="J243" i="6"/>
  <c r="J173" i="6"/>
  <c r="J174" i="6"/>
  <c r="Y121" i="4"/>
  <c r="Y58" i="4"/>
  <c r="Y122" i="4"/>
  <c r="AH58" i="4"/>
  <c r="F46" i="5"/>
  <c r="F39" i="5"/>
  <c r="F48" i="5"/>
  <c r="F49" i="5" s="1"/>
  <c r="F42" i="5"/>
  <c r="F40" i="5"/>
  <c r="F1" i="5"/>
  <c r="BD386" i="6"/>
  <c r="BD387" i="6"/>
  <c r="AR385" i="6"/>
  <c r="AR315" i="6"/>
  <c r="AR317" i="6"/>
  <c r="AR316" i="6"/>
  <c r="B34" i="6"/>
  <c r="AE243" i="6"/>
  <c r="AE173" i="6"/>
  <c r="AE174" i="6"/>
  <c r="BA48" i="5"/>
  <c r="BA49" i="5" s="1"/>
  <c r="BA40" i="5"/>
  <c r="BA1" i="5"/>
  <c r="BA42" i="5"/>
  <c r="BA46" i="5" s="1"/>
  <c r="BA54" i="5" s="1"/>
  <c r="BA39" i="5"/>
  <c r="AY40" i="5"/>
  <c r="AY1" i="5"/>
  <c r="AY42" i="5"/>
  <c r="AY46" i="5" s="1"/>
  <c r="AY39" i="5"/>
  <c r="M42" i="5"/>
  <c r="M1" i="5"/>
  <c r="M40" i="5"/>
  <c r="M46" i="5"/>
  <c r="M39" i="5"/>
  <c r="U384" i="6"/>
  <c r="U314" i="6"/>
  <c r="U242" i="6"/>
  <c r="U172" i="6"/>
  <c r="U100" i="6"/>
  <c r="U30" i="6"/>
  <c r="T1" i="4"/>
  <c r="T38" i="4"/>
  <c r="T46" i="4"/>
  <c r="T63" i="4"/>
  <c r="T37" i="4"/>
  <c r="T58" i="4" s="1"/>
  <c r="T36" i="4"/>
  <c r="T44" i="4"/>
  <c r="T88" i="4"/>
  <c r="T92" i="4" s="1"/>
  <c r="T79" i="4"/>
  <c r="B79" i="4" s="1"/>
  <c r="T49" i="4"/>
  <c r="T86" i="4" s="1"/>
  <c r="BJ44" i="4"/>
  <c r="BJ119" i="4"/>
  <c r="BJ120" i="4"/>
  <c r="BJ46" i="4"/>
  <c r="AF385" i="6"/>
  <c r="AF315" i="6"/>
  <c r="AF316" i="6"/>
  <c r="AF317" i="6"/>
  <c r="H244" i="6"/>
  <c r="H245" i="6"/>
  <c r="AQ101" i="6"/>
  <c r="AQ32" i="6"/>
  <c r="AQ31" i="6"/>
  <c r="AQ33" i="6"/>
  <c r="AE385" i="6"/>
  <c r="AE315" i="6"/>
  <c r="AE317" i="6"/>
  <c r="AE316" i="6"/>
  <c r="G243" i="6"/>
  <c r="G173" i="6"/>
  <c r="G174" i="6"/>
  <c r="X119" i="4"/>
  <c r="X120" i="4"/>
  <c r="BL86" i="4"/>
  <c r="BH44" i="4"/>
  <c r="AP102" i="6"/>
  <c r="R102" i="6"/>
  <c r="BM101" i="6"/>
  <c r="BM32" i="6"/>
  <c r="BM34" i="6"/>
  <c r="BM31" i="6"/>
  <c r="BM33" i="6"/>
  <c r="BA385" i="6"/>
  <c r="BA316" i="6"/>
  <c r="BA317" i="6"/>
  <c r="BA315" i="6"/>
  <c r="AC243" i="6"/>
  <c r="AC174" i="6"/>
  <c r="AC173" i="6"/>
  <c r="E102" i="6"/>
  <c r="AH114" i="4"/>
  <c r="P384" i="6"/>
  <c r="P314" i="6"/>
  <c r="P242" i="6"/>
  <c r="P172" i="6"/>
  <c r="P100" i="6"/>
  <c r="P30" i="6"/>
  <c r="O44" i="4"/>
  <c r="O88" i="4"/>
  <c r="O92" i="4" s="1"/>
  <c r="O79" i="4"/>
  <c r="O60" i="4"/>
  <c r="O49" i="4"/>
  <c r="O86" i="4"/>
  <c r="O58" i="4"/>
  <c r="O1" i="4"/>
  <c r="O38" i="4"/>
  <c r="O63" i="4"/>
  <c r="O37" i="4"/>
  <c r="O36" i="4"/>
  <c r="BC121" i="4"/>
  <c r="BC122" i="4"/>
  <c r="BC60" i="4"/>
  <c r="AA101" i="6"/>
  <c r="AA33" i="6"/>
  <c r="AA32" i="6"/>
  <c r="AA31" i="6"/>
  <c r="AD121" i="4"/>
  <c r="AD122" i="4"/>
  <c r="N385" i="6"/>
  <c r="N317" i="6"/>
  <c r="N316" i="6"/>
  <c r="N315" i="6"/>
  <c r="U114" i="4"/>
  <c r="BK245" i="6"/>
  <c r="BK244" i="6"/>
  <c r="O244" i="6"/>
  <c r="O245" i="6"/>
  <c r="AK386" i="6"/>
  <c r="AK387" i="6"/>
  <c r="BI387" i="6"/>
  <c r="BI386" i="6"/>
  <c r="AH113" i="4"/>
  <c r="BH101" i="6"/>
  <c r="BH34" i="6"/>
  <c r="BH31" i="6"/>
  <c r="BH33" i="6"/>
  <c r="BH32" i="6"/>
  <c r="AJ101" i="6"/>
  <c r="AJ34" i="6"/>
  <c r="AJ31" i="6"/>
  <c r="AJ33" i="6"/>
  <c r="AJ32" i="6"/>
  <c r="L101" i="6"/>
  <c r="L34" i="6"/>
  <c r="L31" i="6"/>
  <c r="L33" i="6"/>
  <c r="L32" i="6"/>
  <c r="BG243" i="6"/>
  <c r="BG173" i="6"/>
  <c r="BG174" i="6"/>
  <c r="W387" i="6"/>
  <c r="W386" i="6"/>
  <c r="AQ113" i="4"/>
  <c r="AH387" i="6"/>
  <c r="AH386" i="6"/>
  <c r="J245" i="6"/>
  <c r="J244" i="6"/>
  <c r="M121" i="4"/>
  <c r="M122" i="4"/>
  <c r="M58" i="4"/>
  <c r="BB33" i="6"/>
  <c r="BI42" i="5"/>
  <c r="BI46" i="5" s="1"/>
  <c r="BI1" i="5"/>
  <c r="BI40" i="5"/>
  <c r="BI39" i="5"/>
  <c r="AO40" i="5"/>
  <c r="AO39" i="5"/>
  <c r="AO1" i="5"/>
  <c r="AO42" i="5"/>
  <c r="AO46" i="5" s="1"/>
  <c r="AM40" i="5"/>
  <c r="AM42" i="5"/>
  <c r="AM46" i="5" s="1"/>
  <c r="AM39" i="5"/>
  <c r="AM1" i="5"/>
  <c r="I384" i="6"/>
  <c r="I314" i="6"/>
  <c r="I242" i="6"/>
  <c r="I172" i="6"/>
  <c r="I100" i="6"/>
  <c r="I30" i="6"/>
  <c r="H92" i="4"/>
  <c r="H115" i="4" s="1"/>
  <c r="H38" i="4"/>
  <c r="H76" i="4" s="1"/>
  <c r="H63" i="4"/>
  <c r="B63" i="4" s="1"/>
  <c r="H37" i="4"/>
  <c r="H36" i="4"/>
  <c r="H74" i="4"/>
  <c r="H114" i="4"/>
  <c r="H88" i="4"/>
  <c r="H79" i="4"/>
  <c r="H49" i="4"/>
  <c r="B49" i="4" s="1"/>
  <c r="H86" i="4"/>
  <c r="H1" i="4"/>
  <c r="AX44" i="4"/>
  <c r="AX119" i="4"/>
  <c r="AX120" i="4"/>
  <c r="AX46" i="4"/>
  <c r="AF387" i="6"/>
  <c r="AF386" i="6"/>
  <c r="H385" i="6"/>
  <c r="H315" i="6"/>
  <c r="H317" i="6"/>
  <c r="H316" i="6"/>
  <c r="AE387" i="6"/>
  <c r="AE386" i="6"/>
  <c r="G244" i="6"/>
  <c r="G245" i="6"/>
  <c r="L119" i="4"/>
  <c r="L120" i="4"/>
  <c r="AV44" i="4"/>
  <c r="AP243" i="6"/>
  <c r="AP174" i="6"/>
  <c r="AP173" i="6"/>
  <c r="R243" i="6"/>
  <c r="R173" i="6"/>
  <c r="R174" i="6"/>
  <c r="BA387" i="6"/>
  <c r="BA386" i="6"/>
  <c r="AC244" i="6"/>
  <c r="AC245" i="6"/>
  <c r="E243" i="6"/>
  <c r="E174" i="6"/>
  <c r="E173" i="6"/>
  <c r="V114" i="4"/>
  <c r="AV60" i="4"/>
  <c r="D101" i="6"/>
  <c r="D33" i="6"/>
  <c r="D31" i="6"/>
  <c r="D32" i="6" s="1"/>
  <c r="AQ121" i="4"/>
  <c r="AQ122" i="4"/>
  <c r="AQ60" i="4"/>
  <c r="AA102" i="6"/>
  <c r="F121" i="4"/>
  <c r="F122" i="4"/>
  <c r="BJ102" i="6"/>
  <c r="N387" i="6"/>
  <c r="N386" i="6"/>
  <c r="I114" i="4"/>
  <c r="BK385" i="6"/>
  <c r="BK316" i="6"/>
  <c r="BK315" i="6"/>
  <c r="BK317" i="6"/>
  <c r="O385" i="6"/>
  <c r="O316" i="6"/>
  <c r="O315" i="6"/>
  <c r="O317" i="6"/>
  <c r="Z102" i="6"/>
  <c r="Y101" i="6"/>
  <c r="Y33" i="6"/>
  <c r="Y32" i="6"/>
  <c r="Y34" i="6"/>
  <c r="Y31" i="6"/>
  <c r="AL102" i="6"/>
  <c r="F101" i="6"/>
  <c r="F32" i="6"/>
  <c r="F31" i="6"/>
  <c r="F34" i="6" s="1"/>
  <c r="F33" i="6"/>
  <c r="AW101" i="6"/>
  <c r="AW33" i="6"/>
  <c r="AW32" i="6"/>
  <c r="AW34" i="6"/>
  <c r="AW31" i="6"/>
  <c r="BH102" i="6"/>
  <c r="AJ102" i="6"/>
  <c r="L102" i="6"/>
  <c r="BG244" i="6"/>
  <c r="BG245" i="6"/>
  <c r="AI102" i="6"/>
  <c r="K101" i="6"/>
  <c r="K34" i="6"/>
  <c r="K31" i="6"/>
  <c r="K33" i="6"/>
  <c r="K32" i="6"/>
  <c r="AT102" i="6"/>
  <c r="V101" i="6"/>
  <c r="V34" i="6"/>
  <c r="V31" i="6"/>
  <c r="V33" i="6"/>
  <c r="V32" i="6"/>
  <c r="J385" i="6"/>
  <c r="J315" i="6"/>
  <c r="J317" i="6"/>
  <c r="J316" i="6"/>
  <c r="C31" i="8"/>
  <c r="C51" i="8"/>
  <c r="B20" i="5"/>
  <c r="B28" i="4"/>
  <c r="B22" i="3"/>
  <c r="AC46" i="5"/>
  <c r="AC48" i="5" s="1"/>
  <c r="AC49" i="5" s="1"/>
  <c r="AC40" i="5"/>
  <c r="AC42" i="5"/>
  <c r="AC1" i="5"/>
  <c r="AC39" i="5"/>
  <c r="AA48" i="5"/>
  <c r="AA49" i="5" s="1"/>
  <c r="AA54" i="5" s="1"/>
  <c r="AA55" i="5" s="1"/>
  <c r="AA40" i="5"/>
  <c r="AA46" i="5"/>
  <c r="AA42" i="5"/>
  <c r="AA1" i="5"/>
  <c r="AA39" i="5"/>
  <c r="AL44" i="4"/>
  <c r="AL119" i="4"/>
  <c r="AL120" i="4"/>
  <c r="AL46" i="4"/>
  <c r="BD101" i="6"/>
  <c r="BD32" i="6"/>
  <c r="BD34" i="6"/>
  <c r="BD31" i="6"/>
  <c r="BD33" i="6"/>
  <c r="T101" i="6"/>
  <c r="T32" i="6"/>
  <c r="T34" i="6"/>
  <c r="T31" i="6"/>
  <c r="T33" i="6"/>
  <c r="H387" i="6"/>
  <c r="H386" i="6"/>
  <c r="AQ102" i="6"/>
  <c r="S101" i="6"/>
  <c r="S32" i="6"/>
  <c r="S34" i="6"/>
  <c r="S31" i="6"/>
  <c r="S33" i="6"/>
  <c r="G385" i="6"/>
  <c r="G315" i="6"/>
  <c r="G317" i="6"/>
  <c r="G316" i="6"/>
  <c r="AP244" i="6"/>
  <c r="AP245" i="6"/>
  <c r="R244" i="6"/>
  <c r="R245" i="6"/>
  <c r="C86" i="4"/>
  <c r="BM102" i="6"/>
  <c r="AO101" i="6"/>
  <c r="AO32" i="6"/>
  <c r="AO34" i="6"/>
  <c r="AO31" i="6"/>
  <c r="AO33" i="6"/>
  <c r="AC385" i="6"/>
  <c r="AC316" i="6"/>
  <c r="AC317" i="6"/>
  <c r="AC315" i="6"/>
  <c r="E244" i="6"/>
  <c r="E245" i="6"/>
  <c r="J114" i="4"/>
  <c r="AJ60" i="4"/>
  <c r="D102" i="6"/>
  <c r="AE121" i="4"/>
  <c r="AE122" i="4"/>
  <c r="AE60" i="4"/>
  <c r="AA243" i="6"/>
  <c r="AA174" i="6"/>
  <c r="AA173" i="6"/>
  <c r="BJ243" i="6"/>
  <c r="BJ173" i="6"/>
  <c r="BJ174" i="6"/>
  <c r="BK386" i="6"/>
  <c r="BK387" i="6"/>
  <c r="O386" i="6"/>
  <c r="O387" i="6"/>
  <c r="Z243" i="6"/>
  <c r="Z173" i="6"/>
  <c r="Z174" i="6"/>
  <c r="Y102" i="6"/>
  <c r="AL243" i="6"/>
  <c r="AL173" i="6"/>
  <c r="AL174" i="6"/>
  <c r="BH243" i="6"/>
  <c r="BH173" i="6"/>
  <c r="BH174" i="6"/>
  <c r="AJ243" i="6"/>
  <c r="AJ173" i="6"/>
  <c r="AJ174" i="6"/>
  <c r="L243" i="6"/>
  <c r="L173" i="6"/>
  <c r="L174" i="6"/>
  <c r="BG385" i="6"/>
  <c r="BG317" i="6"/>
  <c r="BG315" i="6"/>
  <c r="BG316" i="6"/>
  <c r="AI243" i="6"/>
  <c r="AI173" i="6"/>
  <c r="AI174" i="6"/>
  <c r="AT243" i="6"/>
  <c r="AT173" i="6"/>
  <c r="AT174" i="6"/>
  <c r="J386" i="6"/>
  <c r="J387" i="6"/>
  <c r="BB58" i="4"/>
  <c r="W58" i="4"/>
  <c r="AI58" i="4"/>
  <c r="Z44" i="4"/>
  <c r="Z119" i="4"/>
  <c r="Z120" i="4"/>
  <c r="Z46" i="4"/>
  <c r="BD102" i="6"/>
  <c r="T102" i="6"/>
  <c r="AR101" i="6"/>
  <c r="AR32" i="6"/>
  <c r="AR34" i="6"/>
  <c r="AR31" i="6"/>
  <c r="AR33" i="6"/>
  <c r="AQ243" i="6"/>
  <c r="AQ173" i="6"/>
  <c r="AQ174" i="6"/>
  <c r="G387" i="6"/>
  <c r="G386" i="6"/>
  <c r="AP385" i="6"/>
  <c r="AP316" i="6"/>
  <c r="AP315" i="6"/>
  <c r="AP317" i="6"/>
  <c r="R385" i="6"/>
  <c r="R316" i="6"/>
  <c r="R315" i="6"/>
  <c r="R317" i="6"/>
  <c r="BM243" i="6"/>
  <c r="BM174" i="6"/>
  <c r="BM173" i="6"/>
  <c r="AC387" i="6"/>
  <c r="AC386" i="6"/>
  <c r="E385" i="6"/>
  <c r="E316" i="6"/>
  <c r="E315" i="6"/>
  <c r="E317" i="6" s="1"/>
  <c r="X60" i="4"/>
  <c r="D243" i="6"/>
  <c r="D173" i="6"/>
  <c r="D174" i="6"/>
  <c r="S121" i="4"/>
  <c r="S123" i="4" s="1"/>
  <c r="S124" i="4" s="1"/>
  <c r="S122" i="4"/>
  <c r="S60" i="4"/>
  <c r="AA245" i="6"/>
  <c r="AA244" i="6"/>
  <c r="V60" i="4"/>
  <c r="BJ245" i="6"/>
  <c r="BJ244" i="6"/>
  <c r="AD101" i="6"/>
  <c r="AD32" i="6"/>
  <c r="AD34" i="6"/>
  <c r="AD31" i="6"/>
  <c r="AD33" i="6"/>
  <c r="AM101" i="6"/>
  <c r="AM33" i="6"/>
  <c r="AM32" i="6"/>
  <c r="AM34" i="6"/>
  <c r="AM31" i="6"/>
  <c r="AX101" i="6"/>
  <c r="AX33" i="6"/>
  <c r="AX32" i="6"/>
  <c r="AX34" i="6"/>
  <c r="AX31" i="6"/>
  <c r="Z245" i="6"/>
  <c r="Z244" i="6"/>
  <c r="Y243" i="6"/>
  <c r="Y173" i="6"/>
  <c r="Y174" i="6"/>
  <c r="AL245" i="6"/>
  <c r="AL244" i="6"/>
  <c r="W54" i="5"/>
  <c r="W55" i="5" s="1"/>
  <c r="AW102" i="6"/>
  <c r="BG48" i="5"/>
  <c r="BG49" i="5" s="1"/>
  <c r="BG54" i="5" s="1"/>
  <c r="BG55" i="5" s="1"/>
  <c r="AG113" i="4"/>
  <c r="BH245" i="6"/>
  <c r="BH244" i="6"/>
  <c r="AJ245" i="6"/>
  <c r="AJ244" i="6"/>
  <c r="L245" i="6"/>
  <c r="L244" i="6"/>
  <c r="BB115" i="4"/>
  <c r="BG387" i="6"/>
  <c r="BG386" i="6"/>
  <c r="AI245" i="6"/>
  <c r="AI244" i="6"/>
  <c r="K102" i="6"/>
  <c r="AT244" i="6"/>
  <c r="AT245" i="6"/>
  <c r="V102" i="6"/>
  <c r="F58" i="4"/>
  <c r="BH122" i="4"/>
  <c r="BH121" i="4"/>
  <c r="O40" i="5"/>
  <c r="O1" i="5"/>
  <c r="O39" i="5"/>
  <c r="O42" i="5"/>
  <c r="O46" i="5" s="1"/>
  <c r="E40" i="5"/>
  <c r="E42" i="5"/>
  <c r="E1" i="5"/>
  <c r="E39" i="5"/>
  <c r="N44" i="4"/>
  <c r="N119" i="4"/>
  <c r="N120" i="4"/>
  <c r="N46" i="4"/>
  <c r="BD243" i="6"/>
  <c r="BD173" i="6"/>
  <c r="BD174" i="6"/>
  <c r="T243" i="6"/>
  <c r="T173" i="6"/>
  <c r="T174" i="6"/>
  <c r="S102" i="6"/>
  <c r="BM245" i="6"/>
  <c r="BM244" i="6"/>
  <c r="AO102" i="6"/>
  <c r="Q101" i="6"/>
  <c r="Q32" i="6"/>
  <c r="Q34" i="6"/>
  <c r="Q31" i="6"/>
  <c r="Q33" i="6"/>
  <c r="E387" i="6"/>
  <c r="E386" i="6"/>
  <c r="L60" i="4"/>
  <c r="D244" i="6"/>
  <c r="D245" i="6"/>
  <c r="G122" i="4"/>
  <c r="AA385" i="6"/>
  <c r="AA316" i="6"/>
  <c r="AA317" i="6"/>
  <c r="AA315" i="6"/>
  <c r="BJ385" i="6"/>
  <c r="BJ317" i="6"/>
  <c r="BJ315" i="6"/>
  <c r="BJ316" i="6"/>
  <c r="AI60" i="4"/>
  <c r="AM102" i="6"/>
  <c r="AP121" i="4"/>
  <c r="AP122" i="4"/>
  <c r="Z385" i="6"/>
  <c r="Z317" i="6"/>
  <c r="Z315" i="6"/>
  <c r="Z316" i="6"/>
  <c r="Y245" i="6"/>
  <c r="Y244" i="6"/>
  <c r="AL385" i="6"/>
  <c r="AL317" i="6"/>
  <c r="AL315" i="6"/>
  <c r="AL316" i="6"/>
  <c r="AW243" i="6"/>
  <c r="AW173" i="6"/>
  <c r="AW174" i="6"/>
  <c r="BC115" i="4"/>
  <c r="AJ58" i="4"/>
  <c r="BH385" i="6"/>
  <c r="BH317" i="6"/>
  <c r="BH315" i="6"/>
  <c r="BH316" i="6"/>
  <c r="AJ385" i="6"/>
  <c r="AJ317" i="6"/>
  <c r="AJ315" i="6"/>
  <c r="AJ316" i="6"/>
  <c r="L385" i="6"/>
  <c r="L317" i="6"/>
  <c r="L316" i="6"/>
  <c r="L315" i="6"/>
  <c r="AU101" i="6"/>
  <c r="AU34" i="6"/>
  <c r="AU31" i="6"/>
  <c r="AU33" i="6"/>
  <c r="AU32" i="6"/>
  <c r="AI385" i="6"/>
  <c r="AI317" i="6"/>
  <c r="AI315" i="6"/>
  <c r="AI316" i="6"/>
  <c r="K243" i="6"/>
  <c r="K173" i="6"/>
  <c r="K174" i="6"/>
  <c r="BF101" i="6"/>
  <c r="BF34" i="6"/>
  <c r="BF31" i="6"/>
  <c r="BF33" i="6"/>
  <c r="BF32" i="6"/>
  <c r="AT385" i="6"/>
  <c r="AT315" i="6"/>
  <c r="AT317" i="6"/>
  <c r="AT316" i="6"/>
  <c r="V243" i="6"/>
  <c r="V173" i="6"/>
  <c r="V174" i="6"/>
  <c r="K58" i="4"/>
  <c r="B103" i="6"/>
  <c r="BD385" i="6"/>
  <c r="BD315" i="6"/>
  <c r="BD316" i="6"/>
  <c r="BD317" i="6"/>
  <c r="B175" i="6"/>
  <c r="V175" i="6" s="1"/>
  <c r="Q40" i="5"/>
  <c r="Q1" i="5"/>
  <c r="Q39" i="5"/>
  <c r="Q42" i="5"/>
  <c r="Q46" i="5" s="1"/>
  <c r="AG54" i="5"/>
  <c r="AG55" i="5" s="1"/>
  <c r="AP39" i="5"/>
  <c r="AP40" i="5"/>
  <c r="AP1" i="5"/>
  <c r="AP42" i="5"/>
  <c r="AP46" i="5" s="1"/>
  <c r="AP48" i="5" s="1"/>
  <c r="AP49" i="5" s="1"/>
  <c r="C54" i="5"/>
  <c r="C55" i="5" s="1"/>
  <c r="AR103" i="6"/>
  <c r="AR102" i="6"/>
  <c r="AQ244" i="6"/>
  <c r="AQ245" i="6"/>
  <c r="BF121" i="4"/>
  <c r="BF123" i="4" s="1"/>
  <c r="BF124" i="4" s="1"/>
  <c r="BF122" i="4"/>
  <c r="AP386" i="6"/>
  <c r="AP387" i="6"/>
  <c r="R387" i="6"/>
  <c r="R386" i="6"/>
  <c r="AD46" i="5"/>
  <c r="AD39" i="5"/>
  <c r="AD48" i="5" s="1"/>
  <c r="AD49" i="5" s="1"/>
  <c r="AD42" i="5"/>
  <c r="AD1" i="5"/>
  <c r="AD40" i="5"/>
  <c r="AD54" i="5" s="1"/>
  <c r="AD55" i="5" s="1"/>
  <c r="BD245" i="6"/>
  <c r="BD244" i="6"/>
  <c r="T385" i="6"/>
  <c r="T315" i="6"/>
  <c r="T317" i="6"/>
  <c r="T316" i="6"/>
  <c r="AR243" i="6"/>
  <c r="AR173" i="6"/>
  <c r="AR174" i="6"/>
  <c r="BC101" i="6"/>
  <c r="BC32" i="6"/>
  <c r="BC34" i="6"/>
  <c r="BC31" i="6"/>
  <c r="BC33" i="6"/>
  <c r="AQ385" i="6"/>
  <c r="AQ315" i="6"/>
  <c r="AQ317" i="6"/>
  <c r="AQ316" i="6"/>
  <c r="S243" i="6"/>
  <c r="S173" i="6"/>
  <c r="S174" i="6"/>
  <c r="S175" i="6"/>
  <c r="AT121" i="4"/>
  <c r="AT122" i="4"/>
  <c r="D86" i="4"/>
  <c r="BM385" i="6"/>
  <c r="BM316" i="6"/>
  <c r="BM317" i="6"/>
  <c r="BM315" i="6"/>
  <c r="AO243" i="6"/>
  <c r="AO174" i="6"/>
  <c r="AO173" i="6"/>
  <c r="M101" i="6"/>
  <c r="M33" i="6"/>
  <c r="M32" i="6"/>
  <c r="M34" i="6"/>
  <c r="M31" i="6"/>
  <c r="K48" i="5"/>
  <c r="K49" i="5" s="1"/>
  <c r="K54" i="5" s="1"/>
  <c r="K55" i="5" s="1"/>
  <c r="D385" i="6"/>
  <c r="D316" i="6"/>
  <c r="D315" i="6"/>
  <c r="D317" i="6"/>
  <c r="BE119" i="4"/>
  <c r="BE123" i="4" s="1"/>
  <c r="BE124" i="4" s="1"/>
  <c r="BE120" i="4"/>
  <c r="I44" i="4"/>
  <c r="AA387" i="6"/>
  <c r="AA386" i="6"/>
  <c r="BJ386" i="6"/>
  <c r="BJ387" i="6"/>
  <c r="W60" i="4"/>
  <c r="AM243" i="6"/>
  <c r="AM173" i="6"/>
  <c r="AM174" i="6"/>
  <c r="AM175" i="6"/>
  <c r="R121" i="4"/>
  <c r="R123" i="4" s="1"/>
  <c r="R124" i="4" s="1"/>
  <c r="R122" i="4"/>
  <c r="AX102" i="6"/>
  <c r="AX103" i="6"/>
  <c r="Z386" i="6"/>
  <c r="Z387" i="6"/>
  <c r="Y385" i="6"/>
  <c r="Y317" i="6"/>
  <c r="Y315" i="6"/>
  <c r="Y316" i="6"/>
  <c r="C92" i="4"/>
  <c r="BF60" i="4"/>
  <c r="AL387" i="6"/>
  <c r="AL386" i="6"/>
  <c r="AW245" i="6"/>
  <c r="AW244" i="6"/>
  <c r="X58" i="4"/>
  <c r="BH387" i="6"/>
  <c r="BH386" i="6"/>
  <c r="AJ387" i="6"/>
  <c r="AJ386" i="6"/>
  <c r="L387" i="6"/>
  <c r="L386" i="6"/>
  <c r="AI387" i="6"/>
  <c r="AI386" i="6"/>
  <c r="K245" i="6"/>
  <c r="K244" i="6"/>
  <c r="BH46" i="4"/>
  <c r="AT386" i="6"/>
  <c r="AT387" i="6"/>
  <c r="V245" i="6"/>
  <c r="V244" i="6"/>
  <c r="AP54" i="5" l="1"/>
  <c r="AP55" i="5" s="1"/>
  <c r="D386" i="6"/>
  <c r="B42" i="5"/>
  <c r="E46" i="5"/>
  <c r="AT123" i="4"/>
  <c r="AT124" i="4" s="1"/>
  <c r="O48" i="5"/>
  <c r="O49" i="5" s="1"/>
  <c r="O54" i="5"/>
  <c r="O55" i="5" s="1"/>
  <c r="Q48" i="5"/>
  <c r="Q49" i="5" s="1"/>
  <c r="Q54" i="5" s="1"/>
  <c r="Q55" i="5" s="1"/>
  <c r="B176" i="6"/>
  <c r="Q175" i="6"/>
  <c r="AX175" i="6"/>
  <c r="AD175" i="6"/>
  <c r="BB175" i="6"/>
  <c r="BF175" i="6"/>
  <c r="F175" i="6"/>
  <c r="AU175" i="6"/>
  <c r="BC175" i="6"/>
  <c r="AY175" i="6"/>
  <c r="M175" i="6"/>
  <c r="X175" i="6"/>
  <c r="BA175" i="6"/>
  <c r="BI175" i="6"/>
  <c r="AF175" i="6"/>
  <c r="AK175" i="6"/>
  <c r="AH175" i="6"/>
  <c r="AV175" i="6"/>
  <c r="W175" i="6"/>
  <c r="O175" i="6"/>
  <c r="N175" i="6"/>
  <c r="H175" i="6"/>
  <c r="BK175" i="6"/>
  <c r="J175" i="6"/>
  <c r="G175" i="6"/>
  <c r="E175" i="6"/>
  <c r="AE175" i="6"/>
  <c r="BG175" i="6"/>
  <c r="AP175" i="6"/>
  <c r="AC175" i="6"/>
  <c r="AL175" i="6"/>
  <c r="L175" i="6"/>
  <c r="AT175" i="6"/>
  <c r="Z175" i="6"/>
  <c r="AJ175" i="6"/>
  <c r="AQ175" i="6"/>
  <c r="BM175" i="6"/>
  <c r="Y175" i="6"/>
  <c r="BJ175" i="6"/>
  <c r="BH175" i="6"/>
  <c r="D175" i="6"/>
  <c r="AA175" i="6"/>
  <c r="AI175" i="6"/>
  <c r="R175" i="6"/>
  <c r="AO175" i="6"/>
  <c r="T175" i="6"/>
  <c r="K175" i="6"/>
  <c r="AR175" i="6"/>
  <c r="BD175" i="6"/>
  <c r="AW175" i="6"/>
  <c r="B104" i="6"/>
  <c r="BB103" i="6"/>
  <c r="F103" i="6"/>
  <c r="AU103" i="6"/>
  <c r="M103" i="6"/>
  <c r="AY103" i="6"/>
  <c r="AD103" i="6"/>
  <c r="Q103" i="6"/>
  <c r="BF103" i="6"/>
  <c r="AH103" i="6"/>
  <c r="AK103" i="6"/>
  <c r="BC103" i="6"/>
  <c r="AV103" i="6"/>
  <c r="X103" i="6"/>
  <c r="W103" i="6"/>
  <c r="AF103" i="6"/>
  <c r="H103" i="6"/>
  <c r="BK103" i="6"/>
  <c r="BI103" i="6"/>
  <c r="AE103" i="6"/>
  <c r="N103" i="6"/>
  <c r="G103" i="6"/>
  <c r="J103" i="6"/>
  <c r="BG103" i="6"/>
  <c r="O103" i="6"/>
  <c r="R103" i="6"/>
  <c r="E103" i="6"/>
  <c r="AC103" i="6"/>
  <c r="BH103" i="6"/>
  <c r="AP103" i="6"/>
  <c r="AJ103" i="6"/>
  <c r="AI103" i="6"/>
  <c r="AT103" i="6"/>
  <c r="Z103" i="6"/>
  <c r="L103" i="6"/>
  <c r="BA103" i="6"/>
  <c r="AA103" i="6"/>
  <c r="BJ103" i="6"/>
  <c r="AQ103" i="6"/>
  <c r="AL103" i="6"/>
  <c r="Y103" i="6"/>
  <c r="BD103" i="6"/>
  <c r="BM103" i="6"/>
  <c r="D103" i="6"/>
  <c r="T103" i="6"/>
  <c r="AW103" i="6"/>
  <c r="V103" i="6"/>
  <c r="AO103" i="6"/>
  <c r="K103" i="6"/>
  <c r="S103" i="6"/>
  <c r="AM103" i="6"/>
  <c r="B40" i="5"/>
  <c r="N123" i="4"/>
  <c r="N124" i="4" s="1"/>
  <c r="AP123" i="4"/>
  <c r="AP124" i="4" s="1"/>
  <c r="B39" i="5"/>
  <c r="C56" i="5"/>
  <c r="B92" i="4"/>
  <c r="C113" i="4"/>
  <c r="C114" i="4"/>
  <c r="C115" i="4"/>
  <c r="B86" i="4"/>
  <c r="BI48" i="5"/>
  <c r="BI49" i="5" s="1"/>
  <c r="BI54" i="5"/>
  <c r="BI55" i="5" s="1"/>
  <c r="AR113" i="4"/>
  <c r="AR115" i="4"/>
  <c r="AR114" i="4"/>
  <c r="Z123" i="4"/>
  <c r="Z124" i="4" s="1"/>
  <c r="AE123" i="4"/>
  <c r="AE124" i="4" s="1"/>
  <c r="AM48" i="5"/>
  <c r="AM49" i="5" s="1"/>
  <c r="AM54" i="5"/>
  <c r="AM55" i="5" s="1"/>
  <c r="AY54" i="5"/>
  <c r="AY55" i="5" s="1"/>
  <c r="AY48" i="5"/>
  <c r="AY49" i="5" s="1"/>
  <c r="AO48" i="5"/>
  <c r="AO49" i="5" s="1"/>
  <c r="AO54" i="5" s="1"/>
  <c r="AO55" i="5" s="1"/>
  <c r="AC54" i="5"/>
  <c r="AC55" i="5" s="1"/>
  <c r="O113" i="4"/>
  <c r="O115" i="4"/>
  <c r="O114" i="4"/>
  <c r="AF113" i="4"/>
  <c r="AF115" i="4"/>
  <c r="AF114" i="4"/>
  <c r="T113" i="4"/>
  <c r="T115" i="4"/>
  <c r="T114" i="4"/>
  <c r="U385" i="6"/>
  <c r="U315" i="6"/>
  <c r="U317" i="6"/>
  <c r="U316" i="6"/>
  <c r="BA55" i="5"/>
  <c r="AJ55" i="5"/>
  <c r="AR55" i="5"/>
  <c r="AN55" i="5"/>
  <c r="H55" i="5"/>
  <c r="N55" i="5"/>
  <c r="I55" i="5"/>
  <c r="AU55" i="5"/>
  <c r="P55" i="5"/>
  <c r="AI55" i="5"/>
  <c r="B88" i="4"/>
  <c r="AL123" i="4"/>
  <c r="AL124" i="4" s="1"/>
  <c r="AE128" i="4"/>
  <c r="AG128" i="4"/>
  <c r="BC128" i="4"/>
  <c r="E128" i="4"/>
  <c r="AC128" i="4"/>
  <c r="BA128" i="4"/>
  <c r="X128" i="4"/>
  <c r="K128" i="4"/>
  <c r="AB128" i="4"/>
  <c r="AS128" i="4"/>
  <c r="AT128" i="4"/>
  <c r="BL128" i="4"/>
  <c r="L128" i="4"/>
  <c r="AU128" i="4"/>
  <c r="AX128" i="4"/>
  <c r="G128" i="4"/>
  <c r="AQ128" i="4"/>
  <c r="D128" i="4"/>
  <c r="V128" i="4"/>
  <c r="W128" i="4"/>
  <c r="BG128" i="4"/>
  <c r="R128" i="4"/>
  <c r="BJ128" i="4"/>
  <c r="AW128" i="4"/>
  <c r="U128" i="4"/>
  <c r="AL128" i="4"/>
  <c r="AN128" i="4"/>
  <c r="AJ128" i="4"/>
  <c r="BE128" i="4"/>
  <c r="BF128" i="4"/>
  <c r="AP128" i="4"/>
  <c r="Q128" i="4"/>
  <c r="AO128" i="4"/>
  <c r="AU124" i="4"/>
  <c r="AV128" i="4"/>
  <c r="S128" i="4"/>
  <c r="AK128" i="4"/>
  <c r="Y128" i="4"/>
  <c r="BI128" i="4"/>
  <c r="F128" i="4"/>
  <c r="C128" i="4"/>
  <c r="AH128" i="4"/>
  <c r="J128" i="4"/>
  <c r="AZ128" i="4"/>
  <c r="AD128" i="4"/>
  <c r="Z128" i="4"/>
  <c r="BH128" i="4"/>
  <c r="N128" i="4"/>
  <c r="P128" i="4"/>
  <c r="AI128" i="4"/>
  <c r="M128" i="4"/>
  <c r="I128" i="4"/>
  <c r="BB128" i="4"/>
  <c r="BG124" i="4"/>
  <c r="BL124" i="4"/>
  <c r="AB124" i="4"/>
  <c r="AN124" i="4"/>
  <c r="BA124" i="4"/>
  <c r="P124" i="4"/>
  <c r="AZ124" i="4"/>
  <c r="Q124" i="4"/>
  <c r="AO124" i="4"/>
  <c r="AC124" i="4"/>
  <c r="BK128" i="4"/>
  <c r="AM128" i="4"/>
  <c r="BD128" i="4"/>
  <c r="AF128" i="4"/>
  <c r="AY128" i="4"/>
  <c r="AA128" i="4"/>
  <c r="AR128" i="4"/>
  <c r="B35" i="6"/>
  <c r="BB34" i="6"/>
  <c r="BI34" i="6"/>
  <c r="X34" i="6"/>
  <c r="AK34" i="6"/>
  <c r="W34" i="6"/>
  <c r="AV34" i="6"/>
  <c r="AH34" i="6"/>
  <c r="AY34" i="6"/>
  <c r="AE34" i="6"/>
  <c r="BA34" i="6"/>
  <c r="AC34" i="6"/>
  <c r="AF34" i="6"/>
  <c r="R34" i="6"/>
  <c r="N34" i="6"/>
  <c r="BG34" i="6"/>
  <c r="G34" i="6"/>
  <c r="J34" i="6"/>
  <c r="O34" i="6"/>
  <c r="H34" i="6"/>
  <c r="BK34" i="6"/>
  <c r="BJ34" i="6"/>
  <c r="AT34" i="6"/>
  <c r="AA34" i="6"/>
  <c r="AP34" i="6"/>
  <c r="AL34" i="6"/>
  <c r="Z34" i="6"/>
  <c r="AS385" i="6"/>
  <c r="AS315" i="6"/>
  <c r="AS317" i="6"/>
  <c r="AS316" i="6"/>
  <c r="H119" i="4"/>
  <c r="H120" i="4"/>
  <c r="BC123" i="4"/>
  <c r="BC124" i="4" s="1"/>
  <c r="Y123" i="4"/>
  <c r="Y124" i="4" s="1"/>
  <c r="O119" i="4"/>
  <c r="O120" i="4"/>
  <c r="H113" i="4"/>
  <c r="H122" i="4"/>
  <c r="B122" i="4" s="1"/>
  <c r="I101" i="6"/>
  <c r="I34" i="6"/>
  <c r="I31" i="6"/>
  <c r="I33" i="6"/>
  <c r="I35" i="6"/>
  <c r="I32" i="6"/>
  <c r="P101" i="6"/>
  <c r="P33" i="6"/>
  <c r="P35" i="6"/>
  <c r="P32" i="6"/>
  <c r="P34" i="6"/>
  <c r="P31" i="6"/>
  <c r="T128" i="4"/>
  <c r="M48" i="5"/>
  <c r="M49" i="5" s="1"/>
  <c r="M54" i="5" s="1"/>
  <c r="M55" i="5" s="1"/>
  <c r="BK48" i="5"/>
  <c r="BK49" i="5" s="1"/>
  <c r="BK54" i="5" s="1"/>
  <c r="BK55" i="5" s="1"/>
  <c r="I104" i="6"/>
  <c r="I102" i="6"/>
  <c r="I103" i="6"/>
  <c r="O128" i="4"/>
  <c r="P104" i="6"/>
  <c r="P102" i="6"/>
  <c r="P103" i="6"/>
  <c r="L123" i="4"/>
  <c r="L124" i="4" s="1"/>
  <c r="I243" i="6"/>
  <c r="I176" i="6"/>
  <c r="I173" i="6"/>
  <c r="I174" i="6"/>
  <c r="I175" i="6"/>
  <c r="O121" i="4"/>
  <c r="O122" i="4"/>
  <c r="T119" i="4"/>
  <c r="T120" i="4"/>
  <c r="AA114" i="4"/>
  <c r="AA115" i="4"/>
  <c r="H128" i="4"/>
  <c r="I245" i="6"/>
  <c r="I244" i="6"/>
  <c r="M123" i="4"/>
  <c r="M124" i="4" s="1"/>
  <c r="P244" i="6"/>
  <c r="P245" i="6"/>
  <c r="X123" i="4"/>
  <c r="X124" i="4" s="1"/>
  <c r="AQ34" i="6"/>
  <c r="H46" i="4"/>
  <c r="I385" i="6"/>
  <c r="I315" i="6"/>
  <c r="I317" i="6"/>
  <c r="I316" i="6"/>
  <c r="P385" i="6"/>
  <c r="P316" i="6"/>
  <c r="P315" i="6"/>
  <c r="P317" i="6"/>
  <c r="U101" i="6"/>
  <c r="U34" i="6"/>
  <c r="U31" i="6"/>
  <c r="U33" i="6"/>
  <c r="U35" i="6"/>
  <c r="U32" i="6"/>
  <c r="AI34" i="6"/>
  <c r="AN104" i="6"/>
  <c r="AN102" i="6"/>
  <c r="AN103" i="6"/>
  <c r="D34" i="6"/>
  <c r="C34" i="6" s="1"/>
  <c r="E44" i="4" s="1"/>
  <c r="AX123" i="4"/>
  <c r="AX124" i="4" s="1"/>
  <c r="I386" i="6"/>
  <c r="I387" i="6"/>
  <c r="O46" i="4"/>
  <c r="P387" i="6"/>
  <c r="P386" i="6"/>
  <c r="T121" i="4"/>
  <c r="T122" i="4"/>
  <c r="U103" i="6"/>
  <c r="U104" i="6"/>
  <c r="U102" i="6"/>
  <c r="F54" i="5"/>
  <c r="F55" i="5" s="1"/>
  <c r="U243" i="6"/>
  <c r="U176" i="6"/>
  <c r="U173" i="6"/>
  <c r="U174" i="6"/>
  <c r="U175" i="6"/>
  <c r="AB244" i="6"/>
  <c r="AB245" i="6"/>
  <c r="Y48" i="5"/>
  <c r="Y49" i="5" s="1"/>
  <c r="Y54" i="5"/>
  <c r="Y55" i="5" s="1"/>
  <c r="AQ123" i="4"/>
  <c r="AQ124" i="4" s="1"/>
  <c r="H44" i="4"/>
  <c r="T60" i="4"/>
  <c r="U244" i="6"/>
  <c r="U245" i="6"/>
  <c r="AD123" i="4"/>
  <c r="AD124" i="4" s="1"/>
  <c r="BJ123" i="4"/>
  <c r="BJ124" i="4" s="1"/>
  <c r="U387" i="6"/>
  <c r="U386" i="6"/>
  <c r="BB123" i="4"/>
  <c r="BB124" i="4" s="1"/>
  <c r="AA60" i="4"/>
  <c r="AB385" i="6"/>
  <c r="AB316" i="6"/>
  <c r="AB318" i="6"/>
  <c r="AB317" i="6"/>
  <c r="AB315" i="6"/>
  <c r="AS386" i="6"/>
  <c r="AS387" i="6"/>
  <c r="AN243" i="6"/>
  <c r="AN176" i="6"/>
  <c r="AN174" i="6"/>
  <c r="AN175" i="6"/>
  <c r="AN173" i="6"/>
  <c r="AB387" i="6"/>
  <c r="AB386" i="6"/>
  <c r="BD55" i="5"/>
  <c r="AM121" i="4"/>
  <c r="AM122" i="4"/>
  <c r="AN244" i="6"/>
  <c r="AN245" i="6"/>
  <c r="K124" i="4"/>
  <c r="AN385" i="6"/>
  <c r="AN316" i="6"/>
  <c r="AN315" i="6"/>
  <c r="AN317" i="6"/>
  <c r="AA119" i="4"/>
  <c r="AA120" i="4"/>
  <c r="AJ123" i="4"/>
  <c r="AJ124" i="4" s="1"/>
  <c r="AG101" i="6"/>
  <c r="AG34" i="6"/>
  <c r="AG31" i="6"/>
  <c r="AG33" i="6"/>
  <c r="AG35" i="6"/>
  <c r="AG32" i="6"/>
  <c r="AW48" i="5"/>
  <c r="AW49" i="5" s="1"/>
  <c r="AM113" i="4"/>
  <c r="AN387" i="6"/>
  <c r="AN386" i="6"/>
  <c r="AF119" i="4"/>
  <c r="AF123" i="4" s="1"/>
  <c r="AF124" i="4" s="1"/>
  <c r="AF120" i="4"/>
  <c r="AK54" i="5"/>
  <c r="AK55" i="5" s="1"/>
  <c r="AW54" i="5"/>
  <c r="AW55" i="5" s="1"/>
  <c r="AK123" i="4"/>
  <c r="AK124" i="4" s="1"/>
  <c r="AM60" i="4"/>
  <c r="AG243" i="6"/>
  <c r="AG176" i="6"/>
  <c r="AG173" i="6"/>
  <c r="AG174" i="6"/>
  <c r="AG175" i="6"/>
  <c r="P243" i="6"/>
  <c r="P176" i="6"/>
  <c r="P175" i="6"/>
  <c r="P174" i="6"/>
  <c r="P173" i="6"/>
  <c r="AA44" i="4"/>
  <c r="AF121" i="4"/>
  <c r="AF122" i="4"/>
  <c r="AG244" i="6"/>
  <c r="AG245" i="6"/>
  <c r="AV123" i="4"/>
  <c r="AV124" i="4" s="1"/>
  <c r="AR119" i="4"/>
  <c r="AR120" i="4"/>
  <c r="BD113" i="4"/>
  <c r="BD114" i="4"/>
  <c r="BD115" i="4"/>
  <c r="AG385" i="6"/>
  <c r="AG315" i="6"/>
  <c r="AG317" i="6"/>
  <c r="AG316" i="6"/>
  <c r="BE244" i="6"/>
  <c r="BE245" i="6"/>
  <c r="AA121" i="4"/>
  <c r="AA122" i="4"/>
  <c r="AB101" i="6"/>
  <c r="AB33" i="6"/>
  <c r="AB35" i="6"/>
  <c r="AB32" i="6"/>
  <c r="AB34" i="6"/>
  <c r="AB31" i="6"/>
  <c r="AG387" i="6"/>
  <c r="AG386" i="6"/>
  <c r="AS102" i="6"/>
  <c r="AS103" i="6"/>
  <c r="AS104" i="6"/>
  <c r="AB104" i="6"/>
  <c r="AB102" i="6"/>
  <c r="AB103" i="6"/>
  <c r="AS243" i="6"/>
  <c r="AS176" i="6"/>
  <c r="AS173" i="6"/>
  <c r="AS174" i="6"/>
  <c r="AS175" i="6"/>
  <c r="V55" i="5"/>
  <c r="AB243" i="6"/>
  <c r="AB176" i="6"/>
  <c r="AB175" i="6"/>
  <c r="AB173" i="6"/>
  <c r="AB174" i="6"/>
  <c r="AS244" i="6"/>
  <c r="AS245" i="6"/>
  <c r="AM58" i="4"/>
  <c r="AN101" i="6"/>
  <c r="AN33" i="6"/>
  <c r="AN35" i="6"/>
  <c r="AN32" i="6"/>
  <c r="AN34" i="6"/>
  <c r="AN31" i="6"/>
  <c r="AU317" i="6"/>
  <c r="R48" i="5"/>
  <c r="R49" i="5" s="1"/>
  <c r="R54" i="5" s="1"/>
  <c r="R55" i="5" s="1"/>
  <c r="BE385" i="6"/>
  <c r="BE315" i="6"/>
  <c r="BE317" i="6"/>
  <c r="BE316" i="6"/>
  <c r="AX387" i="6"/>
  <c r="AY121" i="4"/>
  <c r="AY122" i="4"/>
  <c r="AY58" i="4"/>
  <c r="AZ104" i="6"/>
  <c r="AZ102" i="6"/>
  <c r="AZ103" i="6"/>
  <c r="W124" i="4"/>
  <c r="BE386" i="6"/>
  <c r="BE387" i="6"/>
  <c r="AY113" i="4"/>
  <c r="AZ243" i="6"/>
  <c r="AZ176" i="6"/>
  <c r="AZ173" i="6"/>
  <c r="AZ174" i="6"/>
  <c r="AZ175" i="6"/>
  <c r="AY60" i="4"/>
  <c r="X55" i="5"/>
  <c r="B318" i="6"/>
  <c r="S317" i="6"/>
  <c r="AW317" i="6"/>
  <c r="K317" i="6"/>
  <c r="V317" i="6"/>
  <c r="AO317" i="6"/>
  <c r="AM317" i="6"/>
  <c r="AX317" i="6"/>
  <c r="AZ385" i="6"/>
  <c r="AZ316" i="6"/>
  <c r="AZ317" i="6"/>
  <c r="AZ315" i="6"/>
  <c r="B246" i="6"/>
  <c r="AO245" i="6"/>
  <c r="AD245" i="6"/>
  <c r="AX245" i="6"/>
  <c r="AR245" i="6"/>
  <c r="AM245" i="6"/>
  <c r="T245" i="6"/>
  <c r="S245" i="6"/>
  <c r="M245" i="6"/>
  <c r="Q245" i="6"/>
  <c r="F245" i="6"/>
  <c r="BB245" i="6"/>
  <c r="BD120" i="4"/>
  <c r="BD119" i="4"/>
  <c r="BF317" i="6"/>
  <c r="AZ386" i="6"/>
  <c r="AZ387" i="6"/>
  <c r="T55" i="5"/>
  <c r="AG103" i="6"/>
  <c r="AG104" i="6"/>
  <c r="AG102" i="6"/>
  <c r="AM119" i="4"/>
  <c r="AM120" i="4"/>
  <c r="Q387" i="6"/>
  <c r="F387" i="6"/>
  <c r="BH123" i="4"/>
  <c r="BH124" i="4" s="1"/>
  <c r="AU245" i="6"/>
  <c r="AW124" i="4"/>
  <c r="BL101" i="6"/>
  <c r="BL33" i="6"/>
  <c r="BL35" i="6"/>
  <c r="BL32" i="6"/>
  <c r="BL34" i="6"/>
  <c r="BL31" i="6"/>
  <c r="BI124" i="4"/>
  <c r="BE101" i="6"/>
  <c r="BE34" i="6"/>
  <c r="BE31" i="6"/>
  <c r="BE33" i="6"/>
  <c r="BE35" i="6"/>
  <c r="BE32" i="6"/>
  <c r="I123" i="4"/>
  <c r="I124" i="4" s="1"/>
  <c r="AY114" i="4"/>
  <c r="B388" i="6"/>
  <c r="U388" i="6" s="1"/>
  <c r="T387" i="6"/>
  <c r="Y387" i="6"/>
  <c r="BM387" i="6"/>
  <c r="D387" i="6"/>
  <c r="C387" i="6" s="1"/>
  <c r="AQ387" i="6"/>
  <c r="AW387" i="6"/>
  <c r="V387" i="6"/>
  <c r="AR387" i="6"/>
  <c r="AO387" i="6"/>
  <c r="AM387" i="6"/>
  <c r="S387" i="6"/>
  <c r="K387" i="6"/>
  <c r="BD121" i="4"/>
  <c r="BD122" i="4"/>
  <c r="BE102" i="6"/>
  <c r="BE103" i="6"/>
  <c r="BE104" i="6"/>
  <c r="AY115" i="4"/>
  <c r="AD317" i="6"/>
  <c r="BB317" i="6"/>
  <c r="BF55" i="5"/>
  <c r="AR121" i="4"/>
  <c r="AR122" i="4"/>
  <c r="AS101" i="6"/>
  <c r="AS34" i="6"/>
  <c r="AS31" i="6"/>
  <c r="AS33" i="6"/>
  <c r="AS35" i="6"/>
  <c r="AS32" i="6"/>
  <c r="BE243" i="6"/>
  <c r="BE176" i="6"/>
  <c r="BE173" i="6"/>
  <c r="BE174" i="6"/>
  <c r="BE175" i="6"/>
  <c r="AZ101" i="6"/>
  <c r="AZ33" i="6"/>
  <c r="AZ35" i="6"/>
  <c r="AZ32" i="6"/>
  <c r="AZ34" i="6"/>
  <c r="AZ31" i="6"/>
  <c r="M317" i="6"/>
  <c r="F317" i="6"/>
  <c r="BK121" i="4"/>
  <c r="BK122" i="4"/>
  <c r="AI123" i="4"/>
  <c r="AI124" i="4" s="1"/>
  <c r="U55" i="5"/>
  <c r="BL104" i="6"/>
  <c r="BL102" i="6"/>
  <c r="BL103" i="6"/>
  <c r="AV55" i="5"/>
  <c r="BL243" i="6"/>
  <c r="BL176" i="6"/>
  <c r="BL173" i="6"/>
  <c r="BL174" i="6"/>
  <c r="BL175" i="6"/>
  <c r="G55" i="5"/>
  <c r="BL244" i="6"/>
  <c r="BL246" i="6"/>
  <c r="BL245" i="6"/>
  <c r="J55" i="5"/>
  <c r="BK60" i="4"/>
  <c r="BL385" i="6"/>
  <c r="BL316" i="6"/>
  <c r="BL317" i="6"/>
  <c r="BL318" i="6"/>
  <c r="BL315" i="6"/>
  <c r="J123" i="4"/>
  <c r="J124" i="4" s="1"/>
  <c r="AG123" i="4"/>
  <c r="AG124" i="4" s="1"/>
  <c r="AX55" i="5"/>
  <c r="AE55" i="5"/>
  <c r="BL388" i="6"/>
  <c r="BL387" i="6"/>
  <c r="BL386" i="6"/>
  <c r="BC55" i="5"/>
  <c r="Z55" i="5"/>
  <c r="BJ55" i="5"/>
  <c r="AZ244" i="6"/>
  <c r="AZ246" i="6"/>
  <c r="AZ245" i="6"/>
  <c r="AT55" i="5"/>
  <c r="U124" i="4"/>
  <c r="BK119" i="4"/>
  <c r="BK123" i="4" s="1"/>
  <c r="BK124" i="4" s="1"/>
  <c r="BK120" i="4"/>
  <c r="BK115" i="4"/>
  <c r="BK58" i="4"/>
  <c r="AY119" i="4"/>
  <c r="AY120" i="4"/>
  <c r="BH55" i="5"/>
  <c r="AQ55" i="5"/>
  <c r="AH55" i="5"/>
  <c r="BL49" i="5"/>
  <c r="C53" i="8"/>
  <c r="V124" i="4"/>
  <c r="D55" i="5"/>
  <c r="BE55" i="5"/>
  <c r="AS124" i="4"/>
  <c r="AS55" i="5"/>
  <c r="AZ55" i="5"/>
  <c r="AH123" i="4"/>
  <c r="AH124" i="4" s="1"/>
  <c r="BB55" i="5"/>
  <c r="S55" i="5"/>
  <c r="AB55" i="5"/>
  <c r="AL55" i="5"/>
  <c r="L55" i="5"/>
  <c r="AF55" i="5"/>
  <c r="C385" i="6" l="1"/>
  <c r="C32" i="6"/>
  <c r="C44" i="4" s="1"/>
  <c r="B120" i="4"/>
  <c r="C243" i="6"/>
  <c r="C31" i="6"/>
  <c r="C244" i="6"/>
  <c r="C33" i="6"/>
  <c r="D44" i="4" s="1"/>
  <c r="C317" i="6"/>
  <c r="B389" i="6"/>
  <c r="BM388" i="6"/>
  <c r="T388" i="6"/>
  <c r="Y388" i="6"/>
  <c r="AQ388" i="6"/>
  <c r="D388" i="6"/>
  <c r="C388" i="6" s="1"/>
  <c r="AR388" i="6"/>
  <c r="AX388" i="6"/>
  <c r="V388" i="6"/>
  <c r="K388" i="6"/>
  <c r="S388" i="6"/>
  <c r="AM388" i="6"/>
  <c r="AW388" i="6"/>
  <c r="AO388" i="6"/>
  <c r="BB388" i="6"/>
  <c r="AD388" i="6"/>
  <c r="BF388" i="6"/>
  <c r="Q388" i="6"/>
  <c r="AU388" i="6"/>
  <c r="AV388" i="6"/>
  <c r="F388" i="6"/>
  <c r="AY388" i="6"/>
  <c r="BC388" i="6"/>
  <c r="X388" i="6"/>
  <c r="AE388" i="6"/>
  <c r="N388" i="6"/>
  <c r="BI388" i="6"/>
  <c r="AH388" i="6"/>
  <c r="AK388" i="6"/>
  <c r="BA388" i="6"/>
  <c r="M388" i="6"/>
  <c r="BD388" i="6"/>
  <c r="AF388" i="6"/>
  <c r="W388" i="6"/>
  <c r="O388" i="6"/>
  <c r="BK388" i="6"/>
  <c r="G388" i="6"/>
  <c r="AC388" i="6"/>
  <c r="J388" i="6"/>
  <c r="H388" i="6"/>
  <c r="AA388" i="6"/>
  <c r="AL388" i="6"/>
  <c r="BG388" i="6"/>
  <c r="BJ388" i="6"/>
  <c r="E388" i="6"/>
  <c r="AP388" i="6"/>
  <c r="AJ388" i="6"/>
  <c r="R388" i="6"/>
  <c r="Z388" i="6"/>
  <c r="AT388" i="6"/>
  <c r="AI388" i="6"/>
  <c r="L388" i="6"/>
  <c r="BH388" i="6"/>
  <c r="AG388" i="6"/>
  <c r="AZ388" i="6"/>
  <c r="I388" i="6"/>
  <c r="BE388" i="6"/>
  <c r="P388" i="6"/>
  <c r="AN388" i="6"/>
  <c r="AS388" i="6"/>
  <c r="AB388" i="6"/>
  <c r="BD123" i="4"/>
  <c r="BD124" i="4" s="1"/>
  <c r="C316" i="6"/>
  <c r="C55" i="8"/>
  <c r="C52" i="8" s="1"/>
  <c r="C49" i="8" s="1"/>
  <c r="C45" i="8" s="1"/>
  <c r="B51" i="5" s="1"/>
  <c r="BL54" i="5"/>
  <c r="BL55" i="5" s="1"/>
  <c r="AY123" i="4"/>
  <c r="AY124" i="4" s="1"/>
  <c r="C175" i="6"/>
  <c r="D56" i="5"/>
  <c r="C245" i="6"/>
  <c r="B247" i="6"/>
  <c r="AO246" i="6"/>
  <c r="S246" i="6"/>
  <c r="AM246" i="6"/>
  <c r="T246" i="6"/>
  <c r="AR246" i="6"/>
  <c r="BB246" i="6"/>
  <c r="AD246" i="6"/>
  <c r="F246" i="6"/>
  <c r="AX246" i="6"/>
  <c r="Q246" i="6"/>
  <c r="M246" i="6"/>
  <c r="BF246" i="6"/>
  <c r="BC246" i="6"/>
  <c r="AU246" i="6"/>
  <c r="AV246" i="6"/>
  <c r="AF246" i="6"/>
  <c r="AY246" i="6"/>
  <c r="X246" i="6"/>
  <c r="W246" i="6"/>
  <c r="AH246" i="6"/>
  <c r="N246" i="6"/>
  <c r="BI246" i="6"/>
  <c r="BA246" i="6"/>
  <c r="AE246" i="6"/>
  <c r="BK246" i="6"/>
  <c r="BG246" i="6"/>
  <c r="J246" i="6"/>
  <c r="AC246" i="6"/>
  <c r="G246" i="6"/>
  <c r="O246" i="6"/>
  <c r="H246" i="6"/>
  <c r="AK246" i="6"/>
  <c r="E246" i="6"/>
  <c r="AP246" i="6"/>
  <c r="R246" i="6"/>
  <c r="AA246" i="6"/>
  <c r="BH246" i="6"/>
  <c r="AI246" i="6"/>
  <c r="BJ246" i="6"/>
  <c r="AL246" i="6"/>
  <c r="AT246" i="6"/>
  <c r="BM246" i="6"/>
  <c r="Z246" i="6"/>
  <c r="L246" i="6"/>
  <c r="D246" i="6"/>
  <c r="C246" i="6" s="1"/>
  <c r="V246" i="6"/>
  <c r="BD246" i="6"/>
  <c r="AW246" i="6"/>
  <c r="AJ246" i="6"/>
  <c r="Y246" i="6"/>
  <c r="AQ246" i="6"/>
  <c r="K246" i="6"/>
  <c r="AB246" i="6"/>
  <c r="U246" i="6"/>
  <c r="AG246" i="6"/>
  <c r="AS246" i="6"/>
  <c r="BE246" i="6"/>
  <c r="I246" i="6"/>
  <c r="AN246" i="6"/>
  <c r="P246" i="6"/>
  <c r="C101" i="6"/>
  <c r="AZ318" i="6"/>
  <c r="BE318" i="6"/>
  <c r="B319" i="6"/>
  <c r="V318" i="6"/>
  <c r="AW318" i="6"/>
  <c r="K318" i="6"/>
  <c r="AM318" i="6"/>
  <c r="AO318" i="6"/>
  <c r="S318" i="6"/>
  <c r="AU318" i="6"/>
  <c r="F318" i="6"/>
  <c r="BF318" i="6"/>
  <c r="AD318" i="6"/>
  <c r="Q318" i="6"/>
  <c r="M318" i="6"/>
  <c r="AX318" i="6"/>
  <c r="BB318" i="6"/>
  <c r="AK318" i="6"/>
  <c r="X318" i="6"/>
  <c r="W318" i="6"/>
  <c r="AV318" i="6"/>
  <c r="AY318" i="6"/>
  <c r="BC318" i="6"/>
  <c r="BI318" i="6"/>
  <c r="AR318" i="6"/>
  <c r="O318" i="6"/>
  <c r="N318" i="6"/>
  <c r="H318" i="6"/>
  <c r="BK318" i="6"/>
  <c r="AE318" i="6"/>
  <c r="AF318" i="6"/>
  <c r="AH318" i="6"/>
  <c r="BA318" i="6"/>
  <c r="G318" i="6"/>
  <c r="AP318" i="6"/>
  <c r="BG318" i="6"/>
  <c r="E318" i="6"/>
  <c r="AC318" i="6"/>
  <c r="J318" i="6"/>
  <c r="AA318" i="6"/>
  <c r="AJ318" i="6"/>
  <c r="AT318" i="6"/>
  <c r="AL318" i="6"/>
  <c r="L318" i="6"/>
  <c r="AI318" i="6"/>
  <c r="BD318" i="6"/>
  <c r="BJ318" i="6"/>
  <c r="Z318" i="6"/>
  <c r="BH318" i="6"/>
  <c r="BM318" i="6"/>
  <c r="AQ318" i="6"/>
  <c r="Y318" i="6"/>
  <c r="T318" i="6"/>
  <c r="D318" i="6"/>
  <c r="R318" i="6"/>
  <c r="I318" i="6"/>
  <c r="B115" i="4"/>
  <c r="B105" i="6"/>
  <c r="BF104" i="6"/>
  <c r="BC104" i="6"/>
  <c r="AD104" i="6"/>
  <c r="AU104" i="6"/>
  <c r="F104" i="6"/>
  <c r="Q104" i="6"/>
  <c r="BB104" i="6"/>
  <c r="AY104" i="6"/>
  <c r="AV104" i="6"/>
  <c r="M104" i="6"/>
  <c r="X104" i="6"/>
  <c r="BI104" i="6"/>
  <c r="H104" i="6"/>
  <c r="AH104" i="6"/>
  <c r="AE104" i="6"/>
  <c r="W104" i="6"/>
  <c r="BK104" i="6"/>
  <c r="AK104" i="6"/>
  <c r="AF104" i="6"/>
  <c r="N104" i="6"/>
  <c r="O104" i="6"/>
  <c r="BA104" i="6"/>
  <c r="J104" i="6"/>
  <c r="G104" i="6"/>
  <c r="BG104" i="6"/>
  <c r="AC104" i="6"/>
  <c r="R104" i="6"/>
  <c r="AA104" i="6"/>
  <c r="BJ104" i="6"/>
  <c r="AL104" i="6"/>
  <c r="AI104" i="6"/>
  <c r="AP104" i="6"/>
  <c r="BH104" i="6"/>
  <c r="AJ104" i="6"/>
  <c r="E104" i="6"/>
  <c r="AT104" i="6"/>
  <c r="AW104" i="6"/>
  <c r="AQ104" i="6"/>
  <c r="D104" i="6"/>
  <c r="C104" i="6" s="1"/>
  <c r="E46" i="4" s="1"/>
  <c r="L104" i="6"/>
  <c r="BD104" i="6"/>
  <c r="T104" i="6"/>
  <c r="Y104" i="6"/>
  <c r="Z104" i="6"/>
  <c r="BM104" i="6"/>
  <c r="AO104" i="6"/>
  <c r="K104" i="6"/>
  <c r="S104" i="6"/>
  <c r="V104" i="6"/>
  <c r="AX104" i="6"/>
  <c r="AR104" i="6"/>
  <c r="AM104" i="6"/>
  <c r="T123" i="4"/>
  <c r="T124" i="4" s="1"/>
  <c r="C173" i="6"/>
  <c r="C315" i="6"/>
  <c r="C103" i="6"/>
  <c r="D46" i="4" s="1"/>
  <c r="AG318" i="6"/>
  <c r="B128" i="4"/>
  <c r="B114" i="4"/>
  <c r="AA123" i="4"/>
  <c r="AA124" i="4" s="1"/>
  <c r="B113" i="4"/>
  <c r="B46" i="5"/>
  <c r="E48" i="5"/>
  <c r="C386" i="6"/>
  <c r="U318" i="6"/>
  <c r="P318" i="6"/>
  <c r="O123" i="4"/>
  <c r="O124" i="4" s="1"/>
  <c r="B36" i="6"/>
  <c r="BB35" i="6"/>
  <c r="AY35" i="6"/>
  <c r="AK35" i="6"/>
  <c r="AV35" i="6"/>
  <c r="AH35" i="6"/>
  <c r="X35" i="6"/>
  <c r="W35" i="6"/>
  <c r="N35" i="6"/>
  <c r="BI35" i="6"/>
  <c r="AE35" i="6"/>
  <c r="BA35" i="6"/>
  <c r="R35" i="6"/>
  <c r="AF35" i="6"/>
  <c r="H35" i="6"/>
  <c r="AC35" i="6"/>
  <c r="BK35" i="6"/>
  <c r="BG35" i="6"/>
  <c r="G35" i="6"/>
  <c r="O35" i="6"/>
  <c r="J35" i="6"/>
  <c r="Z35" i="6"/>
  <c r="AL35" i="6"/>
  <c r="E35" i="6"/>
  <c r="C35" i="6" s="1"/>
  <c r="F44" i="4" s="1"/>
  <c r="AP35" i="6"/>
  <c r="BJ35" i="6"/>
  <c r="AT35" i="6"/>
  <c r="AW35" i="6"/>
  <c r="V35" i="6"/>
  <c r="Y35" i="6"/>
  <c r="AI35" i="6"/>
  <c r="AJ35" i="6"/>
  <c r="F35" i="6"/>
  <c r="BM35" i="6"/>
  <c r="D35" i="6"/>
  <c r="BH35" i="6"/>
  <c r="AA35" i="6"/>
  <c r="L35" i="6"/>
  <c r="AQ35" i="6"/>
  <c r="AR35" i="6"/>
  <c r="AD35" i="6"/>
  <c r="AX35" i="6"/>
  <c r="T35" i="6"/>
  <c r="AO35" i="6"/>
  <c r="BD35" i="6"/>
  <c r="K35" i="6"/>
  <c r="S35" i="6"/>
  <c r="AU35" i="6"/>
  <c r="Q35" i="6"/>
  <c r="AM35" i="6"/>
  <c r="BF35" i="6"/>
  <c r="M35" i="6"/>
  <c r="BC35" i="6"/>
  <c r="B177" i="6"/>
  <c r="AD176" i="6"/>
  <c r="AX176" i="6"/>
  <c r="M176" i="6"/>
  <c r="AY176" i="6"/>
  <c r="BC176" i="6"/>
  <c r="BB176" i="6"/>
  <c r="Q176" i="6"/>
  <c r="F176" i="6"/>
  <c r="BF176" i="6"/>
  <c r="AU176" i="6"/>
  <c r="AV176" i="6"/>
  <c r="X176" i="6"/>
  <c r="BA176" i="6"/>
  <c r="W176" i="6"/>
  <c r="AK176" i="6"/>
  <c r="N176" i="6"/>
  <c r="BI176" i="6"/>
  <c r="AH176" i="6"/>
  <c r="AF176" i="6"/>
  <c r="O176" i="6"/>
  <c r="BK176" i="6"/>
  <c r="G176" i="6"/>
  <c r="AC176" i="6"/>
  <c r="R176" i="6"/>
  <c r="H176" i="6"/>
  <c r="J176" i="6"/>
  <c r="BH176" i="6"/>
  <c r="AE176" i="6"/>
  <c r="E176" i="6"/>
  <c r="BG176" i="6"/>
  <c r="AP176" i="6"/>
  <c r="AI176" i="6"/>
  <c r="L176" i="6"/>
  <c r="AA176" i="6"/>
  <c r="AT176" i="6"/>
  <c r="D176" i="6"/>
  <c r="BJ176" i="6"/>
  <c r="Z176" i="6"/>
  <c r="AQ176" i="6"/>
  <c r="AJ176" i="6"/>
  <c r="BM176" i="6"/>
  <c r="AL176" i="6"/>
  <c r="BD176" i="6"/>
  <c r="V176" i="6"/>
  <c r="T176" i="6"/>
  <c r="K176" i="6"/>
  <c r="AR176" i="6"/>
  <c r="S176" i="6"/>
  <c r="AM176" i="6"/>
  <c r="AO176" i="6"/>
  <c r="Y176" i="6"/>
  <c r="AW176" i="6"/>
  <c r="AN318" i="6"/>
  <c r="C102" i="6"/>
  <c r="C46" i="4" s="1"/>
  <c r="AR123" i="4"/>
  <c r="AR124" i="4" s="1"/>
  <c r="AS318" i="6"/>
  <c r="AM123" i="4"/>
  <c r="AM124" i="4" s="1"/>
  <c r="C174" i="6"/>
  <c r="E85" i="4" l="1"/>
  <c r="E94" i="4" s="1"/>
  <c r="E95" i="4" s="1"/>
  <c r="E100" i="4" s="1"/>
  <c r="E102" i="4" s="1"/>
  <c r="E119" i="4"/>
  <c r="E123" i="4" s="1"/>
  <c r="E124" i="4" s="1"/>
  <c r="B106" i="6"/>
  <c r="BF105" i="6"/>
  <c r="BC105" i="6"/>
  <c r="Q105" i="6"/>
  <c r="AU105" i="6"/>
  <c r="BB105" i="6"/>
  <c r="AV105" i="6"/>
  <c r="F105" i="6"/>
  <c r="AD105" i="6"/>
  <c r="M105" i="6"/>
  <c r="BI105" i="6"/>
  <c r="AK105" i="6"/>
  <c r="AY105" i="6"/>
  <c r="X105" i="6"/>
  <c r="N105" i="6"/>
  <c r="W105" i="6"/>
  <c r="AH105" i="6"/>
  <c r="AE105" i="6"/>
  <c r="H105" i="6"/>
  <c r="O105" i="6"/>
  <c r="J105" i="6"/>
  <c r="AF105" i="6"/>
  <c r="AC105" i="6"/>
  <c r="BK105" i="6"/>
  <c r="BA105" i="6"/>
  <c r="G105" i="6"/>
  <c r="AJ105" i="6"/>
  <c r="R105" i="6"/>
  <c r="BJ105" i="6"/>
  <c r="AL105" i="6"/>
  <c r="AQ105" i="6"/>
  <c r="BM105" i="6"/>
  <c r="Z105" i="6"/>
  <c r="AI105" i="6"/>
  <c r="AA105" i="6"/>
  <c r="L105" i="6"/>
  <c r="AP105" i="6"/>
  <c r="BH105" i="6"/>
  <c r="BG105" i="6"/>
  <c r="AW105" i="6"/>
  <c r="E105" i="6"/>
  <c r="BD105" i="6"/>
  <c r="T105" i="6"/>
  <c r="Y105" i="6"/>
  <c r="AT105" i="6"/>
  <c r="AO105" i="6"/>
  <c r="D105" i="6"/>
  <c r="C105" i="6" s="1"/>
  <c r="V105" i="6"/>
  <c r="AM105" i="6"/>
  <c r="K105" i="6"/>
  <c r="S105" i="6"/>
  <c r="AX105" i="6"/>
  <c r="AR105" i="6"/>
  <c r="AB105" i="6"/>
  <c r="AZ105" i="6"/>
  <c r="I105" i="6"/>
  <c r="P105" i="6"/>
  <c r="U105" i="6"/>
  <c r="AG105" i="6"/>
  <c r="AS105" i="6"/>
  <c r="AN105" i="6"/>
  <c r="BL105" i="6"/>
  <c r="BE105" i="6"/>
  <c r="B37" i="6"/>
  <c r="BB36" i="6"/>
  <c r="R36" i="6"/>
  <c r="AF36" i="6"/>
  <c r="W36" i="6"/>
  <c r="BA36" i="6"/>
  <c r="AY36" i="6"/>
  <c r="AK36" i="6"/>
  <c r="AV36" i="6"/>
  <c r="AH36" i="6"/>
  <c r="X36" i="6"/>
  <c r="BI36" i="6"/>
  <c r="AE36" i="6"/>
  <c r="N36" i="6"/>
  <c r="G36" i="6"/>
  <c r="O36" i="6"/>
  <c r="J36" i="6"/>
  <c r="AC36" i="6"/>
  <c r="H36" i="6"/>
  <c r="BK36" i="6"/>
  <c r="BG36" i="6"/>
  <c r="AP36" i="6"/>
  <c r="Z36" i="6"/>
  <c r="AL36" i="6"/>
  <c r="E36" i="6"/>
  <c r="AA36" i="6"/>
  <c r="AQ36" i="6"/>
  <c r="L36" i="6"/>
  <c r="V36" i="6"/>
  <c r="AW36" i="6"/>
  <c r="BJ36" i="6"/>
  <c r="BM36" i="6"/>
  <c r="Y36" i="6"/>
  <c r="BH36" i="6"/>
  <c r="AJ36" i="6"/>
  <c r="AT36" i="6"/>
  <c r="D36" i="6"/>
  <c r="S36" i="6"/>
  <c r="K36" i="6"/>
  <c r="T36" i="6"/>
  <c r="BD36" i="6"/>
  <c r="AO36" i="6"/>
  <c r="AX36" i="6"/>
  <c r="AI36" i="6"/>
  <c r="AR36" i="6"/>
  <c r="AM36" i="6"/>
  <c r="F36" i="6"/>
  <c r="C36" i="6" s="1"/>
  <c r="AU36" i="6"/>
  <c r="Q36" i="6"/>
  <c r="AD36" i="6"/>
  <c r="BF36" i="6"/>
  <c r="M36" i="6"/>
  <c r="BC36" i="6"/>
  <c r="I36" i="6"/>
  <c r="U36" i="6"/>
  <c r="AN36" i="6"/>
  <c r="AG36" i="6"/>
  <c r="P36" i="6"/>
  <c r="AB36" i="6"/>
  <c r="AZ36" i="6"/>
  <c r="BE36" i="6"/>
  <c r="BL36" i="6"/>
  <c r="AS36" i="6"/>
  <c r="C318" i="6"/>
  <c r="B320" i="6"/>
  <c r="S319" i="6"/>
  <c r="AW319" i="6"/>
  <c r="K319" i="6"/>
  <c r="BB319" i="6"/>
  <c r="V319" i="6"/>
  <c r="AO319" i="6"/>
  <c r="AM319" i="6"/>
  <c r="BC319" i="6"/>
  <c r="AX319" i="6"/>
  <c r="AU319" i="6"/>
  <c r="AD319" i="6"/>
  <c r="Q319" i="6"/>
  <c r="M319" i="6"/>
  <c r="F319" i="6"/>
  <c r="AY319" i="6"/>
  <c r="BF319" i="6"/>
  <c r="X319" i="6"/>
  <c r="AH319" i="6"/>
  <c r="AR319" i="6"/>
  <c r="W319" i="6"/>
  <c r="AV319" i="6"/>
  <c r="AK319" i="6"/>
  <c r="BI319" i="6"/>
  <c r="N319" i="6"/>
  <c r="AF319" i="6"/>
  <c r="AE319" i="6"/>
  <c r="BA319" i="6"/>
  <c r="J319" i="6"/>
  <c r="O319" i="6"/>
  <c r="BK319" i="6"/>
  <c r="H319" i="6"/>
  <c r="G319" i="6"/>
  <c r="R319" i="6"/>
  <c r="BG319" i="6"/>
  <c r="AC319" i="6"/>
  <c r="E319" i="6"/>
  <c r="C319" i="6" s="1"/>
  <c r="AQ319" i="6"/>
  <c r="BH319" i="6"/>
  <c r="AT319" i="6"/>
  <c r="BD319" i="6"/>
  <c r="BJ319" i="6"/>
  <c r="Z319" i="6"/>
  <c r="AP319" i="6"/>
  <c r="AJ319" i="6"/>
  <c r="AI319" i="6"/>
  <c r="L319" i="6"/>
  <c r="AA319" i="6"/>
  <c r="AL319" i="6"/>
  <c r="BM319" i="6"/>
  <c r="Y319" i="6"/>
  <c r="D319" i="6"/>
  <c r="T319" i="6"/>
  <c r="I319" i="6"/>
  <c r="AG319" i="6"/>
  <c r="AB319" i="6"/>
  <c r="U319" i="6"/>
  <c r="AN319" i="6"/>
  <c r="BL319" i="6"/>
  <c r="P319" i="6"/>
  <c r="BE319" i="6"/>
  <c r="AS319" i="6"/>
  <c r="AZ319" i="6"/>
  <c r="B248" i="6"/>
  <c r="AO247" i="6"/>
  <c r="AD247" i="6"/>
  <c r="F247" i="6"/>
  <c r="AR247" i="6"/>
  <c r="T247" i="6"/>
  <c r="S247" i="6"/>
  <c r="AM247" i="6"/>
  <c r="AY247" i="6"/>
  <c r="BB247" i="6"/>
  <c r="Q247" i="6"/>
  <c r="AX247" i="6"/>
  <c r="M247" i="6"/>
  <c r="BC247" i="6"/>
  <c r="BI247" i="6"/>
  <c r="AU247" i="6"/>
  <c r="AV247" i="6"/>
  <c r="BF247" i="6"/>
  <c r="X247" i="6"/>
  <c r="AE247" i="6"/>
  <c r="BA247" i="6"/>
  <c r="N247" i="6"/>
  <c r="AH247" i="6"/>
  <c r="AK247" i="6"/>
  <c r="W247" i="6"/>
  <c r="J247" i="6"/>
  <c r="H247" i="6"/>
  <c r="O247" i="6"/>
  <c r="R247" i="6"/>
  <c r="AC247" i="6"/>
  <c r="AF247" i="6"/>
  <c r="G247" i="6"/>
  <c r="BK247" i="6"/>
  <c r="BG247" i="6"/>
  <c r="Z247" i="6"/>
  <c r="AL247" i="6"/>
  <c r="E247" i="6"/>
  <c r="AA247" i="6"/>
  <c r="AP247" i="6"/>
  <c r="BJ247" i="6"/>
  <c r="BH247" i="6"/>
  <c r="Y247" i="6"/>
  <c r="AT247" i="6"/>
  <c r="BM247" i="6"/>
  <c r="L247" i="6"/>
  <c r="AJ247" i="6"/>
  <c r="AW247" i="6"/>
  <c r="V247" i="6"/>
  <c r="K247" i="6"/>
  <c r="D247" i="6"/>
  <c r="C247" i="6" s="1"/>
  <c r="BD247" i="6"/>
  <c r="AI247" i="6"/>
  <c r="AQ247" i="6"/>
  <c r="AB247" i="6"/>
  <c r="U247" i="6"/>
  <c r="P247" i="6"/>
  <c r="AS247" i="6"/>
  <c r="AG247" i="6"/>
  <c r="I247" i="6"/>
  <c r="AN247" i="6"/>
  <c r="BE247" i="6"/>
  <c r="BL247" i="6"/>
  <c r="AZ247" i="6"/>
  <c r="D119" i="4"/>
  <c r="D123" i="4" s="1"/>
  <c r="D124" i="4" s="1"/>
  <c r="D85" i="4"/>
  <c r="D94" i="4" s="1"/>
  <c r="D95" i="4" s="1"/>
  <c r="D100" i="4" s="1"/>
  <c r="D102" i="4" s="1"/>
  <c r="B44" i="4"/>
  <c r="C85" i="4"/>
  <c r="C119" i="4"/>
  <c r="C177" i="6"/>
  <c r="B178" i="6"/>
  <c r="BC177" i="6"/>
  <c r="AX177" i="6"/>
  <c r="BB177" i="6"/>
  <c r="M177" i="6"/>
  <c r="AD177" i="6"/>
  <c r="Q177" i="6"/>
  <c r="AV177" i="6"/>
  <c r="F177" i="6"/>
  <c r="BF177" i="6"/>
  <c r="AU177" i="6"/>
  <c r="W177" i="6"/>
  <c r="AH177" i="6"/>
  <c r="X177" i="6"/>
  <c r="AY177" i="6"/>
  <c r="AK177" i="6"/>
  <c r="BA177" i="6"/>
  <c r="BI177" i="6"/>
  <c r="AF177" i="6"/>
  <c r="O177" i="6"/>
  <c r="N177" i="6"/>
  <c r="G177" i="6"/>
  <c r="H177" i="6"/>
  <c r="BK177" i="6"/>
  <c r="AE177" i="6"/>
  <c r="BG177" i="6"/>
  <c r="AP177" i="6"/>
  <c r="R177" i="6"/>
  <c r="AI177" i="6"/>
  <c r="AC177" i="6"/>
  <c r="J177" i="6"/>
  <c r="L177" i="6"/>
  <c r="AT177" i="6"/>
  <c r="Z177" i="6"/>
  <c r="AJ177" i="6"/>
  <c r="BM177" i="6"/>
  <c r="E177" i="6"/>
  <c r="BH177" i="6"/>
  <c r="Y177" i="6"/>
  <c r="BJ177" i="6"/>
  <c r="AQ177" i="6"/>
  <c r="D177" i="6"/>
  <c r="AL177" i="6"/>
  <c r="AA177" i="6"/>
  <c r="K177" i="6"/>
  <c r="V177" i="6"/>
  <c r="BD177" i="6"/>
  <c r="AO177" i="6"/>
  <c r="AM177" i="6"/>
  <c r="T177" i="6"/>
  <c r="AW177" i="6"/>
  <c r="AR177" i="6"/>
  <c r="S177" i="6"/>
  <c r="U177" i="6"/>
  <c r="P177" i="6"/>
  <c r="AS177" i="6"/>
  <c r="AB177" i="6"/>
  <c r="AN177" i="6"/>
  <c r="AZ177" i="6"/>
  <c r="AG177" i="6"/>
  <c r="I177" i="6"/>
  <c r="BL177" i="6"/>
  <c r="BE177" i="6"/>
  <c r="E49" i="5"/>
  <c r="B48" i="5"/>
  <c r="C176" i="6"/>
  <c r="B390" i="6"/>
  <c r="BM389" i="6"/>
  <c r="T389" i="6"/>
  <c r="AW389" i="6"/>
  <c r="AQ389" i="6"/>
  <c r="D389" i="6"/>
  <c r="AO389" i="6"/>
  <c r="V389" i="6"/>
  <c r="S389" i="6"/>
  <c r="Y389" i="6"/>
  <c r="AM389" i="6"/>
  <c r="K389" i="6"/>
  <c r="AD389" i="6"/>
  <c r="AR389" i="6"/>
  <c r="BB389" i="6"/>
  <c r="AX389" i="6"/>
  <c r="BC389" i="6"/>
  <c r="AY389" i="6"/>
  <c r="X389" i="6"/>
  <c r="M389" i="6"/>
  <c r="Q389" i="6"/>
  <c r="AU389" i="6"/>
  <c r="AV389" i="6"/>
  <c r="F389" i="6"/>
  <c r="BD389" i="6"/>
  <c r="N389" i="6"/>
  <c r="AK389" i="6"/>
  <c r="AE389" i="6"/>
  <c r="H389" i="6"/>
  <c r="BI389" i="6"/>
  <c r="AF389" i="6"/>
  <c r="BA389" i="6"/>
  <c r="W389" i="6"/>
  <c r="BF389" i="6"/>
  <c r="AH389" i="6"/>
  <c r="BK389" i="6"/>
  <c r="O389" i="6"/>
  <c r="J389" i="6"/>
  <c r="G389" i="6"/>
  <c r="AC389" i="6"/>
  <c r="AI389" i="6"/>
  <c r="R389" i="6"/>
  <c r="AL389" i="6"/>
  <c r="E389" i="6"/>
  <c r="C389" i="6" s="1"/>
  <c r="BG389" i="6"/>
  <c r="AA389" i="6"/>
  <c r="Z389" i="6"/>
  <c r="L389" i="6"/>
  <c r="BH389" i="6"/>
  <c r="AJ389" i="6"/>
  <c r="AT389" i="6"/>
  <c r="AP389" i="6"/>
  <c r="BJ389" i="6"/>
  <c r="I389" i="6"/>
  <c r="AS389" i="6"/>
  <c r="AZ389" i="6"/>
  <c r="AB389" i="6"/>
  <c r="U389" i="6"/>
  <c r="BE389" i="6"/>
  <c r="AN389" i="6"/>
  <c r="AG389" i="6"/>
  <c r="P389" i="6"/>
  <c r="BL389" i="6"/>
  <c r="B52" i="5"/>
  <c r="B249" i="6" l="1"/>
  <c r="AO248" i="6"/>
  <c r="AX248" i="6"/>
  <c r="AR248" i="6"/>
  <c r="T248" i="6"/>
  <c r="S248" i="6"/>
  <c r="AM248" i="6"/>
  <c r="BB248" i="6"/>
  <c r="AD248" i="6"/>
  <c r="Q248" i="6"/>
  <c r="M248" i="6"/>
  <c r="BC248" i="6"/>
  <c r="F248" i="6"/>
  <c r="BF248" i="6"/>
  <c r="AY248" i="6"/>
  <c r="AU248" i="6"/>
  <c r="AV248" i="6"/>
  <c r="X248" i="6"/>
  <c r="W248" i="6"/>
  <c r="BI248" i="6"/>
  <c r="AF248" i="6"/>
  <c r="AE248" i="6"/>
  <c r="BA248" i="6"/>
  <c r="N248" i="6"/>
  <c r="AK248" i="6"/>
  <c r="AH248" i="6"/>
  <c r="BK248" i="6"/>
  <c r="BG248" i="6"/>
  <c r="H248" i="6"/>
  <c r="J248" i="6"/>
  <c r="AP248" i="6"/>
  <c r="G248" i="6"/>
  <c r="AC248" i="6"/>
  <c r="BJ248" i="6"/>
  <c r="E248" i="6"/>
  <c r="R248" i="6"/>
  <c r="AA248" i="6"/>
  <c r="Z248" i="6"/>
  <c r="BH248" i="6"/>
  <c r="O248" i="6"/>
  <c r="AT248" i="6"/>
  <c r="D248" i="6"/>
  <c r="BM248" i="6"/>
  <c r="AI248" i="6"/>
  <c r="L248" i="6"/>
  <c r="AQ248" i="6"/>
  <c r="AL248" i="6"/>
  <c r="Y248" i="6"/>
  <c r="AJ248" i="6"/>
  <c r="AW248" i="6"/>
  <c r="BD248" i="6"/>
  <c r="V248" i="6"/>
  <c r="K248" i="6"/>
  <c r="AB248" i="6"/>
  <c r="P248" i="6"/>
  <c r="AN248" i="6"/>
  <c r="U248" i="6"/>
  <c r="AS248" i="6"/>
  <c r="AG248" i="6"/>
  <c r="I248" i="6"/>
  <c r="AZ248" i="6"/>
  <c r="BL248" i="6"/>
  <c r="BE248" i="6"/>
  <c r="B49" i="5"/>
  <c r="E54" i="5"/>
  <c r="C123" i="4"/>
  <c r="B321" i="6"/>
  <c r="AO320" i="6"/>
  <c r="K320" i="6"/>
  <c r="AW320" i="6"/>
  <c r="S320" i="6"/>
  <c r="V320" i="6"/>
  <c r="AM320" i="6"/>
  <c r="BB320" i="6"/>
  <c r="AX320" i="6"/>
  <c r="AY320" i="6"/>
  <c r="M320" i="6"/>
  <c r="F320" i="6"/>
  <c r="AD320" i="6"/>
  <c r="Q320" i="6"/>
  <c r="BF320" i="6"/>
  <c r="AU320" i="6"/>
  <c r="W320" i="6"/>
  <c r="AV320" i="6"/>
  <c r="AK320" i="6"/>
  <c r="AF320" i="6"/>
  <c r="BC320" i="6"/>
  <c r="AR320" i="6"/>
  <c r="AE320" i="6"/>
  <c r="AH320" i="6"/>
  <c r="N320" i="6"/>
  <c r="X320" i="6"/>
  <c r="H320" i="6"/>
  <c r="BI320" i="6"/>
  <c r="BA320" i="6"/>
  <c r="BK320" i="6"/>
  <c r="O320" i="6"/>
  <c r="BG320" i="6"/>
  <c r="AP320" i="6"/>
  <c r="J320" i="6"/>
  <c r="E320" i="6"/>
  <c r="AC320" i="6"/>
  <c r="R320" i="6"/>
  <c r="G320" i="6"/>
  <c r="AJ320" i="6"/>
  <c r="AT320" i="6"/>
  <c r="AL320" i="6"/>
  <c r="Z320" i="6"/>
  <c r="AI320" i="6"/>
  <c r="BD320" i="6"/>
  <c r="L320" i="6"/>
  <c r="AA320" i="6"/>
  <c r="BJ320" i="6"/>
  <c r="BM320" i="6"/>
  <c r="T320" i="6"/>
  <c r="AQ320" i="6"/>
  <c r="D320" i="6"/>
  <c r="BH320" i="6"/>
  <c r="Y320" i="6"/>
  <c r="U320" i="6"/>
  <c r="P320" i="6"/>
  <c r="AG320" i="6"/>
  <c r="AB320" i="6"/>
  <c r="I320" i="6"/>
  <c r="AS320" i="6"/>
  <c r="BE320" i="6"/>
  <c r="AZ320" i="6"/>
  <c r="AN320" i="6"/>
  <c r="BL320" i="6"/>
  <c r="C94" i="4"/>
  <c r="B107" i="6"/>
  <c r="AD106" i="6"/>
  <c r="BB106" i="6"/>
  <c r="AU106" i="6"/>
  <c r="BC106" i="6"/>
  <c r="F106" i="6"/>
  <c r="M106" i="6"/>
  <c r="Q106" i="6"/>
  <c r="BF106" i="6"/>
  <c r="X106" i="6"/>
  <c r="AE106" i="6"/>
  <c r="BI106" i="6"/>
  <c r="AY106" i="6"/>
  <c r="AV106" i="6"/>
  <c r="AK106" i="6"/>
  <c r="N106" i="6"/>
  <c r="AF106" i="6"/>
  <c r="H106" i="6"/>
  <c r="AC106" i="6"/>
  <c r="W106" i="6"/>
  <c r="AH106" i="6"/>
  <c r="BK106" i="6"/>
  <c r="BA106" i="6"/>
  <c r="O106" i="6"/>
  <c r="BG106" i="6"/>
  <c r="J106" i="6"/>
  <c r="G106" i="6"/>
  <c r="C106" i="6" s="1"/>
  <c r="AJ106" i="6"/>
  <c r="AT106" i="6"/>
  <c r="BH106" i="6"/>
  <c r="AA106" i="6"/>
  <c r="L106" i="6"/>
  <c r="R106" i="6"/>
  <c r="E106" i="6"/>
  <c r="BJ106" i="6"/>
  <c r="AL106" i="6"/>
  <c r="BM106" i="6"/>
  <c r="Y106" i="6"/>
  <c r="BD106" i="6"/>
  <c r="AP106" i="6"/>
  <c r="Z106" i="6"/>
  <c r="D106" i="6"/>
  <c r="T106" i="6"/>
  <c r="AI106" i="6"/>
  <c r="AQ106" i="6"/>
  <c r="AW106" i="6"/>
  <c r="S106" i="6"/>
  <c r="AM106" i="6"/>
  <c r="AR106" i="6"/>
  <c r="V106" i="6"/>
  <c r="AX106" i="6"/>
  <c r="AO106" i="6"/>
  <c r="K106" i="6"/>
  <c r="AN106" i="6"/>
  <c r="AG106" i="6"/>
  <c r="AS106" i="6"/>
  <c r="AZ106" i="6"/>
  <c r="P106" i="6"/>
  <c r="AB106" i="6"/>
  <c r="I106" i="6"/>
  <c r="U106" i="6"/>
  <c r="BE106" i="6"/>
  <c r="BL106" i="6"/>
  <c r="B391" i="6"/>
  <c r="K390" i="6"/>
  <c r="BM390" i="6"/>
  <c r="Y390" i="6"/>
  <c r="T390" i="6"/>
  <c r="D390" i="6"/>
  <c r="C390" i="6" s="1"/>
  <c r="AQ390" i="6"/>
  <c r="V390" i="6"/>
  <c r="AR390" i="6"/>
  <c r="AM390" i="6"/>
  <c r="AO390" i="6"/>
  <c r="AW390" i="6"/>
  <c r="S390" i="6"/>
  <c r="AX390" i="6"/>
  <c r="BB390" i="6"/>
  <c r="AU390" i="6"/>
  <c r="AY390" i="6"/>
  <c r="F390" i="6"/>
  <c r="X390" i="6"/>
  <c r="Q390" i="6"/>
  <c r="M390" i="6"/>
  <c r="AD390" i="6"/>
  <c r="BF390" i="6"/>
  <c r="BC390" i="6"/>
  <c r="AV390" i="6"/>
  <c r="AK390" i="6"/>
  <c r="AF390" i="6"/>
  <c r="BD390" i="6"/>
  <c r="AH390" i="6"/>
  <c r="AE390" i="6"/>
  <c r="BA390" i="6"/>
  <c r="W390" i="6"/>
  <c r="BI390" i="6"/>
  <c r="N390" i="6"/>
  <c r="BK390" i="6"/>
  <c r="H390" i="6"/>
  <c r="G390" i="6"/>
  <c r="AC390" i="6"/>
  <c r="O390" i="6"/>
  <c r="AI390" i="6"/>
  <c r="Z390" i="6"/>
  <c r="E390" i="6"/>
  <c r="BG390" i="6"/>
  <c r="BJ390" i="6"/>
  <c r="J390" i="6"/>
  <c r="AL390" i="6"/>
  <c r="L390" i="6"/>
  <c r="AT390" i="6"/>
  <c r="AA390" i="6"/>
  <c r="R390" i="6"/>
  <c r="BH390" i="6"/>
  <c r="AJ390" i="6"/>
  <c r="AP390" i="6"/>
  <c r="P390" i="6"/>
  <c r="BE390" i="6"/>
  <c r="AZ390" i="6"/>
  <c r="AB390" i="6"/>
  <c r="AN390" i="6"/>
  <c r="I390" i="6"/>
  <c r="U390" i="6"/>
  <c r="AS390" i="6"/>
  <c r="BL390" i="6"/>
  <c r="AG390" i="6"/>
  <c r="B38" i="6"/>
  <c r="BB37" i="6"/>
  <c r="BI37" i="6"/>
  <c r="X37" i="6"/>
  <c r="AK37" i="6"/>
  <c r="W37" i="6"/>
  <c r="AV37" i="6"/>
  <c r="N37" i="6"/>
  <c r="AH37" i="6"/>
  <c r="AE37" i="6"/>
  <c r="BA37" i="6"/>
  <c r="AF37" i="6"/>
  <c r="BK37" i="6"/>
  <c r="R37" i="6"/>
  <c r="G37" i="6"/>
  <c r="J37" i="6"/>
  <c r="AC37" i="6"/>
  <c r="O37" i="6"/>
  <c r="H37" i="6"/>
  <c r="AY37" i="6"/>
  <c r="BG37" i="6"/>
  <c r="AI37" i="6"/>
  <c r="BJ37" i="6"/>
  <c r="AP37" i="6"/>
  <c r="AL37" i="6"/>
  <c r="Z37" i="6"/>
  <c r="E37" i="6"/>
  <c r="BM37" i="6"/>
  <c r="AT37" i="6"/>
  <c r="D37" i="6"/>
  <c r="AA37" i="6"/>
  <c r="AQ37" i="6"/>
  <c r="L37" i="6"/>
  <c r="S37" i="6"/>
  <c r="AJ37" i="6"/>
  <c r="AW37" i="6"/>
  <c r="V37" i="6"/>
  <c r="AM37" i="6"/>
  <c r="K37" i="6"/>
  <c r="Y37" i="6"/>
  <c r="AR37" i="6"/>
  <c r="BH37" i="6"/>
  <c r="AO37" i="6"/>
  <c r="F37" i="6"/>
  <c r="BD37" i="6"/>
  <c r="T37" i="6"/>
  <c r="AX37" i="6"/>
  <c r="BF37" i="6"/>
  <c r="AD37" i="6"/>
  <c r="AU37" i="6"/>
  <c r="Q37" i="6"/>
  <c r="M37" i="6"/>
  <c r="BC37" i="6"/>
  <c r="AB37" i="6"/>
  <c r="I37" i="6"/>
  <c r="P37" i="6"/>
  <c r="BL37" i="6"/>
  <c r="AZ37" i="6"/>
  <c r="U37" i="6"/>
  <c r="AG37" i="6"/>
  <c r="AN37" i="6"/>
  <c r="AS37" i="6"/>
  <c r="BE37" i="6"/>
  <c r="B179" i="6"/>
  <c r="AD178" i="6"/>
  <c r="M178" i="6"/>
  <c r="BB178" i="6"/>
  <c r="AX178" i="6"/>
  <c r="AY178" i="6"/>
  <c r="F178" i="6"/>
  <c r="BC178" i="6"/>
  <c r="AK178" i="6"/>
  <c r="AV178" i="6"/>
  <c r="AU178" i="6"/>
  <c r="BF178" i="6"/>
  <c r="Q178" i="6"/>
  <c r="BI178" i="6"/>
  <c r="AF178" i="6"/>
  <c r="X178" i="6"/>
  <c r="BA178" i="6"/>
  <c r="W178" i="6"/>
  <c r="BK178" i="6"/>
  <c r="O178" i="6"/>
  <c r="N178" i="6"/>
  <c r="H178" i="6"/>
  <c r="AH178" i="6"/>
  <c r="AE178" i="6"/>
  <c r="AP178" i="6"/>
  <c r="BG178" i="6"/>
  <c r="J178" i="6"/>
  <c r="G178" i="6"/>
  <c r="AC178" i="6"/>
  <c r="R178" i="6"/>
  <c r="AT178" i="6"/>
  <c r="AI178" i="6"/>
  <c r="Z178" i="6"/>
  <c r="L178" i="6"/>
  <c r="AQ178" i="6"/>
  <c r="D178" i="6"/>
  <c r="AJ178" i="6"/>
  <c r="BH178" i="6"/>
  <c r="BJ178" i="6"/>
  <c r="AL178" i="6"/>
  <c r="E178" i="6"/>
  <c r="BM178" i="6"/>
  <c r="BD178" i="6"/>
  <c r="T178" i="6"/>
  <c r="Y178" i="6"/>
  <c r="AW178" i="6"/>
  <c r="AA178" i="6"/>
  <c r="AM178" i="6"/>
  <c r="AO178" i="6"/>
  <c r="AR178" i="6"/>
  <c r="V178" i="6"/>
  <c r="K178" i="6"/>
  <c r="S178" i="6"/>
  <c r="U178" i="6"/>
  <c r="AS178" i="6"/>
  <c r="AN178" i="6"/>
  <c r="AG178" i="6"/>
  <c r="P178" i="6"/>
  <c r="I178" i="6"/>
  <c r="AB178" i="6"/>
  <c r="AZ178" i="6"/>
  <c r="BE178" i="6"/>
  <c r="BL178" i="6"/>
  <c r="C248" i="6" l="1"/>
  <c r="G60" i="4" s="1"/>
  <c r="B180" i="6"/>
  <c r="AX179" i="6"/>
  <c r="M179" i="6"/>
  <c r="AD179" i="6"/>
  <c r="F179" i="6"/>
  <c r="X179" i="6"/>
  <c r="BB179" i="6"/>
  <c r="AY179" i="6"/>
  <c r="AV179" i="6"/>
  <c r="AU179" i="6"/>
  <c r="BF179" i="6"/>
  <c r="BC179" i="6"/>
  <c r="Q179" i="6"/>
  <c r="AH179" i="6"/>
  <c r="AF179" i="6"/>
  <c r="W179" i="6"/>
  <c r="BA179" i="6"/>
  <c r="BI179" i="6"/>
  <c r="AK179" i="6"/>
  <c r="O179" i="6"/>
  <c r="AE179" i="6"/>
  <c r="N179" i="6"/>
  <c r="H179" i="6"/>
  <c r="BK179" i="6"/>
  <c r="G179" i="6"/>
  <c r="C179" i="6" s="1"/>
  <c r="R179" i="6"/>
  <c r="J179" i="6"/>
  <c r="AC179" i="6"/>
  <c r="L179" i="6"/>
  <c r="BG179" i="6"/>
  <c r="AP179" i="6"/>
  <c r="E179" i="6"/>
  <c r="AA179" i="6"/>
  <c r="AI179" i="6"/>
  <c r="BM179" i="6"/>
  <c r="D179" i="6"/>
  <c r="BJ179" i="6"/>
  <c r="Z179" i="6"/>
  <c r="Y179" i="6"/>
  <c r="BH179" i="6"/>
  <c r="AL179" i="6"/>
  <c r="AT179" i="6"/>
  <c r="AQ179" i="6"/>
  <c r="AW179" i="6"/>
  <c r="V179" i="6"/>
  <c r="T179" i="6"/>
  <c r="K179" i="6"/>
  <c r="BD179" i="6"/>
  <c r="AJ179" i="6"/>
  <c r="S179" i="6"/>
  <c r="AO179" i="6"/>
  <c r="AM179" i="6"/>
  <c r="AR179" i="6"/>
  <c r="I179" i="6"/>
  <c r="AB179" i="6"/>
  <c r="AS179" i="6"/>
  <c r="AN179" i="6"/>
  <c r="AZ179" i="6"/>
  <c r="AG179" i="6"/>
  <c r="U179" i="6"/>
  <c r="BL179" i="6"/>
  <c r="BE179" i="6"/>
  <c r="P179" i="6"/>
  <c r="E55" i="5"/>
  <c r="B54" i="5"/>
  <c r="C37" i="6"/>
  <c r="B39" i="6"/>
  <c r="BB38" i="6"/>
  <c r="BA38" i="6"/>
  <c r="AE38" i="6"/>
  <c r="AH38" i="6"/>
  <c r="X38" i="6"/>
  <c r="BI38" i="6"/>
  <c r="AY38" i="6"/>
  <c r="AK38" i="6"/>
  <c r="AV38" i="6"/>
  <c r="N38" i="6"/>
  <c r="J38" i="6"/>
  <c r="O38" i="6"/>
  <c r="W38" i="6"/>
  <c r="R38" i="6"/>
  <c r="AF38" i="6"/>
  <c r="H38" i="6"/>
  <c r="AC38" i="6"/>
  <c r="BK38" i="6"/>
  <c r="BG38" i="6"/>
  <c r="G38" i="6"/>
  <c r="AL38" i="6"/>
  <c r="E38" i="6"/>
  <c r="AQ38" i="6"/>
  <c r="BM38" i="6"/>
  <c r="AP38" i="6"/>
  <c r="BJ38" i="6"/>
  <c r="AI38" i="6"/>
  <c r="AT38" i="6"/>
  <c r="Y38" i="6"/>
  <c r="AJ38" i="6"/>
  <c r="F38" i="6"/>
  <c r="Z38" i="6"/>
  <c r="D38" i="6"/>
  <c r="C38" i="6" s="1"/>
  <c r="BH38" i="6"/>
  <c r="AA38" i="6"/>
  <c r="L38" i="6"/>
  <c r="K38" i="6"/>
  <c r="AX38" i="6"/>
  <c r="T38" i="6"/>
  <c r="AO38" i="6"/>
  <c r="V38" i="6"/>
  <c r="BD38" i="6"/>
  <c r="AW38" i="6"/>
  <c r="S38" i="6"/>
  <c r="AR38" i="6"/>
  <c r="AD38" i="6"/>
  <c r="Q38" i="6"/>
  <c r="AM38" i="6"/>
  <c r="M38" i="6"/>
  <c r="BF38" i="6"/>
  <c r="AU38" i="6"/>
  <c r="BC38" i="6"/>
  <c r="U38" i="6"/>
  <c r="AG38" i="6"/>
  <c r="AN38" i="6"/>
  <c r="P38" i="6"/>
  <c r="AB38" i="6"/>
  <c r="AS38" i="6"/>
  <c r="AZ38" i="6"/>
  <c r="I38" i="6"/>
  <c r="BL38" i="6"/>
  <c r="BE38" i="6"/>
  <c r="C95" i="4"/>
  <c r="B322" i="6"/>
  <c r="AO321" i="6"/>
  <c r="K321" i="6"/>
  <c r="AW321" i="6"/>
  <c r="V321" i="6"/>
  <c r="AM321" i="6"/>
  <c r="AX321" i="6"/>
  <c r="S321" i="6"/>
  <c r="M321" i="6"/>
  <c r="X321" i="6"/>
  <c r="BF321" i="6"/>
  <c r="Q321" i="6"/>
  <c r="AD321" i="6"/>
  <c r="AU321" i="6"/>
  <c r="F321" i="6"/>
  <c r="BB321" i="6"/>
  <c r="AY321" i="6"/>
  <c r="AV321" i="6"/>
  <c r="AK321" i="6"/>
  <c r="BI321" i="6"/>
  <c r="BC321" i="6"/>
  <c r="W321" i="6"/>
  <c r="BK321" i="6"/>
  <c r="O321" i="6"/>
  <c r="H321" i="6"/>
  <c r="AR321" i="6"/>
  <c r="AE321" i="6"/>
  <c r="N321" i="6"/>
  <c r="J321" i="6"/>
  <c r="AF321" i="6"/>
  <c r="AH321" i="6"/>
  <c r="BA321" i="6"/>
  <c r="AP321" i="6"/>
  <c r="AC321" i="6"/>
  <c r="E321" i="6"/>
  <c r="BG321" i="6"/>
  <c r="R321" i="6"/>
  <c r="G321" i="6"/>
  <c r="AL321" i="6"/>
  <c r="D321" i="6"/>
  <c r="C321" i="6" s="1"/>
  <c r="AA321" i="6"/>
  <c r="BJ321" i="6"/>
  <c r="AJ321" i="6"/>
  <c r="AT321" i="6"/>
  <c r="BD321" i="6"/>
  <c r="L321" i="6"/>
  <c r="Z321" i="6"/>
  <c r="Y321" i="6"/>
  <c r="BH321" i="6"/>
  <c r="AQ321" i="6"/>
  <c r="AI321" i="6"/>
  <c r="T321" i="6"/>
  <c r="BM321" i="6"/>
  <c r="U321" i="6"/>
  <c r="I321" i="6"/>
  <c r="P321" i="6"/>
  <c r="AN321" i="6"/>
  <c r="AS321" i="6"/>
  <c r="AZ321" i="6"/>
  <c r="AB321" i="6"/>
  <c r="AG321" i="6"/>
  <c r="BE321" i="6"/>
  <c r="BL321" i="6"/>
  <c r="B108" i="6"/>
  <c r="F107" i="6"/>
  <c r="AY107" i="6"/>
  <c r="AD107" i="6"/>
  <c r="Q107" i="6"/>
  <c r="BF107" i="6"/>
  <c r="BC107" i="6"/>
  <c r="M107" i="6"/>
  <c r="AU107" i="6"/>
  <c r="BB107" i="6"/>
  <c r="X107" i="6"/>
  <c r="AK107" i="6"/>
  <c r="BI107" i="6"/>
  <c r="AV107" i="6"/>
  <c r="AH107" i="6"/>
  <c r="AE107" i="6"/>
  <c r="W107" i="6"/>
  <c r="J107" i="6"/>
  <c r="BK107" i="6"/>
  <c r="N107" i="6"/>
  <c r="AF107" i="6"/>
  <c r="G107" i="6"/>
  <c r="C107" i="6" s="1"/>
  <c r="H107" i="6"/>
  <c r="BA107" i="6"/>
  <c r="AC107" i="6"/>
  <c r="O107" i="6"/>
  <c r="BG107" i="6"/>
  <c r="AI107" i="6"/>
  <c r="E107" i="6"/>
  <c r="AL107" i="6"/>
  <c r="BH107" i="6"/>
  <c r="L107" i="6"/>
  <c r="AJ107" i="6"/>
  <c r="BM107" i="6"/>
  <c r="AP107" i="6"/>
  <c r="BJ107" i="6"/>
  <c r="R107" i="6"/>
  <c r="Z107" i="6"/>
  <c r="AT107" i="6"/>
  <c r="D107" i="6"/>
  <c r="AA107" i="6"/>
  <c r="AQ107" i="6"/>
  <c r="T107" i="6"/>
  <c r="Y107" i="6"/>
  <c r="BD107" i="6"/>
  <c r="K107" i="6"/>
  <c r="AM107" i="6"/>
  <c r="AW107" i="6"/>
  <c r="V107" i="6"/>
  <c r="S107" i="6"/>
  <c r="AO107" i="6"/>
  <c r="AX107" i="6"/>
  <c r="AR107" i="6"/>
  <c r="P107" i="6"/>
  <c r="AN107" i="6"/>
  <c r="I107" i="6"/>
  <c r="AS107" i="6"/>
  <c r="AZ107" i="6"/>
  <c r="U107" i="6"/>
  <c r="BE107" i="6"/>
  <c r="AB107" i="6"/>
  <c r="BL107" i="6"/>
  <c r="AG107" i="6"/>
  <c r="C178" i="6"/>
  <c r="C320" i="6"/>
  <c r="B392" i="6"/>
  <c r="D391" i="6"/>
  <c r="C391" i="6" s="1"/>
  <c r="Y391" i="6"/>
  <c r="AQ391" i="6"/>
  <c r="BM391" i="6"/>
  <c r="V391" i="6"/>
  <c r="AO391" i="6"/>
  <c r="AM391" i="6"/>
  <c r="S391" i="6"/>
  <c r="T391" i="6"/>
  <c r="AW391" i="6"/>
  <c r="K391" i="6"/>
  <c r="AU391" i="6"/>
  <c r="BF391" i="6"/>
  <c r="AR391" i="6"/>
  <c r="AX391" i="6"/>
  <c r="BD391" i="6"/>
  <c r="Q391" i="6"/>
  <c r="X391" i="6"/>
  <c r="F391" i="6"/>
  <c r="M391" i="6"/>
  <c r="BB391" i="6"/>
  <c r="BC391" i="6"/>
  <c r="AY391" i="6"/>
  <c r="AD391" i="6"/>
  <c r="AV391" i="6"/>
  <c r="BI391" i="6"/>
  <c r="BA391" i="6"/>
  <c r="AK391" i="6"/>
  <c r="N391" i="6"/>
  <c r="W391" i="6"/>
  <c r="AF391" i="6"/>
  <c r="BK391" i="6"/>
  <c r="AE391" i="6"/>
  <c r="G391" i="6"/>
  <c r="J391" i="6"/>
  <c r="H391" i="6"/>
  <c r="AC391" i="6"/>
  <c r="AH391" i="6"/>
  <c r="AP391" i="6"/>
  <c r="R391" i="6"/>
  <c r="O391" i="6"/>
  <c r="E391" i="6"/>
  <c r="BG391" i="6"/>
  <c r="AI391" i="6"/>
  <c r="AT391" i="6"/>
  <c r="Z391" i="6"/>
  <c r="AL391" i="6"/>
  <c r="AJ391" i="6"/>
  <c r="L391" i="6"/>
  <c r="AA391" i="6"/>
  <c r="BH391" i="6"/>
  <c r="BJ391" i="6"/>
  <c r="AN391" i="6"/>
  <c r="I391" i="6"/>
  <c r="AS391" i="6"/>
  <c r="AB391" i="6"/>
  <c r="P391" i="6"/>
  <c r="U391" i="6"/>
  <c r="AG391" i="6"/>
  <c r="AZ391" i="6"/>
  <c r="BE391" i="6"/>
  <c r="BL391" i="6"/>
  <c r="C124" i="4"/>
  <c r="B250" i="6"/>
  <c r="AD249" i="6"/>
  <c r="S249" i="6"/>
  <c r="AM249" i="6"/>
  <c r="T249" i="6"/>
  <c r="AR249" i="6"/>
  <c r="AO249" i="6"/>
  <c r="BF249" i="6"/>
  <c r="F249" i="6"/>
  <c r="BB249" i="6"/>
  <c r="M249" i="6"/>
  <c r="Q249" i="6"/>
  <c r="AX249" i="6"/>
  <c r="AV249" i="6"/>
  <c r="AY249" i="6"/>
  <c r="AU249" i="6"/>
  <c r="X249" i="6"/>
  <c r="BC249" i="6"/>
  <c r="AH249" i="6"/>
  <c r="AE249" i="6"/>
  <c r="AK249" i="6"/>
  <c r="BI249" i="6"/>
  <c r="AF249" i="6"/>
  <c r="BA249" i="6"/>
  <c r="N249" i="6"/>
  <c r="W249" i="6"/>
  <c r="J249" i="6"/>
  <c r="G249" i="6"/>
  <c r="H249" i="6"/>
  <c r="BG249" i="6"/>
  <c r="BK249" i="6"/>
  <c r="AC249" i="6"/>
  <c r="AP249" i="6"/>
  <c r="AA249" i="6"/>
  <c r="AJ249" i="6"/>
  <c r="BJ249" i="6"/>
  <c r="R249" i="6"/>
  <c r="E249" i="6"/>
  <c r="O249" i="6"/>
  <c r="L249" i="6"/>
  <c r="Y249" i="6"/>
  <c r="Z249" i="6"/>
  <c r="D249" i="6"/>
  <c r="C249" i="6" s="1"/>
  <c r="AI249" i="6"/>
  <c r="AT249" i="6"/>
  <c r="BM249" i="6"/>
  <c r="AW249" i="6"/>
  <c r="V249" i="6"/>
  <c r="BH249" i="6"/>
  <c r="BD249" i="6"/>
  <c r="AQ249" i="6"/>
  <c r="K249" i="6"/>
  <c r="AL249" i="6"/>
  <c r="P249" i="6"/>
  <c r="U249" i="6"/>
  <c r="AG249" i="6"/>
  <c r="AS249" i="6"/>
  <c r="AB249" i="6"/>
  <c r="AN249" i="6"/>
  <c r="BE249" i="6"/>
  <c r="I249" i="6"/>
  <c r="AZ249" i="6"/>
  <c r="BL249" i="6"/>
  <c r="H58" i="4" l="1"/>
  <c r="H60" i="4"/>
  <c r="B109" i="6"/>
  <c r="Q108" i="6"/>
  <c r="BB108" i="6"/>
  <c r="AD108" i="6"/>
  <c r="M108" i="6"/>
  <c r="AU108" i="6"/>
  <c r="BC108" i="6"/>
  <c r="BF108" i="6"/>
  <c r="F108" i="6"/>
  <c r="AV108" i="6"/>
  <c r="AK108" i="6"/>
  <c r="AY108" i="6"/>
  <c r="X108" i="6"/>
  <c r="J108" i="6"/>
  <c r="BI108" i="6"/>
  <c r="AE108" i="6"/>
  <c r="N108" i="6"/>
  <c r="W108" i="6"/>
  <c r="AH108" i="6"/>
  <c r="BK108" i="6"/>
  <c r="O108" i="6"/>
  <c r="G108" i="6"/>
  <c r="BA108" i="6"/>
  <c r="AC108" i="6"/>
  <c r="BG108" i="6"/>
  <c r="H108" i="6"/>
  <c r="AP108" i="6"/>
  <c r="AT108" i="6"/>
  <c r="Z108" i="6"/>
  <c r="AL108" i="6"/>
  <c r="BM108" i="6"/>
  <c r="R108" i="6"/>
  <c r="L108" i="6"/>
  <c r="AA108" i="6"/>
  <c r="BJ108" i="6"/>
  <c r="BH108" i="6"/>
  <c r="E108" i="6"/>
  <c r="T108" i="6"/>
  <c r="D108" i="6"/>
  <c r="C108" i="6" s="1"/>
  <c r="AJ108" i="6"/>
  <c r="Y108" i="6"/>
  <c r="AQ108" i="6"/>
  <c r="AF108" i="6"/>
  <c r="AO108" i="6"/>
  <c r="AI108" i="6"/>
  <c r="S108" i="6"/>
  <c r="AM108" i="6"/>
  <c r="AW108" i="6"/>
  <c r="BD108" i="6"/>
  <c r="K108" i="6"/>
  <c r="V108" i="6"/>
  <c r="AX108" i="6"/>
  <c r="AR108" i="6"/>
  <c r="AS108" i="6"/>
  <c r="AZ108" i="6"/>
  <c r="AN108" i="6"/>
  <c r="AB108" i="6"/>
  <c r="BE108" i="6"/>
  <c r="U108" i="6"/>
  <c r="P108" i="6"/>
  <c r="I108" i="6"/>
  <c r="BL108" i="6"/>
  <c r="AG108" i="6"/>
  <c r="B393" i="6"/>
  <c r="AQ392" i="6"/>
  <c r="D392" i="6"/>
  <c r="C392" i="6" s="1"/>
  <c r="Y392" i="6"/>
  <c r="BM392" i="6"/>
  <c r="S392" i="6"/>
  <c r="AO392" i="6"/>
  <c r="V392" i="6"/>
  <c r="AW392" i="6"/>
  <c r="K392" i="6"/>
  <c r="AR392" i="6"/>
  <c r="AM392" i="6"/>
  <c r="Q392" i="6"/>
  <c r="AU392" i="6"/>
  <c r="F392" i="6"/>
  <c r="T392" i="6"/>
  <c r="BB392" i="6"/>
  <c r="AD392" i="6"/>
  <c r="AX392" i="6"/>
  <c r="BF392" i="6"/>
  <c r="M392" i="6"/>
  <c r="AY392" i="6"/>
  <c r="AV392" i="6"/>
  <c r="BI392" i="6"/>
  <c r="AE392" i="6"/>
  <c r="AF392" i="6"/>
  <c r="X392" i="6"/>
  <c r="AH392" i="6"/>
  <c r="BD392" i="6"/>
  <c r="BC392" i="6"/>
  <c r="W392" i="6"/>
  <c r="N392" i="6"/>
  <c r="O392" i="6"/>
  <c r="H392" i="6"/>
  <c r="J392" i="6"/>
  <c r="BA392" i="6"/>
  <c r="G392" i="6"/>
  <c r="AK392" i="6"/>
  <c r="AC392" i="6"/>
  <c r="L392" i="6"/>
  <c r="BG392" i="6"/>
  <c r="AP392" i="6"/>
  <c r="BK392" i="6"/>
  <c r="BH392" i="6"/>
  <c r="E392" i="6"/>
  <c r="AJ392" i="6"/>
  <c r="BJ392" i="6"/>
  <c r="AI392" i="6"/>
  <c r="AL392" i="6"/>
  <c r="Z392" i="6"/>
  <c r="AA392" i="6"/>
  <c r="R392" i="6"/>
  <c r="AT392" i="6"/>
  <c r="U392" i="6"/>
  <c r="AS392" i="6"/>
  <c r="AB392" i="6"/>
  <c r="BE392" i="6"/>
  <c r="AG392" i="6"/>
  <c r="I392" i="6"/>
  <c r="AN392" i="6"/>
  <c r="P392" i="6"/>
  <c r="BL392" i="6"/>
  <c r="AZ392" i="6"/>
  <c r="B181" i="6"/>
  <c r="AD180" i="6"/>
  <c r="BB180" i="6"/>
  <c r="AX180" i="6"/>
  <c r="F180" i="6"/>
  <c r="Q180" i="6"/>
  <c r="M180" i="6"/>
  <c r="BC180" i="6"/>
  <c r="BF180" i="6"/>
  <c r="AU180" i="6"/>
  <c r="AY180" i="6"/>
  <c r="X180" i="6"/>
  <c r="C180" i="6" s="1"/>
  <c r="W180" i="6"/>
  <c r="AK180" i="6"/>
  <c r="BI180" i="6"/>
  <c r="AF180" i="6"/>
  <c r="AH180" i="6"/>
  <c r="BA180" i="6"/>
  <c r="AV180" i="6"/>
  <c r="H180" i="6"/>
  <c r="N180" i="6"/>
  <c r="O180" i="6"/>
  <c r="G180" i="6"/>
  <c r="BK180" i="6"/>
  <c r="J180" i="6"/>
  <c r="AP180" i="6"/>
  <c r="AE180" i="6"/>
  <c r="BG180" i="6"/>
  <c r="AC180" i="6"/>
  <c r="R180" i="6"/>
  <c r="E180" i="6"/>
  <c r="AJ180" i="6"/>
  <c r="BM180" i="6"/>
  <c r="AQ180" i="6"/>
  <c r="AL180" i="6"/>
  <c r="BH180" i="6"/>
  <c r="AT180" i="6"/>
  <c r="BJ180" i="6"/>
  <c r="D180" i="6"/>
  <c r="AA180" i="6"/>
  <c r="AI180" i="6"/>
  <c r="K180" i="6"/>
  <c r="AM180" i="6"/>
  <c r="Y180" i="6"/>
  <c r="Z180" i="6"/>
  <c r="L180" i="6"/>
  <c r="BD180" i="6"/>
  <c r="AW180" i="6"/>
  <c r="T180" i="6"/>
  <c r="V180" i="6"/>
  <c r="S180" i="6"/>
  <c r="AO180" i="6"/>
  <c r="AR180" i="6"/>
  <c r="P180" i="6"/>
  <c r="AB180" i="6"/>
  <c r="AN180" i="6"/>
  <c r="AZ180" i="6"/>
  <c r="U180" i="6"/>
  <c r="I180" i="6"/>
  <c r="AG180" i="6"/>
  <c r="BE180" i="6"/>
  <c r="AS180" i="6"/>
  <c r="BL180" i="6"/>
  <c r="B60" i="4"/>
  <c r="B323" i="6"/>
  <c r="AW322" i="6"/>
  <c r="V322" i="6"/>
  <c r="AO322" i="6"/>
  <c r="K322" i="6"/>
  <c r="AD322" i="6"/>
  <c r="Q322" i="6"/>
  <c r="S322" i="6"/>
  <c r="AX322" i="6"/>
  <c r="BC322" i="6"/>
  <c r="AM322" i="6"/>
  <c r="M322" i="6"/>
  <c r="BF322" i="6"/>
  <c r="AV322" i="6"/>
  <c r="X322" i="6"/>
  <c r="BB322" i="6"/>
  <c r="AU322" i="6"/>
  <c r="F322" i="6"/>
  <c r="AY322" i="6"/>
  <c r="AK322" i="6"/>
  <c r="BI322" i="6"/>
  <c r="AH322" i="6"/>
  <c r="AF322" i="6"/>
  <c r="N322" i="6"/>
  <c r="H322" i="6"/>
  <c r="O322" i="6"/>
  <c r="AR322" i="6"/>
  <c r="G322" i="6"/>
  <c r="W322" i="6"/>
  <c r="AE322" i="6"/>
  <c r="BA322" i="6"/>
  <c r="BK322" i="6"/>
  <c r="AC322" i="6"/>
  <c r="AP322" i="6"/>
  <c r="J322" i="6"/>
  <c r="E322" i="6"/>
  <c r="BG322" i="6"/>
  <c r="R322" i="6"/>
  <c r="BJ322" i="6"/>
  <c r="AJ322" i="6"/>
  <c r="L322" i="6"/>
  <c r="AA322" i="6"/>
  <c r="BH322" i="6"/>
  <c r="Z322" i="6"/>
  <c r="AL322" i="6"/>
  <c r="AI322" i="6"/>
  <c r="AQ322" i="6"/>
  <c r="T322" i="6"/>
  <c r="D322" i="6"/>
  <c r="C322" i="6" s="1"/>
  <c r="BD322" i="6"/>
  <c r="BM322" i="6"/>
  <c r="AT322" i="6"/>
  <c r="Y322" i="6"/>
  <c r="AN322" i="6"/>
  <c r="AZ322" i="6"/>
  <c r="U322" i="6"/>
  <c r="AS322" i="6"/>
  <c r="P322" i="6"/>
  <c r="I322" i="6"/>
  <c r="AB322" i="6"/>
  <c r="BE322" i="6"/>
  <c r="AG322" i="6"/>
  <c r="BL322" i="6"/>
  <c r="B40" i="6"/>
  <c r="BB39" i="6"/>
  <c r="W39" i="6"/>
  <c r="N39" i="6"/>
  <c r="AY39" i="6"/>
  <c r="AK39" i="6"/>
  <c r="AV39" i="6"/>
  <c r="AH39" i="6"/>
  <c r="BI39" i="6"/>
  <c r="R39" i="6"/>
  <c r="AF39" i="6"/>
  <c r="J39" i="6"/>
  <c r="O39" i="6"/>
  <c r="BA39" i="6"/>
  <c r="X39" i="6"/>
  <c r="AE39" i="6"/>
  <c r="G39" i="6"/>
  <c r="AC39" i="6"/>
  <c r="H39" i="6"/>
  <c r="BK39" i="6"/>
  <c r="BG39" i="6"/>
  <c r="AP39" i="6"/>
  <c r="Z39" i="6"/>
  <c r="AL39" i="6"/>
  <c r="E39" i="6"/>
  <c r="BJ39" i="6"/>
  <c r="AQ39" i="6"/>
  <c r="AA39" i="6"/>
  <c r="L39" i="6"/>
  <c r="BD39" i="6"/>
  <c r="AW39" i="6"/>
  <c r="BM39" i="6"/>
  <c r="Y39" i="6"/>
  <c r="BH39" i="6"/>
  <c r="AJ39" i="6"/>
  <c r="AT39" i="6"/>
  <c r="D39" i="6"/>
  <c r="C39" i="6" s="1"/>
  <c r="AI39" i="6"/>
  <c r="F39" i="6"/>
  <c r="K39" i="6"/>
  <c r="S39" i="6"/>
  <c r="T39" i="6"/>
  <c r="AO39" i="6"/>
  <c r="AX39" i="6"/>
  <c r="AR39" i="6"/>
  <c r="AD39" i="6"/>
  <c r="V39" i="6"/>
  <c r="AU39" i="6"/>
  <c r="Q39" i="6"/>
  <c r="BF39" i="6"/>
  <c r="AM39" i="6"/>
  <c r="BC39" i="6"/>
  <c r="M39" i="6"/>
  <c r="I39" i="6"/>
  <c r="U39" i="6"/>
  <c r="AG39" i="6"/>
  <c r="AN39" i="6"/>
  <c r="P39" i="6"/>
  <c r="AB39" i="6"/>
  <c r="AS39" i="6"/>
  <c r="BE39" i="6"/>
  <c r="BL39" i="6"/>
  <c r="AZ39" i="6"/>
  <c r="C100" i="4"/>
  <c r="AL56" i="5"/>
  <c r="AH56" i="5"/>
  <c r="AI56" i="5"/>
  <c r="BF56" i="5"/>
  <c r="AV56" i="5"/>
  <c r="W56" i="5"/>
  <c r="BG56" i="5"/>
  <c r="AO56" i="5"/>
  <c r="AE56" i="5"/>
  <c r="AJ56" i="5"/>
  <c r="AK56" i="5"/>
  <c r="BA56" i="5"/>
  <c r="AG56" i="5"/>
  <c r="AT56" i="5"/>
  <c r="R56" i="5"/>
  <c r="I56" i="5"/>
  <c r="BH56" i="5"/>
  <c r="AX56" i="5"/>
  <c r="AS56" i="5"/>
  <c r="N56" i="5"/>
  <c r="AM56" i="5"/>
  <c r="P56" i="5"/>
  <c r="AQ56" i="5"/>
  <c r="BB56" i="5"/>
  <c r="U56" i="5"/>
  <c r="BI56" i="5"/>
  <c r="X56" i="5"/>
  <c r="AW56" i="5"/>
  <c r="AU56" i="5"/>
  <c r="S56" i="5"/>
  <c r="H56" i="5"/>
  <c r="Z56" i="5"/>
  <c r="BD56" i="5"/>
  <c r="AC56" i="5"/>
  <c r="Y56" i="5"/>
  <c r="AN56" i="5"/>
  <c r="F56" i="5"/>
  <c r="L56" i="5"/>
  <c r="BC56" i="5"/>
  <c r="T56" i="5"/>
  <c r="M56" i="5"/>
  <c r="V56" i="5"/>
  <c r="K56" i="5"/>
  <c r="AD56" i="5"/>
  <c r="BL56" i="5"/>
  <c r="B56" i="5" s="1"/>
  <c r="B59" i="5" s="1"/>
  <c r="E56" i="5"/>
  <c r="BJ56" i="5"/>
  <c r="AF56" i="5"/>
  <c r="AZ56" i="5"/>
  <c r="Q56" i="5"/>
  <c r="BE56" i="5"/>
  <c r="J56" i="5"/>
  <c r="AA56" i="5"/>
  <c r="AB56" i="5"/>
  <c r="O56" i="5"/>
  <c r="BK56" i="5"/>
  <c r="G56" i="5"/>
  <c r="AR56" i="5"/>
  <c r="AP56" i="5"/>
  <c r="AY56" i="5"/>
  <c r="B55" i="5"/>
  <c r="B251" i="6"/>
  <c r="AR250" i="6"/>
  <c r="AM250" i="6"/>
  <c r="T250" i="6"/>
  <c r="S250" i="6"/>
  <c r="AO250" i="6"/>
  <c r="AD250" i="6"/>
  <c r="BB250" i="6"/>
  <c r="Q250" i="6"/>
  <c r="M250" i="6"/>
  <c r="F250" i="6"/>
  <c r="BC250" i="6"/>
  <c r="AY250" i="6"/>
  <c r="BF250" i="6"/>
  <c r="AE250" i="6"/>
  <c r="AX250" i="6"/>
  <c r="AU250" i="6"/>
  <c r="AV250" i="6"/>
  <c r="X250" i="6"/>
  <c r="AK250" i="6"/>
  <c r="AF250" i="6"/>
  <c r="N250" i="6"/>
  <c r="AH250" i="6"/>
  <c r="H250" i="6"/>
  <c r="O250" i="6"/>
  <c r="J250" i="6"/>
  <c r="W250" i="6"/>
  <c r="AC250" i="6"/>
  <c r="BK250" i="6"/>
  <c r="BA250" i="6"/>
  <c r="G250" i="6"/>
  <c r="BI250" i="6"/>
  <c r="R250" i="6"/>
  <c r="BJ250" i="6"/>
  <c r="E250" i="6"/>
  <c r="BH250" i="6"/>
  <c r="L250" i="6"/>
  <c r="AP250" i="6"/>
  <c r="BG250" i="6"/>
  <c r="AA250" i="6"/>
  <c r="AI250" i="6"/>
  <c r="AW250" i="6"/>
  <c r="AJ250" i="6"/>
  <c r="BM250" i="6"/>
  <c r="AT250" i="6"/>
  <c r="Z250" i="6"/>
  <c r="AL250" i="6"/>
  <c r="Y250" i="6"/>
  <c r="D250" i="6"/>
  <c r="C250" i="6" s="1"/>
  <c r="AQ250" i="6"/>
  <c r="V250" i="6"/>
  <c r="BD250" i="6"/>
  <c r="K250" i="6"/>
  <c r="AB250" i="6"/>
  <c r="P250" i="6"/>
  <c r="U250" i="6"/>
  <c r="AS250" i="6"/>
  <c r="AN250" i="6"/>
  <c r="AG250" i="6"/>
  <c r="I250" i="6"/>
  <c r="BE250" i="6"/>
  <c r="AZ250" i="6"/>
  <c r="BL250" i="6"/>
  <c r="H121" i="4" l="1"/>
  <c r="H123" i="4" s="1"/>
  <c r="H124" i="4" s="1"/>
  <c r="I76" i="4"/>
  <c r="B10" i="5"/>
  <c r="B12" i="3" s="1"/>
  <c r="B394" i="6"/>
  <c r="AQ393" i="6"/>
  <c r="BM393" i="6"/>
  <c r="Y393" i="6"/>
  <c r="T393" i="6"/>
  <c r="D393" i="6"/>
  <c r="C393" i="6" s="1"/>
  <c r="V393" i="6"/>
  <c r="AW393" i="6"/>
  <c r="AR393" i="6"/>
  <c r="K393" i="6"/>
  <c r="AO393" i="6"/>
  <c r="AM393" i="6"/>
  <c r="S393" i="6"/>
  <c r="BB393" i="6"/>
  <c r="AD393" i="6"/>
  <c r="AX393" i="6"/>
  <c r="F393" i="6"/>
  <c r="X393" i="6"/>
  <c r="Q393" i="6"/>
  <c r="M393" i="6"/>
  <c r="AY393" i="6"/>
  <c r="BF393" i="6"/>
  <c r="BC393" i="6"/>
  <c r="BI393" i="6"/>
  <c r="AE393" i="6"/>
  <c r="AF393" i="6"/>
  <c r="N393" i="6"/>
  <c r="W393" i="6"/>
  <c r="BD393" i="6"/>
  <c r="AH393" i="6"/>
  <c r="AU393" i="6"/>
  <c r="AK393" i="6"/>
  <c r="BA393" i="6"/>
  <c r="AV393" i="6"/>
  <c r="BK393" i="6"/>
  <c r="AC393" i="6"/>
  <c r="H393" i="6"/>
  <c r="O393" i="6"/>
  <c r="G393" i="6"/>
  <c r="J393" i="6"/>
  <c r="AP393" i="6"/>
  <c r="L393" i="6"/>
  <c r="E393" i="6"/>
  <c r="BG393" i="6"/>
  <c r="AI393" i="6"/>
  <c r="BH393" i="6"/>
  <c r="AL393" i="6"/>
  <c r="R393" i="6"/>
  <c r="BJ393" i="6"/>
  <c r="Z393" i="6"/>
  <c r="AJ393" i="6"/>
  <c r="AT393" i="6"/>
  <c r="AA393" i="6"/>
  <c r="AG393" i="6"/>
  <c r="P393" i="6"/>
  <c r="I393" i="6"/>
  <c r="U393" i="6"/>
  <c r="BE393" i="6"/>
  <c r="AS393" i="6"/>
  <c r="AB393" i="6"/>
  <c r="AN393" i="6"/>
  <c r="AZ393" i="6"/>
  <c r="BL393" i="6"/>
  <c r="B41" i="6"/>
  <c r="BB40" i="6"/>
  <c r="AF40" i="6"/>
  <c r="BI40" i="6"/>
  <c r="X40" i="6"/>
  <c r="AK40" i="6"/>
  <c r="W40" i="6"/>
  <c r="AV40" i="6"/>
  <c r="N40" i="6"/>
  <c r="AH40" i="6"/>
  <c r="AY40" i="6"/>
  <c r="AE40" i="6"/>
  <c r="BA40" i="6"/>
  <c r="R40" i="6"/>
  <c r="J40" i="6"/>
  <c r="G40" i="6"/>
  <c r="AC40" i="6"/>
  <c r="O40" i="6"/>
  <c r="H40" i="6"/>
  <c r="BK40" i="6"/>
  <c r="BG40" i="6"/>
  <c r="BJ40" i="6"/>
  <c r="AP40" i="6"/>
  <c r="AL40" i="6"/>
  <c r="Z40" i="6"/>
  <c r="E40" i="6"/>
  <c r="AQ40" i="6"/>
  <c r="D40" i="6"/>
  <c r="C40" i="6" s="1"/>
  <c r="K40" i="6"/>
  <c r="AA40" i="6"/>
  <c r="AI40" i="6"/>
  <c r="L40" i="6"/>
  <c r="AO40" i="6"/>
  <c r="AJ40" i="6"/>
  <c r="AW40" i="6"/>
  <c r="V40" i="6"/>
  <c r="BM40" i="6"/>
  <c r="BH40" i="6"/>
  <c r="Y40" i="6"/>
  <c r="F40" i="6"/>
  <c r="AR40" i="6"/>
  <c r="S40" i="6"/>
  <c r="AD40" i="6"/>
  <c r="AT40" i="6"/>
  <c r="BD40" i="6"/>
  <c r="T40" i="6"/>
  <c r="AX40" i="6"/>
  <c r="M40" i="6"/>
  <c r="AU40" i="6"/>
  <c r="AM40" i="6"/>
  <c r="Q40" i="6"/>
  <c r="BF40" i="6"/>
  <c r="BC40" i="6"/>
  <c r="I40" i="6"/>
  <c r="P40" i="6"/>
  <c r="U40" i="6"/>
  <c r="AG40" i="6"/>
  <c r="AN40" i="6"/>
  <c r="AS40" i="6"/>
  <c r="BL40" i="6"/>
  <c r="BE40" i="6"/>
  <c r="AB40" i="6"/>
  <c r="AZ40" i="6"/>
  <c r="B324" i="6"/>
  <c r="S323" i="6"/>
  <c r="AW323" i="6"/>
  <c r="V323" i="6"/>
  <c r="K323" i="6"/>
  <c r="AX323" i="6"/>
  <c r="M323" i="6"/>
  <c r="AM323" i="6"/>
  <c r="AO323" i="6"/>
  <c r="F323" i="6"/>
  <c r="AD323" i="6"/>
  <c r="Q323" i="6"/>
  <c r="C323" i="6" s="1"/>
  <c r="BF323" i="6"/>
  <c r="BB323" i="6"/>
  <c r="AU323" i="6"/>
  <c r="BC323" i="6"/>
  <c r="AY323" i="6"/>
  <c r="BI323" i="6"/>
  <c r="AV323" i="6"/>
  <c r="AE323" i="6"/>
  <c r="X323" i="6"/>
  <c r="W323" i="6"/>
  <c r="BA323" i="6"/>
  <c r="AK323" i="6"/>
  <c r="AF323" i="6"/>
  <c r="AH323" i="6"/>
  <c r="BK323" i="6"/>
  <c r="J323" i="6"/>
  <c r="H323" i="6"/>
  <c r="AR323" i="6"/>
  <c r="R323" i="6"/>
  <c r="BG323" i="6"/>
  <c r="O323" i="6"/>
  <c r="E323" i="6"/>
  <c r="AP323" i="6"/>
  <c r="AC323" i="6"/>
  <c r="N323" i="6"/>
  <c r="BD323" i="6"/>
  <c r="AA323" i="6"/>
  <c r="BJ323" i="6"/>
  <c r="L323" i="6"/>
  <c r="AI323" i="6"/>
  <c r="T323" i="6"/>
  <c r="AQ323" i="6"/>
  <c r="G323" i="6"/>
  <c r="AJ323" i="6"/>
  <c r="Z323" i="6"/>
  <c r="AL323" i="6"/>
  <c r="BH323" i="6"/>
  <c r="AT323" i="6"/>
  <c r="Y323" i="6"/>
  <c r="D323" i="6"/>
  <c r="BM323" i="6"/>
  <c r="AB323" i="6"/>
  <c r="AG323" i="6"/>
  <c r="P323" i="6"/>
  <c r="I323" i="6"/>
  <c r="AS323" i="6"/>
  <c r="BE323" i="6"/>
  <c r="BL323" i="6"/>
  <c r="AZ323" i="6"/>
  <c r="U323" i="6"/>
  <c r="AN323" i="6"/>
  <c r="B110" i="6"/>
  <c r="F109" i="6"/>
  <c r="C109" i="6" s="1"/>
  <c r="Q109" i="6"/>
  <c r="BF109" i="6"/>
  <c r="BB109" i="6"/>
  <c r="AD109" i="6"/>
  <c r="M109" i="6"/>
  <c r="AU109" i="6"/>
  <c r="BC109" i="6"/>
  <c r="AK109" i="6"/>
  <c r="AY109" i="6"/>
  <c r="BI109" i="6"/>
  <c r="AV109" i="6"/>
  <c r="X109" i="6"/>
  <c r="BA109" i="6"/>
  <c r="J109" i="6"/>
  <c r="W109" i="6"/>
  <c r="AE109" i="6"/>
  <c r="AF109" i="6"/>
  <c r="AH109" i="6"/>
  <c r="O109" i="6"/>
  <c r="N109" i="6"/>
  <c r="BG109" i="6"/>
  <c r="AC109" i="6"/>
  <c r="G109" i="6"/>
  <c r="H109" i="6"/>
  <c r="BK109" i="6"/>
  <c r="Z109" i="6"/>
  <c r="AA109" i="6"/>
  <c r="AT109" i="6"/>
  <c r="D109" i="6"/>
  <c r="E109" i="6"/>
  <c r="AQ109" i="6"/>
  <c r="AL109" i="6"/>
  <c r="AJ109" i="6"/>
  <c r="AI109" i="6"/>
  <c r="BJ109" i="6"/>
  <c r="BH109" i="6"/>
  <c r="AP109" i="6"/>
  <c r="L109" i="6"/>
  <c r="R109" i="6"/>
  <c r="BD109" i="6"/>
  <c r="AW109" i="6"/>
  <c r="Y109" i="6"/>
  <c r="T109" i="6"/>
  <c r="BM109" i="6"/>
  <c r="S109" i="6"/>
  <c r="AR109" i="6"/>
  <c r="AM109" i="6"/>
  <c r="K109" i="6"/>
  <c r="AX109" i="6"/>
  <c r="V109" i="6"/>
  <c r="AO109" i="6"/>
  <c r="AZ109" i="6"/>
  <c r="U109" i="6"/>
  <c r="AS109" i="6"/>
  <c r="P109" i="6"/>
  <c r="AB109" i="6"/>
  <c r="I109" i="6"/>
  <c r="AG109" i="6"/>
  <c r="AN109" i="6"/>
  <c r="BL109" i="6"/>
  <c r="BE109" i="6"/>
  <c r="B252" i="6"/>
  <c r="S251" i="6"/>
  <c r="T251" i="6"/>
  <c r="AO251" i="6"/>
  <c r="AR251" i="6"/>
  <c r="AD251" i="6"/>
  <c r="F251" i="6"/>
  <c r="BB251" i="6"/>
  <c r="M251" i="6"/>
  <c r="Q251" i="6"/>
  <c r="AM251" i="6"/>
  <c r="AX251" i="6"/>
  <c r="AY251" i="6"/>
  <c r="BF251" i="6"/>
  <c r="AU251" i="6"/>
  <c r="BC251" i="6"/>
  <c r="AV251" i="6"/>
  <c r="X251" i="6"/>
  <c r="BI251" i="6"/>
  <c r="AF251" i="6"/>
  <c r="AE251" i="6"/>
  <c r="N251" i="6"/>
  <c r="AK251" i="6"/>
  <c r="W251" i="6"/>
  <c r="BA251" i="6"/>
  <c r="G251" i="6"/>
  <c r="BK251" i="6"/>
  <c r="J251" i="6"/>
  <c r="AH251" i="6"/>
  <c r="BG251" i="6"/>
  <c r="AC251" i="6"/>
  <c r="H251" i="6"/>
  <c r="O251" i="6"/>
  <c r="BJ251" i="6"/>
  <c r="AA251" i="6"/>
  <c r="Z251" i="6"/>
  <c r="AL251" i="6"/>
  <c r="R251" i="6"/>
  <c r="E251" i="6"/>
  <c r="C251" i="6" s="1"/>
  <c r="AP251" i="6"/>
  <c r="L251" i="6"/>
  <c r="D251" i="6"/>
  <c r="BD251" i="6"/>
  <c r="BH251" i="6"/>
  <c r="BM251" i="6"/>
  <c r="AI251" i="6"/>
  <c r="AT251" i="6"/>
  <c r="Y251" i="6"/>
  <c r="AJ251" i="6"/>
  <c r="AW251" i="6"/>
  <c r="AQ251" i="6"/>
  <c r="K251" i="6"/>
  <c r="V251" i="6"/>
  <c r="AG251" i="6"/>
  <c r="I251" i="6"/>
  <c r="BE251" i="6"/>
  <c r="AB251" i="6"/>
  <c r="AN251" i="6"/>
  <c r="AS251" i="6"/>
  <c r="U251" i="6"/>
  <c r="P251" i="6"/>
  <c r="BL251" i="6"/>
  <c r="AZ251" i="6"/>
  <c r="H85" i="4"/>
  <c r="H94" i="4" s="1"/>
  <c r="H95" i="4" s="1"/>
  <c r="H100" i="4" s="1"/>
  <c r="H102" i="4" s="1"/>
  <c r="C101" i="4"/>
  <c r="E101" i="4"/>
  <c r="D101" i="4"/>
  <c r="C102" i="4"/>
  <c r="B182" i="6"/>
  <c r="BB181" i="6"/>
  <c r="AU181" i="6"/>
  <c r="Q181" i="6"/>
  <c r="AX181" i="6"/>
  <c r="BF181" i="6"/>
  <c r="AD181" i="6"/>
  <c r="F181" i="6"/>
  <c r="AY181" i="6"/>
  <c r="AV181" i="6"/>
  <c r="BC181" i="6"/>
  <c r="M181" i="6"/>
  <c r="N181" i="6"/>
  <c r="BA181" i="6"/>
  <c r="BI181" i="6"/>
  <c r="W181" i="6"/>
  <c r="AF181" i="6"/>
  <c r="X181" i="6"/>
  <c r="AK181" i="6"/>
  <c r="AH181" i="6"/>
  <c r="O181" i="6"/>
  <c r="H181" i="6"/>
  <c r="BK181" i="6"/>
  <c r="BG181" i="6"/>
  <c r="R181" i="6"/>
  <c r="AE181" i="6"/>
  <c r="G181" i="6"/>
  <c r="AP181" i="6"/>
  <c r="E181" i="6"/>
  <c r="AI181" i="6"/>
  <c r="AA181" i="6"/>
  <c r="J181" i="6"/>
  <c r="BJ181" i="6"/>
  <c r="L181" i="6"/>
  <c r="BM181" i="6"/>
  <c r="D181" i="6"/>
  <c r="C181" i="6" s="1"/>
  <c r="Z181" i="6"/>
  <c r="AJ181" i="6"/>
  <c r="BH181" i="6"/>
  <c r="AT181" i="6"/>
  <c r="AQ181" i="6"/>
  <c r="AL181" i="6"/>
  <c r="T181" i="6"/>
  <c r="AC181" i="6"/>
  <c r="V181" i="6"/>
  <c r="K181" i="6"/>
  <c r="BD181" i="6"/>
  <c r="Y181" i="6"/>
  <c r="AW181" i="6"/>
  <c r="S181" i="6"/>
  <c r="AR181" i="6"/>
  <c r="AM181" i="6"/>
  <c r="AO181" i="6"/>
  <c r="AS181" i="6"/>
  <c r="AZ181" i="6"/>
  <c r="U181" i="6"/>
  <c r="AN181" i="6"/>
  <c r="AG181" i="6"/>
  <c r="I181" i="6"/>
  <c r="P181" i="6"/>
  <c r="BE181" i="6"/>
  <c r="BL181" i="6"/>
  <c r="AB181" i="6"/>
  <c r="J74" i="4" l="1"/>
  <c r="B42" i="6"/>
  <c r="BB41" i="6"/>
  <c r="AE41" i="6"/>
  <c r="AH41" i="6"/>
  <c r="X41" i="6"/>
  <c r="N41" i="6"/>
  <c r="R41" i="6"/>
  <c r="BI41" i="6"/>
  <c r="W41" i="6"/>
  <c r="AY41" i="6"/>
  <c r="AK41" i="6"/>
  <c r="AV41" i="6"/>
  <c r="G41" i="6"/>
  <c r="BA41" i="6"/>
  <c r="AF41" i="6"/>
  <c r="BK41" i="6"/>
  <c r="BG41" i="6"/>
  <c r="O41" i="6"/>
  <c r="J41" i="6"/>
  <c r="H41" i="6"/>
  <c r="AC41" i="6"/>
  <c r="E41" i="6"/>
  <c r="AP41" i="6"/>
  <c r="BJ41" i="6"/>
  <c r="Z41" i="6"/>
  <c r="AL41" i="6"/>
  <c r="T41" i="6"/>
  <c r="Y41" i="6"/>
  <c r="AJ41" i="6"/>
  <c r="F41" i="6"/>
  <c r="AI41" i="6"/>
  <c r="BM41" i="6"/>
  <c r="D41" i="6"/>
  <c r="C41" i="6" s="1"/>
  <c r="BH41" i="6"/>
  <c r="S41" i="6"/>
  <c r="AA41" i="6"/>
  <c r="BD41" i="6"/>
  <c r="L41" i="6"/>
  <c r="K41" i="6"/>
  <c r="AQ41" i="6"/>
  <c r="AW41" i="6"/>
  <c r="V41" i="6"/>
  <c r="AT41" i="6"/>
  <c r="AO41" i="6"/>
  <c r="AM41" i="6"/>
  <c r="AR41" i="6"/>
  <c r="AD41" i="6"/>
  <c r="Q41" i="6"/>
  <c r="BC41" i="6"/>
  <c r="BF41" i="6"/>
  <c r="AX41" i="6"/>
  <c r="M41" i="6"/>
  <c r="AU41" i="6"/>
  <c r="AG41" i="6"/>
  <c r="AN41" i="6"/>
  <c r="P41" i="6"/>
  <c r="AB41" i="6"/>
  <c r="AS41" i="6"/>
  <c r="I41" i="6"/>
  <c r="AZ41" i="6"/>
  <c r="BE41" i="6"/>
  <c r="BL41" i="6"/>
  <c r="U41" i="6"/>
  <c r="C103" i="4"/>
  <c r="D103" i="4"/>
  <c r="E103" i="4"/>
  <c r="B111" i="6"/>
  <c r="BC110" i="6"/>
  <c r="AV110" i="6"/>
  <c r="Q110" i="6"/>
  <c r="BB110" i="6"/>
  <c r="AD110" i="6"/>
  <c r="M110" i="6"/>
  <c r="AU110" i="6"/>
  <c r="F110" i="6"/>
  <c r="BF110" i="6"/>
  <c r="AY110" i="6"/>
  <c r="X110" i="6"/>
  <c r="AH110" i="6"/>
  <c r="AF110" i="6"/>
  <c r="BI110" i="6"/>
  <c r="AK110" i="6"/>
  <c r="AE110" i="6"/>
  <c r="BA110" i="6"/>
  <c r="H110" i="6"/>
  <c r="W110" i="6"/>
  <c r="N110" i="6"/>
  <c r="O110" i="6"/>
  <c r="G110" i="6"/>
  <c r="BG110" i="6"/>
  <c r="BK110" i="6"/>
  <c r="J110" i="6"/>
  <c r="AC110" i="6"/>
  <c r="E110" i="6"/>
  <c r="C110" i="6" s="1"/>
  <c r="BJ110" i="6"/>
  <c r="BH110" i="6"/>
  <c r="L110" i="6"/>
  <c r="AP110" i="6"/>
  <c r="AJ110" i="6"/>
  <c r="AT110" i="6"/>
  <c r="Z110" i="6"/>
  <c r="AA110" i="6"/>
  <c r="AL110" i="6"/>
  <c r="R110" i="6"/>
  <c r="AI110" i="6"/>
  <c r="BM110" i="6"/>
  <c r="D110" i="6"/>
  <c r="T110" i="6"/>
  <c r="BD110" i="6"/>
  <c r="AW110" i="6"/>
  <c r="Y110" i="6"/>
  <c r="K110" i="6"/>
  <c r="V110" i="6"/>
  <c r="S110" i="6"/>
  <c r="AQ110" i="6"/>
  <c r="AO110" i="6"/>
  <c r="AM110" i="6"/>
  <c r="AR110" i="6"/>
  <c r="AX110" i="6"/>
  <c r="AS110" i="6"/>
  <c r="AN110" i="6"/>
  <c r="AG110" i="6"/>
  <c r="AZ110" i="6"/>
  <c r="U110" i="6"/>
  <c r="AB110" i="6"/>
  <c r="BE110" i="6"/>
  <c r="P110" i="6"/>
  <c r="I110" i="6"/>
  <c r="BL110" i="6"/>
  <c r="B253" i="6"/>
  <c r="AX252" i="6"/>
  <c r="T252" i="6"/>
  <c r="AO252" i="6"/>
  <c r="AM252" i="6"/>
  <c r="AR252" i="6"/>
  <c r="S252" i="6"/>
  <c r="AD252" i="6"/>
  <c r="M252" i="6"/>
  <c r="BB252" i="6"/>
  <c r="F252" i="6"/>
  <c r="Q252" i="6"/>
  <c r="BI252" i="6"/>
  <c r="W252" i="6"/>
  <c r="AU252" i="6"/>
  <c r="AV252" i="6"/>
  <c r="X252" i="6"/>
  <c r="BF252" i="6"/>
  <c r="BC252" i="6"/>
  <c r="AY252" i="6"/>
  <c r="AK252" i="6"/>
  <c r="N252" i="6"/>
  <c r="AH252" i="6"/>
  <c r="AF252" i="6"/>
  <c r="AE252" i="6"/>
  <c r="J252" i="6"/>
  <c r="G252" i="6"/>
  <c r="AC252" i="6"/>
  <c r="O252" i="6"/>
  <c r="BK252" i="6"/>
  <c r="R252" i="6"/>
  <c r="H252" i="6"/>
  <c r="BG252" i="6"/>
  <c r="BA252" i="6"/>
  <c r="BJ252" i="6"/>
  <c r="E252" i="6"/>
  <c r="AP252" i="6"/>
  <c r="AA252" i="6"/>
  <c r="AT252" i="6"/>
  <c r="BM252" i="6"/>
  <c r="AJ252" i="6"/>
  <c r="BH252" i="6"/>
  <c r="AQ252" i="6"/>
  <c r="AI252" i="6"/>
  <c r="BD252" i="6"/>
  <c r="L252" i="6"/>
  <c r="AL252" i="6"/>
  <c r="D252" i="6"/>
  <c r="C252" i="6" s="1"/>
  <c r="Y252" i="6"/>
  <c r="Z252" i="6"/>
  <c r="K252" i="6"/>
  <c r="V252" i="6"/>
  <c r="AW252" i="6"/>
  <c r="AS252" i="6"/>
  <c r="BE252" i="6"/>
  <c r="I252" i="6"/>
  <c r="P252" i="6"/>
  <c r="AN252" i="6"/>
  <c r="AZ252" i="6"/>
  <c r="U252" i="6"/>
  <c r="AB252" i="6"/>
  <c r="BL252" i="6"/>
  <c r="AG252" i="6"/>
  <c r="B183" i="6"/>
  <c r="AY182" i="6"/>
  <c r="F182" i="6"/>
  <c r="AX182" i="6"/>
  <c r="M182" i="6"/>
  <c r="X182" i="6"/>
  <c r="BA182" i="6"/>
  <c r="BB182" i="6"/>
  <c r="BC182" i="6"/>
  <c r="AU182" i="6"/>
  <c r="Q182" i="6"/>
  <c r="AD182" i="6"/>
  <c r="BF182" i="6"/>
  <c r="AF182" i="6"/>
  <c r="AK182" i="6"/>
  <c r="AH182" i="6"/>
  <c r="BI182" i="6"/>
  <c r="AV182" i="6"/>
  <c r="W182" i="6"/>
  <c r="N182" i="6"/>
  <c r="BK182" i="6"/>
  <c r="O182" i="6"/>
  <c r="H182" i="6"/>
  <c r="AP182" i="6"/>
  <c r="AC182" i="6"/>
  <c r="AE182" i="6"/>
  <c r="BJ182" i="6"/>
  <c r="R182" i="6"/>
  <c r="BG182" i="6"/>
  <c r="J182" i="6"/>
  <c r="E182" i="6"/>
  <c r="C182" i="6" s="1"/>
  <c r="Z182" i="6"/>
  <c r="BH182" i="6"/>
  <c r="BM182" i="6"/>
  <c r="D182" i="6"/>
  <c r="AJ182" i="6"/>
  <c r="L182" i="6"/>
  <c r="G182" i="6"/>
  <c r="AA182" i="6"/>
  <c r="AQ182" i="6"/>
  <c r="AI182" i="6"/>
  <c r="BD182" i="6"/>
  <c r="AR182" i="6"/>
  <c r="V182" i="6"/>
  <c r="AT182" i="6"/>
  <c r="T182" i="6"/>
  <c r="AO182" i="6"/>
  <c r="AL182" i="6"/>
  <c r="Y182" i="6"/>
  <c r="AW182" i="6"/>
  <c r="K182" i="6"/>
  <c r="S182" i="6"/>
  <c r="AM182" i="6"/>
  <c r="AS182" i="6"/>
  <c r="AN182" i="6"/>
  <c r="AZ182" i="6"/>
  <c r="AG182" i="6"/>
  <c r="BE182" i="6"/>
  <c r="U182" i="6"/>
  <c r="P182" i="6"/>
  <c r="BL182" i="6"/>
  <c r="I182" i="6"/>
  <c r="AB182" i="6"/>
  <c r="B395" i="6"/>
  <c r="K394" i="6"/>
  <c r="AR394" i="6"/>
  <c r="BM394" i="6"/>
  <c r="Y394" i="6"/>
  <c r="D394" i="6"/>
  <c r="AQ394" i="6"/>
  <c r="AO394" i="6"/>
  <c r="S394" i="6"/>
  <c r="T394" i="6"/>
  <c r="V394" i="6"/>
  <c r="AM394" i="6"/>
  <c r="AW394" i="6"/>
  <c r="M394" i="6"/>
  <c r="AX394" i="6"/>
  <c r="F394" i="6"/>
  <c r="C394" i="6" s="1"/>
  <c r="AD394" i="6"/>
  <c r="AY394" i="6"/>
  <c r="AU394" i="6"/>
  <c r="BB394" i="6"/>
  <c r="BC394" i="6"/>
  <c r="AV394" i="6"/>
  <c r="BF394" i="6"/>
  <c r="W394" i="6"/>
  <c r="Q394" i="6"/>
  <c r="BI394" i="6"/>
  <c r="AF394" i="6"/>
  <c r="H394" i="6"/>
  <c r="BD394" i="6"/>
  <c r="AK394" i="6"/>
  <c r="X394" i="6"/>
  <c r="AH394" i="6"/>
  <c r="N394" i="6"/>
  <c r="AE394" i="6"/>
  <c r="BA394" i="6"/>
  <c r="BK394" i="6"/>
  <c r="J394" i="6"/>
  <c r="G394" i="6"/>
  <c r="AC394" i="6"/>
  <c r="O394" i="6"/>
  <c r="AL394" i="6"/>
  <c r="AJ394" i="6"/>
  <c r="BG394" i="6"/>
  <c r="AT394" i="6"/>
  <c r="AP394" i="6"/>
  <c r="AA394" i="6"/>
  <c r="BH394" i="6"/>
  <c r="BJ394" i="6"/>
  <c r="Z394" i="6"/>
  <c r="R394" i="6"/>
  <c r="L394" i="6"/>
  <c r="AI394" i="6"/>
  <c r="E394" i="6"/>
  <c r="U394" i="6"/>
  <c r="AS394" i="6"/>
  <c r="I394" i="6"/>
  <c r="BE394" i="6"/>
  <c r="AN394" i="6"/>
  <c r="AG394" i="6"/>
  <c r="AB394" i="6"/>
  <c r="AZ394" i="6"/>
  <c r="P394" i="6"/>
  <c r="BL394" i="6"/>
  <c r="B325" i="6"/>
  <c r="K324" i="6"/>
  <c r="AM324" i="6"/>
  <c r="AW324" i="6"/>
  <c r="V324" i="6"/>
  <c r="AO324" i="6"/>
  <c r="S324" i="6"/>
  <c r="AX324" i="6"/>
  <c r="BF324" i="6"/>
  <c r="AD324" i="6"/>
  <c r="Q324" i="6"/>
  <c r="AU324" i="6"/>
  <c r="AY324" i="6"/>
  <c r="M324" i="6"/>
  <c r="BB324" i="6"/>
  <c r="F324" i="6"/>
  <c r="AV324" i="6"/>
  <c r="X324" i="6"/>
  <c r="AE324" i="6"/>
  <c r="BC324" i="6"/>
  <c r="W324" i="6"/>
  <c r="AK324" i="6"/>
  <c r="BI324" i="6"/>
  <c r="AR324" i="6"/>
  <c r="AH324" i="6"/>
  <c r="N324" i="6"/>
  <c r="BK324" i="6"/>
  <c r="H324" i="6"/>
  <c r="G324" i="6"/>
  <c r="J324" i="6"/>
  <c r="O324" i="6"/>
  <c r="BA324" i="6"/>
  <c r="AC324" i="6"/>
  <c r="AP324" i="6"/>
  <c r="AF324" i="6"/>
  <c r="E324" i="6"/>
  <c r="BG324" i="6"/>
  <c r="R324" i="6"/>
  <c r="D324" i="6"/>
  <c r="C324" i="6" s="1"/>
  <c r="AA324" i="6"/>
  <c r="L324" i="6"/>
  <c r="AT324" i="6"/>
  <c r="AL324" i="6"/>
  <c r="BD324" i="6"/>
  <c r="Z324" i="6"/>
  <c r="AJ324" i="6"/>
  <c r="BJ324" i="6"/>
  <c r="BH324" i="6"/>
  <c r="AQ324" i="6"/>
  <c r="AI324" i="6"/>
  <c r="Y324" i="6"/>
  <c r="BM324" i="6"/>
  <c r="T324" i="6"/>
  <c r="AS324" i="6"/>
  <c r="AG324" i="6"/>
  <c r="AN324" i="6"/>
  <c r="U324" i="6"/>
  <c r="I324" i="6"/>
  <c r="P324" i="6"/>
  <c r="BE324" i="6"/>
  <c r="AB324" i="6"/>
  <c r="AZ324" i="6"/>
  <c r="BL324" i="6"/>
  <c r="B396" i="6" l="1"/>
  <c r="AW395" i="6"/>
  <c r="S395" i="6"/>
  <c r="AQ395" i="6"/>
  <c r="D395" i="6"/>
  <c r="C395" i="6" s="1"/>
  <c r="Y395" i="6"/>
  <c r="BM395" i="6"/>
  <c r="T395" i="6"/>
  <c r="V395" i="6"/>
  <c r="AX395" i="6"/>
  <c r="K395" i="6"/>
  <c r="AR395" i="6"/>
  <c r="AM395" i="6"/>
  <c r="AD395" i="6"/>
  <c r="M395" i="6"/>
  <c r="AO395" i="6"/>
  <c r="BC395" i="6"/>
  <c r="X395" i="6"/>
  <c r="AY395" i="6"/>
  <c r="F395" i="6"/>
  <c r="Q395" i="6"/>
  <c r="BB395" i="6"/>
  <c r="AU395" i="6"/>
  <c r="BF395" i="6"/>
  <c r="AV395" i="6"/>
  <c r="AF395" i="6"/>
  <c r="BA395" i="6"/>
  <c r="BI395" i="6"/>
  <c r="AH395" i="6"/>
  <c r="N395" i="6"/>
  <c r="BD395" i="6"/>
  <c r="W395" i="6"/>
  <c r="AK395" i="6"/>
  <c r="AC395" i="6"/>
  <c r="J395" i="6"/>
  <c r="AE395" i="6"/>
  <c r="H395" i="6"/>
  <c r="G395" i="6"/>
  <c r="R395" i="6"/>
  <c r="BK395" i="6"/>
  <c r="Z395" i="6"/>
  <c r="O395" i="6"/>
  <c r="BG395" i="6"/>
  <c r="E395" i="6"/>
  <c r="BJ395" i="6"/>
  <c r="BH395" i="6"/>
  <c r="AJ395" i="6"/>
  <c r="AT395" i="6"/>
  <c r="AP395" i="6"/>
  <c r="AL395" i="6"/>
  <c r="AI395" i="6"/>
  <c r="AA395" i="6"/>
  <c r="L395" i="6"/>
  <c r="I395" i="6"/>
  <c r="U395" i="6"/>
  <c r="AS395" i="6"/>
  <c r="AB395" i="6"/>
  <c r="AG395" i="6"/>
  <c r="BE395" i="6"/>
  <c r="AZ395" i="6"/>
  <c r="AN395" i="6"/>
  <c r="P395" i="6"/>
  <c r="BL395" i="6"/>
  <c r="B112" i="6"/>
  <c r="AD111" i="6"/>
  <c r="F111" i="6"/>
  <c r="Q111" i="6"/>
  <c r="AU111" i="6"/>
  <c r="BB111" i="6"/>
  <c r="AH111" i="6"/>
  <c r="BC111" i="6"/>
  <c r="AY111" i="6"/>
  <c r="AV111" i="6"/>
  <c r="M111" i="6"/>
  <c r="BF111" i="6"/>
  <c r="X111" i="6"/>
  <c r="AK111" i="6"/>
  <c r="BA111" i="6"/>
  <c r="O111" i="6"/>
  <c r="BI111" i="6"/>
  <c r="W111" i="6"/>
  <c r="AE111" i="6"/>
  <c r="N111" i="6"/>
  <c r="AF111" i="6"/>
  <c r="BG111" i="6"/>
  <c r="BK111" i="6"/>
  <c r="J111" i="6"/>
  <c r="AC111" i="6"/>
  <c r="H111" i="6"/>
  <c r="G111" i="6"/>
  <c r="E111" i="6"/>
  <c r="AP111" i="6"/>
  <c r="BJ111" i="6"/>
  <c r="R111" i="6"/>
  <c r="Z111" i="6"/>
  <c r="L111" i="6"/>
  <c r="AA111" i="6"/>
  <c r="BH111" i="6"/>
  <c r="AT111" i="6"/>
  <c r="AL111" i="6"/>
  <c r="AJ111" i="6"/>
  <c r="D111" i="6"/>
  <c r="C111" i="6" s="1"/>
  <c r="T111" i="6"/>
  <c r="AI111" i="6"/>
  <c r="Y111" i="6"/>
  <c r="BM111" i="6"/>
  <c r="AQ111" i="6"/>
  <c r="BD111" i="6"/>
  <c r="AO111" i="6"/>
  <c r="AX111" i="6"/>
  <c r="V111" i="6"/>
  <c r="K111" i="6"/>
  <c r="AM111" i="6"/>
  <c r="AW111" i="6"/>
  <c r="AR111" i="6"/>
  <c r="S111" i="6"/>
  <c r="AB111" i="6"/>
  <c r="I111" i="6"/>
  <c r="P111" i="6"/>
  <c r="AN111" i="6"/>
  <c r="AZ111" i="6"/>
  <c r="U111" i="6"/>
  <c r="BL111" i="6"/>
  <c r="AG111" i="6"/>
  <c r="BE111" i="6"/>
  <c r="AS111" i="6"/>
  <c r="B43" i="6"/>
  <c r="BB42" i="6"/>
  <c r="AY42" i="6"/>
  <c r="AK42" i="6"/>
  <c r="AV42" i="6"/>
  <c r="AH42" i="6"/>
  <c r="BI42" i="6"/>
  <c r="X42" i="6"/>
  <c r="W42" i="6"/>
  <c r="AF42" i="6"/>
  <c r="H42" i="6"/>
  <c r="BA42" i="6"/>
  <c r="AE42" i="6"/>
  <c r="N42" i="6"/>
  <c r="G42" i="6"/>
  <c r="AC42" i="6"/>
  <c r="O42" i="6"/>
  <c r="R42" i="6"/>
  <c r="J42" i="6"/>
  <c r="BK42" i="6"/>
  <c r="BG42" i="6"/>
  <c r="AI42" i="6"/>
  <c r="AP42" i="6"/>
  <c r="Z42" i="6"/>
  <c r="AL42" i="6"/>
  <c r="E42" i="6"/>
  <c r="BJ42" i="6"/>
  <c r="AQ42" i="6"/>
  <c r="V42" i="6"/>
  <c r="AW42" i="6"/>
  <c r="BM42" i="6"/>
  <c r="Y42" i="6"/>
  <c r="BH42" i="6"/>
  <c r="AJ42" i="6"/>
  <c r="AT42" i="6"/>
  <c r="D42" i="6"/>
  <c r="C42" i="6" s="1"/>
  <c r="F42" i="6"/>
  <c r="S42" i="6"/>
  <c r="T42" i="6"/>
  <c r="K42" i="6"/>
  <c r="AO42" i="6"/>
  <c r="AX42" i="6"/>
  <c r="BD42" i="6"/>
  <c r="AR42" i="6"/>
  <c r="AD42" i="6"/>
  <c r="L42" i="6"/>
  <c r="AA42" i="6"/>
  <c r="AU42" i="6"/>
  <c r="Q42" i="6"/>
  <c r="BC42" i="6"/>
  <c r="BF42" i="6"/>
  <c r="AM42" i="6"/>
  <c r="M42" i="6"/>
  <c r="I42" i="6"/>
  <c r="U42" i="6"/>
  <c r="AG42" i="6"/>
  <c r="AN42" i="6"/>
  <c r="P42" i="6"/>
  <c r="AB42" i="6"/>
  <c r="AZ42" i="6"/>
  <c r="BE42" i="6"/>
  <c r="BL42" i="6"/>
  <c r="AS42" i="6"/>
  <c r="B326" i="6"/>
  <c r="AW325" i="6"/>
  <c r="K325" i="6"/>
  <c r="AM325" i="6"/>
  <c r="V325" i="6"/>
  <c r="S325" i="6"/>
  <c r="AX325" i="6"/>
  <c r="AO325" i="6"/>
  <c r="AU325" i="6"/>
  <c r="M325" i="6"/>
  <c r="BB325" i="6"/>
  <c r="AD325" i="6"/>
  <c r="AY325" i="6"/>
  <c r="X325" i="6"/>
  <c r="Q325" i="6"/>
  <c r="F325" i="6"/>
  <c r="BF325" i="6"/>
  <c r="BC325" i="6"/>
  <c r="AK325" i="6"/>
  <c r="AV325" i="6"/>
  <c r="H325" i="6"/>
  <c r="BA325" i="6"/>
  <c r="BK325" i="6"/>
  <c r="W325" i="6"/>
  <c r="AC325" i="6"/>
  <c r="AE325" i="6"/>
  <c r="AH325" i="6"/>
  <c r="AR325" i="6"/>
  <c r="AF325" i="6"/>
  <c r="O325" i="6"/>
  <c r="BI325" i="6"/>
  <c r="J325" i="6"/>
  <c r="R325" i="6"/>
  <c r="G325" i="6"/>
  <c r="N325" i="6"/>
  <c r="E325" i="6"/>
  <c r="BG325" i="6"/>
  <c r="AP325" i="6"/>
  <c r="AT325" i="6"/>
  <c r="BD325" i="6"/>
  <c r="BJ325" i="6"/>
  <c r="AI325" i="6"/>
  <c r="L325" i="6"/>
  <c r="AA325" i="6"/>
  <c r="Z325" i="6"/>
  <c r="Y325" i="6"/>
  <c r="AJ325" i="6"/>
  <c r="BH325" i="6"/>
  <c r="AL325" i="6"/>
  <c r="T325" i="6"/>
  <c r="D325" i="6"/>
  <c r="C325" i="6" s="1"/>
  <c r="AQ325" i="6"/>
  <c r="BM325" i="6"/>
  <c r="U325" i="6"/>
  <c r="AB325" i="6"/>
  <c r="I325" i="6"/>
  <c r="BE325" i="6"/>
  <c r="P325" i="6"/>
  <c r="AZ325" i="6"/>
  <c r="BL325" i="6"/>
  <c r="AN325" i="6"/>
  <c r="AS325" i="6"/>
  <c r="AG325" i="6"/>
  <c r="B184" i="6"/>
  <c r="AD183" i="6"/>
  <c r="BB183" i="6"/>
  <c r="AX183" i="6"/>
  <c r="Q183" i="6"/>
  <c r="M183" i="6"/>
  <c r="BC183" i="6"/>
  <c r="AV183" i="6"/>
  <c r="BA183" i="6"/>
  <c r="BF183" i="6"/>
  <c r="F183" i="6"/>
  <c r="AU183" i="6"/>
  <c r="AY183" i="6"/>
  <c r="AK183" i="6"/>
  <c r="BI183" i="6"/>
  <c r="AH183" i="6"/>
  <c r="AF183" i="6"/>
  <c r="N183" i="6"/>
  <c r="H183" i="6"/>
  <c r="W183" i="6"/>
  <c r="X183" i="6"/>
  <c r="BK183" i="6"/>
  <c r="O183" i="6"/>
  <c r="AP183" i="6"/>
  <c r="AE183" i="6"/>
  <c r="J183" i="6"/>
  <c r="G183" i="6"/>
  <c r="BG183" i="6"/>
  <c r="AC183" i="6"/>
  <c r="R183" i="6"/>
  <c r="E183" i="6"/>
  <c r="AJ183" i="6"/>
  <c r="BM183" i="6"/>
  <c r="AT183" i="6"/>
  <c r="AQ183" i="6"/>
  <c r="BH183" i="6"/>
  <c r="BJ183" i="6"/>
  <c r="D183" i="6"/>
  <c r="C183" i="6" s="1"/>
  <c r="AA183" i="6"/>
  <c r="AI183" i="6"/>
  <c r="Z183" i="6"/>
  <c r="AL183" i="6"/>
  <c r="L183" i="6"/>
  <c r="Y183" i="6"/>
  <c r="V183" i="6"/>
  <c r="AM183" i="6"/>
  <c r="BD183" i="6"/>
  <c r="AW183" i="6"/>
  <c r="K183" i="6"/>
  <c r="T183" i="6"/>
  <c r="S183" i="6"/>
  <c r="AO183" i="6"/>
  <c r="AR183" i="6"/>
  <c r="AB183" i="6"/>
  <c r="I183" i="6"/>
  <c r="U183" i="6"/>
  <c r="AN183" i="6"/>
  <c r="AZ183" i="6"/>
  <c r="AG183" i="6"/>
  <c r="AS183" i="6"/>
  <c r="BL183" i="6"/>
  <c r="P183" i="6"/>
  <c r="BE183" i="6"/>
  <c r="B254" i="6"/>
  <c r="T253" i="6"/>
  <c r="S253" i="6"/>
  <c r="AR253" i="6"/>
  <c r="AO253" i="6"/>
  <c r="AU253" i="6"/>
  <c r="AD253" i="6"/>
  <c r="M253" i="6"/>
  <c r="AX253" i="6"/>
  <c r="BB253" i="6"/>
  <c r="Q253" i="6"/>
  <c r="AM253" i="6"/>
  <c r="F253" i="6"/>
  <c r="C253" i="6" s="1"/>
  <c r="X253" i="6"/>
  <c r="AY253" i="6"/>
  <c r="W253" i="6"/>
  <c r="BF253" i="6"/>
  <c r="AV253" i="6"/>
  <c r="BC253" i="6"/>
  <c r="AF253" i="6"/>
  <c r="AE253" i="6"/>
  <c r="AK253" i="6"/>
  <c r="BK253" i="6"/>
  <c r="BI253" i="6"/>
  <c r="N253" i="6"/>
  <c r="AH253" i="6"/>
  <c r="BA253" i="6"/>
  <c r="J253" i="6"/>
  <c r="AC253" i="6"/>
  <c r="G253" i="6"/>
  <c r="BG253" i="6"/>
  <c r="H253" i="6"/>
  <c r="O253" i="6"/>
  <c r="R253" i="6"/>
  <c r="E253" i="6"/>
  <c r="AL253" i="6"/>
  <c r="Z253" i="6"/>
  <c r="AP253" i="6"/>
  <c r="AA253" i="6"/>
  <c r="BJ253" i="6"/>
  <c r="AQ253" i="6"/>
  <c r="Y253" i="6"/>
  <c r="AJ253" i="6"/>
  <c r="BM253" i="6"/>
  <c r="AI253" i="6"/>
  <c r="AT253" i="6"/>
  <c r="BH253" i="6"/>
  <c r="D253" i="6"/>
  <c r="BD253" i="6"/>
  <c r="K253" i="6"/>
  <c r="AW253" i="6"/>
  <c r="V253" i="6"/>
  <c r="L253" i="6"/>
  <c r="I253" i="6"/>
  <c r="AB253" i="6"/>
  <c r="P253" i="6"/>
  <c r="BE253" i="6"/>
  <c r="AN253" i="6"/>
  <c r="AS253" i="6"/>
  <c r="U253" i="6"/>
  <c r="AG253" i="6"/>
  <c r="AZ253" i="6"/>
  <c r="BL253" i="6"/>
  <c r="B113" i="6" l="1"/>
  <c r="BF112" i="6"/>
  <c r="AD112" i="6"/>
  <c r="M112" i="6"/>
  <c r="AU112" i="6"/>
  <c r="F112" i="6"/>
  <c r="Q112" i="6"/>
  <c r="BB112" i="6"/>
  <c r="BC112" i="6"/>
  <c r="AV112" i="6"/>
  <c r="AK112" i="6"/>
  <c r="X112" i="6"/>
  <c r="N112" i="6"/>
  <c r="BI112" i="6"/>
  <c r="AF112" i="6"/>
  <c r="H112" i="6"/>
  <c r="AE112" i="6"/>
  <c r="AY112" i="6"/>
  <c r="W112" i="6"/>
  <c r="AH112" i="6"/>
  <c r="O112" i="6"/>
  <c r="AC112" i="6"/>
  <c r="AP112" i="6"/>
  <c r="J112" i="6"/>
  <c r="BG112" i="6"/>
  <c r="BK112" i="6"/>
  <c r="BA112" i="6"/>
  <c r="E112" i="6"/>
  <c r="AI112" i="6"/>
  <c r="AJ112" i="6"/>
  <c r="L112" i="6"/>
  <c r="R112" i="6"/>
  <c r="BJ112" i="6"/>
  <c r="Z112" i="6"/>
  <c r="AL112" i="6"/>
  <c r="AA112" i="6"/>
  <c r="BH112" i="6"/>
  <c r="AT112" i="6"/>
  <c r="G112" i="6"/>
  <c r="BM112" i="6"/>
  <c r="BD112" i="6"/>
  <c r="Y112" i="6"/>
  <c r="AW112" i="6"/>
  <c r="D112" i="6"/>
  <c r="C112" i="6" s="1"/>
  <c r="T112" i="6"/>
  <c r="AQ112" i="6"/>
  <c r="S112" i="6"/>
  <c r="AM112" i="6"/>
  <c r="K112" i="6"/>
  <c r="V112" i="6"/>
  <c r="AO112" i="6"/>
  <c r="AR112" i="6"/>
  <c r="AX112" i="6"/>
  <c r="AS112" i="6"/>
  <c r="P112" i="6"/>
  <c r="U112" i="6"/>
  <c r="AB112" i="6"/>
  <c r="AG112" i="6"/>
  <c r="I112" i="6"/>
  <c r="AN112" i="6"/>
  <c r="BL112" i="6"/>
  <c r="AZ112" i="6"/>
  <c r="BE112" i="6"/>
  <c r="B44" i="6"/>
  <c r="BB43" i="6"/>
  <c r="X43" i="6"/>
  <c r="AY43" i="6"/>
  <c r="AH43" i="6"/>
  <c r="W43" i="6"/>
  <c r="BI43" i="6"/>
  <c r="AE43" i="6"/>
  <c r="AK43" i="6"/>
  <c r="R43" i="6"/>
  <c r="AF43" i="6"/>
  <c r="BA43" i="6"/>
  <c r="H43" i="6"/>
  <c r="BK43" i="6"/>
  <c r="N43" i="6"/>
  <c r="AV43" i="6"/>
  <c r="G43" i="6"/>
  <c r="AC43" i="6"/>
  <c r="O43" i="6"/>
  <c r="J43" i="6"/>
  <c r="BG43" i="6"/>
  <c r="AL43" i="6"/>
  <c r="AQ43" i="6"/>
  <c r="BJ43" i="6"/>
  <c r="AI43" i="6"/>
  <c r="Z43" i="6"/>
  <c r="E43" i="6"/>
  <c r="AP43" i="6"/>
  <c r="AA43" i="6"/>
  <c r="AT43" i="6"/>
  <c r="L43" i="6"/>
  <c r="BM43" i="6"/>
  <c r="BH43" i="6"/>
  <c r="V43" i="6"/>
  <c r="Y43" i="6"/>
  <c r="F43" i="6"/>
  <c r="AW43" i="6"/>
  <c r="K43" i="6"/>
  <c r="AO43" i="6"/>
  <c r="AX43" i="6"/>
  <c r="BD43" i="6"/>
  <c r="D43" i="6"/>
  <c r="C43" i="6" s="1"/>
  <c r="AM43" i="6"/>
  <c r="S43" i="6"/>
  <c r="AD43" i="6"/>
  <c r="T43" i="6"/>
  <c r="AJ43" i="6"/>
  <c r="BF43" i="6"/>
  <c r="AR43" i="6"/>
  <c r="Q43" i="6"/>
  <c r="AU43" i="6"/>
  <c r="M43" i="6"/>
  <c r="BC43" i="6"/>
  <c r="I43" i="6"/>
  <c r="P43" i="6"/>
  <c r="AN43" i="6"/>
  <c r="U43" i="6"/>
  <c r="AG43" i="6"/>
  <c r="AB43" i="6"/>
  <c r="AZ43" i="6"/>
  <c r="BL43" i="6"/>
  <c r="AS43" i="6"/>
  <c r="BE43" i="6"/>
  <c r="B185" i="6"/>
  <c r="BF184" i="6"/>
  <c r="F184" i="6"/>
  <c r="BC184" i="6"/>
  <c r="AY184" i="6"/>
  <c r="AX184" i="6"/>
  <c r="BB184" i="6"/>
  <c r="AV184" i="6"/>
  <c r="Q184" i="6"/>
  <c r="AU184" i="6"/>
  <c r="AD184" i="6"/>
  <c r="M184" i="6"/>
  <c r="BI184" i="6"/>
  <c r="AF184" i="6"/>
  <c r="X184" i="6"/>
  <c r="BA184" i="6"/>
  <c r="AK184" i="6"/>
  <c r="AH184" i="6"/>
  <c r="W184" i="6"/>
  <c r="H184" i="6"/>
  <c r="BK184" i="6"/>
  <c r="O184" i="6"/>
  <c r="N184" i="6"/>
  <c r="E184" i="6"/>
  <c r="J184" i="6"/>
  <c r="R184" i="6"/>
  <c r="AC184" i="6"/>
  <c r="L184" i="6"/>
  <c r="G184" i="6"/>
  <c r="AP184" i="6"/>
  <c r="AQ184" i="6"/>
  <c r="BM184" i="6"/>
  <c r="AL184" i="6"/>
  <c r="BG184" i="6"/>
  <c r="AJ184" i="6"/>
  <c r="BH184" i="6"/>
  <c r="D184" i="6"/>
  <c r="C184" i="6" s="1"/>
  <c r="AA184" i="6"/>
  <c r="AE184" i="6"/>
  <c r="AT184" i="6"/>
  <c r="T184" i="6"/>
  <c r="BD184" i="6"/>
  <c r="S184" i="6"/>
  <c r="Z184" i="6"/>
  <c r="AI184" i="6"/>
  <c r="Y184" i="6"/>
  <c r="AW184" i="6"/>
  <c r="V184" i="6"/>
  <c r="BJ184" i="6"/>
  <c r="K184" i="6"/>
  <c r="AO184" i="6"/>
  <c r="AR184" i="6"/>
  <c r="AM184" i="6"/>
  <c r="AS184" i="6"/>
  <c r="P184" i="6"/>
  <c r="AB184" i="6"/>
  <c r="BL184" i="6"/>
  <c r="AN184" i="6"/>
  <c r="U184" i="6"/>
  <c r="AG184" i="6"/>
  <c r="BE184" i="6"/>
  <c r="I184" i="6"/>
  <c r="AZ184" i="6"/>
  <c r="B327" i="6"/>
  <c r="K326" i="6"/>
  <c r="V326" i="6"/>
  <c r="AO326" i="6"/>
  <c r="S326" i="6"/>
  <c r="AW326" i="6"/>
  <c r="AX326" i="6"/>
  <c r="F326" i="6"/>
  <c r="AM326" i="6"/>
  <c r="AD326" i="6"/>
  <c r="AV326" i="6"/>
  <c r="AU326" i="6"/>
  <c r="Q326" i="6"/>
  <c r="BF326" i="6"/>
  <c r="AY326" i="6"/>
  <c r="BB326" i="6"/>
  <c r="M326" i="6"/>
  <c r="BC326" i="6"/>
  <c r="X326" i="6"/>
  <c r="AF326" i="6"/>
  <c r="W326" i="6"/>
  <c r="BI326" i="6"/>
  <c r="AK326" i="6"/>
  <c r="O326" i="6"/>
  <c r="AR326" i="6"/>
  <c r="N326" i="6"/>
  <c r="BA326" i="6"/>
  <c r="AE326" i="6"/>
  <c r="AH326" i="6"/>
  <c r="BK326" i="6"/>
  <c r="J326" i="6"/>
  <c r="E326" i="6"/>
  <c r="G326" i="6"/>
  <c r="AC326" i="6"/>
  <c r="R326" i="6"/>
  <c r="AP326" i="6"/>
  <c r="BG326" i="6"/>
  <c r="H326" i="6"/>
  <c r="AT326" i="6"/>
  <c r="AI326" i="6"/>
  <c r="BJ326" i="6"/>
  <c r="BH326" i="6"/>
  <c r="L326" i="6"/>
  <c r="AL326" i="6"/>
  <c r="Z326" i="6"/>
  <c r="AJ326" i="6"/>
  <c r="T326" i="6"/>
  <c r="BD326" i="6"/>
  <c r="BM326" i="6"/>
  <c r="AA326" i="6"/>
  <c r="Y326" i="6"/>
  <c r="AQ326" i="6"/>
  <c r="D326" i="6"/>
  <c r="C326" i="6" s="1"/>
  <c r="P326" i="6"/>
  <c r="AG326" i="6"/>
  <c r="AN326" i="6"/>
  <c r="I326" i="6"/>
  <c r="AS326" i="6"/>
  <c r="BE326" i="6"/>
  <c r="AB326" i="6"/>
  <c r="U326" i="6"/>
  <c r="AZ326" i="6"/>
  <c r="BL326" i="6"/>
  <c r="B397" i="6"/>
  <c r="D396" i="6"/>
  <c r="C396" i="6" s="1"/>
  <c r="Y396" i="6"/>
  <c r="AQ396" i="6"/>
  <c r="BM396" i="6"/>
  <c r="T396" i="6"/>
  <c r="AR396" i="6"/>
  <c r="AM396" i="6"/>
  <c r="S396" i="6"/>
  <c r="AW396" i="6"/>
  <c r="V396" i="6"/>
  <c r="AO396" i="6"/>
  <c r="AX396" i="6"/>
  <c r="F396" i="6"/>
  <c r="BB396" i="6"/>
  <c r="K396" i="6"/>
  <c r="X396" i="6"/>
  <c r="M396" i="6"/>
  <c r="BF396" i="6"/>
  <c r="AK396" i="6"/>
  <c r="Q396" i="6"/>
  <c r="BC396" i="6"/>
  <c r="AD396" i="6"/>
  <c r="BD396" i="6"/>
  <c r="W396" i="6"/>
  <c r="AE396" i="6"/>
  <c r="N396" i="6"/>
  <c r="AF396" i="6"/>
  <c r="BA396" i="6"/>
  <c r="AV396" i="6"/>
  <c r="AY396" i="6"/>
  <c r="AH396" i="6"/>
  <c r="AU396" i="6"/>
  <c r="BI396" i="6"/>
  <c r="BK396" i="6"/>
  <c r="J396" i="6"/>
  <c r="H396" i="6"/>
  <c r="G396" i="6"/>
  <c r="AC396" i="6"/>
  <c r="O396" i="6"/>
  <c r="AA396" i="6"/>
  <c r="BG396" i="6"/>
  <c r="E396" i="6"/>
  <c r="R396" i="6"/>
  <c r="Z396" i="6"/>
  <c r="AJ396" i="6"/>
  <c r="AL396" i="6"/>
  <c r="L396" i="6"/>
  <c r="AP396" i="6"/>
  <c r="BJ396" i="6"/>
  <c r="AT396" i="6"/>
  <c r="BH396" i="6"/>
  <c r="AI396" i="6"/>
  <c r="AB396" i="6"/>
  <c r="BE396" i="6"/>
  <c r="P396" i="6"/>
  <c r="U396" i="6"/>
  <c r="AS396" i="6"/>
  <c r="I396" i="6"/>
  <c r="AG396" i="6"/>
  <c r="AN396" i="6"/>
  <c r="AZ396" i="6"/>
  <c r="BL396" i="6"/>
  <c r="B255" i="6"/>
  <c r="AR254" i="6"/>
  <c r="BB254" i="6"/>
  <c r="AO254" i="6"/>
  <c r="AM254" i="6"/>
  <c r="S254" i="6"/>
  <c r="T254" i="6"/>
  <c r="M254" i="6"/>
  <c r="AD254" i="6"/>
  <c r="AX254" i="6"/>
  <c r="Q254" i="6"/>
  <c r="F254" i="6"/>
  <c r="AY254" i="6"/>
  <c r="AF254" i="6"/>
  <c r="BF254" i="6"/>
  <c r="AV254" i="6"/>
  <c r="X254" i="6"/>
  <c r="BC254" i="6"/>
  <c r="AU254" i="6"/>
  <c r="BI254" i="6"/>
  <c r="N254" i="6"/>
  <c r="AH254" i="6"/>
  <c r="H254" i="6"/>
  <c r="AK254" i="6"/>
  <c r="AE254" i="6"/>
  <c r="W254" i="6"/>
  <c r="BA254" i="6"/>
  <c r="AC254" i="6"/>
  <c r="BK254" i="6"/>
  <c r="R254" i="6"/>
  <c r="O254" i="6"/>
  <c r="J254" i="6"/>
  <c r="BG254" i="6"/>
  <c r="BJ254" i="6"/>
  <c r="G254" i="6"/>
  <c r="E254" i="6"/>
  <c r="C254" i="6" s="1"/>
  <c r="AA254" i="6"/>
  <c r="AP254" i="6"/>
  <c r="AL254" i="6"/>
  <c r="AJ254" i="6"/>
  <c r="AT254" i="6"/>
  <c r="BM254" i="6"/>
  <c r="L254" i="6"/>
  <c r="BH254" i="6"/>
  <c r="AI254" i="6"/>
  <c r="D254" i="6"/>
  <c r="Y254" i="6"/>
  <c r="Z254" i="6"/>
  <c r="K254" i="6"/>
  <c r="V254" i="6"/>
  <c r="AW254" i="6"/>
  <c r="BD254" i="6"/>
  <c r="AQ254" i="6"/>
  <c r="U254" i="6"/>
  <c r="AG254" i="6"/>
  <c r="I254" i="6"/>
  <c r="P254" i="6"/>
  <c r="AN254" i="6"/>
  <c r="BE254" i="6"/>
  <c r="AB254" i="6"/>
  <c r="AZ254" i="6"/>
  <c r="AS254" i="6"/>
  <c r="BL254" i="6"/>
  <c r="B256" i="6" l="1"/>
  <c r="T255" i="6"/>
  <c r="F255" i="6"/>
  <c r="AO255" i="6"/>
  <c r="AR255" i="6"/>
  <c r="S255" i="6"/>
  <c r="AM255" i="6"/>
  <c r="Q255" i="6"/>
  <c r="M255" i="6"/>
  <c r="AX255" i="6"/>
  <c r="X255" i="6"/>
  <c r="AY255" i="6"/>
  <c r="BB255" i="6"/>
  <c r="AU255" i="6"/>
  <c r="BC255" i="6"/>
  <c r="AH255" i="6"/>
  <c r="AV255" i="6"/>
  <c r="BF255" i="6"/>
  <c r="AD255" i="6"/>
  <c r="AK255" i="6"/>
  <c r="AE255" i="6"/>
  <c r="BA255" i="6"/>
  <c r="BI255" i="6"/>
  <c r="O255" i="6"/>
  <c r="AF255" i="6"/>
  <c r="N255" i="6"/>
  <c r="W255" i="6"/>
  <c r="H255" i="6"/>
  <c r="BG255" i="6"/>
  <c r="G255" i="6"/>
  <c r="AC255" i="6"/>
  <c r="BK255" i="6"/>
  <c r="J255" i="6"/>
  <c r="E255" i="6"/>
  <c r="R255" i="6"/>
  <c r="AL255" i="6"/>
  <c r="Z255" i="6"/>
  <c r="AA255" i="6"/>
  <c r="BJ255" i="6"/>
  <c r="AP255" i="6"/>
  <c r="BH255" i="6"/>
  <c r="D255" i="6"/>
  <c r="C255" i="6" s="1"/>
  <c r="Y255" i="6"/>
  <c r="AJ255" i="6"/>
  <c r="AI255" i="6"/>
  <c r="AQ255" i="6"/>
  <c r="BD255" i="6"/>
  <c r="BM255" i="6"/>
  <c r="AT255" i="6"/>
  <c r="L255" i="6"/>
  <c r="K255" i="6"/>
  <c r="AW255" i="6"/>
  <c r="V255" i="6"/>
  <c r="P255" i="6"/>
  <c r="AN255" i="6"/>
  <c r="AS255" i="6"/>
  <c r="BE255" i="6"/>
  <c r="I255" i="6"/>
  <c r="U255" i="6"/>
  <c r="AG255" i="6"/>
  <c r="AB255" i="6"/>
  <c r="BL255" i="6"/>
  <c r="AZ255" i="6"/>
  <c r="B186" i="6"/>
  <c r="BB185" i="6"/>
  <c r="F185" i="6"/>
  <c r="M185" i="6"/>
  <c r="Q185" i="6"/>
  <c r="AX185" i="6"/>
  <c r="AU185" i="6"/>
  <c r="AV185" i="6"/>
  <c r="AY185" i="6"/>
  <c r="AD185" i="6"/>
  <c r="BC185" i="6"/>
  <c r="BF185" i="6"/>
  <c r="AF185" i="6"/>
  <c r="AH185" i="6"/>
  <c r="BA185" i="6"/>
  <c r="AK185" i="6"/>
  <c r="BI185" i="6"/>
  <c r="W185" i="6"/>
  <c r="X185" i="6"/>
  <c r="G185" i="6"/>
  <c r="H185" i="6"/>
  <c r="BK185" i="6"/>
  <c r="AC185" i="6"/>
  <c r="AE185" i="6"/>
  <c r="AP185" i="6"/>
  <c r="N185" i="6"/>
  <c r="BG185" i="6"/>
  <c r="J185" i="6"/>
  <c r="O185" i="6"/>
  <c r="E185" i="6"/>
  <c r="C185" i="6" s="1"/>
  <c r="R185" i="6"/>
  <c r="BM185" i="6"/>
  <c r="D185" i="6"/>
  <c r="BJ185" i="6"/>
  <c r="AI185" i="6"/>
  <c r="AL185" i="6"/>
  <c r="L185" i="6"/>
  <c r="AT185" i="6"/>
  <c r="AA185" i="6"/>
  <c r="AJ185" i="6"/>
  <c r="BH185" i="6"/>
  <c r="AQ185" i="6"/>
  <c r="Z185" i="6"/>
  <c r="AW185" i="6"/>
  <c r="T185" i="6"/>
  <c r="BD185" i="6"/>
  <c r="V185" i="6"/>
  <c r="Y185" i="6"/>
  <c r="K185" i="6"/>
  <c r="AM185" i="6"/>
  <c r="S185" i="6"/>
  <c r="AO185" i="6"/>
  <c r="AR185" i="6"/>
  <c r="AS185" i="6"/>
  <c r="AN185" i="6"/>
  <c r="AZ185" i="6"/>
  <c r="AG185" i="6"/>
  <c r="U185" i="6"/>
  <c r="P185" i="6"/>
  <c r="I185" i="6"/>
  <c r="AB185" i="6"/>
  <c r="BL185" i="6"/>
  <c r="BE185" i="6"/>
  <c r="B398" i="6"/>
  <c r="BM397" i="6"/>
  <c r="AQ397" i="6"/>
  <c r="Y397" i="6"/>
  <c r="T397" i="6"/>
  <c r="D397" i="6"/>
  <c r="AW397" i="6"/>
  <c r="K397" i="6"/>
  <c r="AR397" i="6"/>
  <c r="S397" i="6"/>
  <c r="AO397" i="6"/>
  <c r="V397" i="6"/>
  <c r="AX397" i="6"/>
  <c r="F397" i="6"/>
  <c r="BB397" i="6"/>
  <c r="AM397" i="6"/>
  <c r="AD397" i="6"/>
  <c r="BF397" i="6"/>
  <c r="AY397" i="6"/>
  <c r="AU397" i="6"/>
  <c r="AV397" i="6"/>
  <c r="BC397" i="6"/>
  <c r="Q397" i="6"/>
  <c r="N397" i="6"/>
  <c r="AH397" i="6"/>
  <c r="BK397" i="6"/>
  <c r="AK397" i="6"/>
  <c r="AF397" i="6"/>
  <c r="H397" i="6"/>
  <c r="M397" i="6"/>
  <c r="BI397" i="6"/>
  <c r="W397" i="6"/>
  <c r="BA397" i="6"/>
  <c r="AE397" i="6"/>
  <c r="X397" i="6"/>
  <c r="BD397" i="6"/>
  <c r="J397" i="6"/>
  <c r="G397" i="6"/>
  <c r="BG397" i="6"/>
  <c r="O397" i="6"/>
  <c r="AC397" i="6"/>
  <c r="BJ397" i="6"/>
  <c r="AJ397" i="6"/>
  <c r="R397" i="6"/>
  <c r="AI397" i="6"/>
  <c r="E397" i="6"/>
  <c r="C397" i="6" s="1"/>
  <c r="AT397" i="6"/>
  <c r="AA397" i="6"/>
  <c r="AL397" i="6"/>
  <c r="L397" i="6"/>
  <c r="AP397" i="6"/>
  <c r="Z397" i="6"/>
  <c r="BH397" i="6"/>
  <c r="AS397" i="6"/>
  <c r="AN397" i="6"/>
  <c r="AG397" i="6"/>
  <c r="AZ397" i="6"/>
  <c r="P397" i="6"/>
  <c r="U397" i="6"/>
  <c r="AB397" i="6"/>
  <c r="BE397" i="6"/>
  <c r="I397" i="6"/>
  <c r="BL397" i="6"/>
  <c r="B45" i="6"/>
  <c r="BB44" i="6"/>
  <c r="AV44" i="6"/>
  <c r="AH44" i="6"/>
  <c r="BA44" i="6"/>
  <c r="AY44" i="6"/>
  <c r="AE44" i="6"/>
  <c r="X44" i="6"/>
  <c r="BI44" i="6"/>
  <c r="W44" i="6"/>
  <c r="AK44" i="6"/>
  <c r="R44" i="6"/>
  <c r="N44" i="6"/>
  <c r="AF44" i="6"/>
  <c r="O44" i="6"/>
  <c r="J44" i="6"/>
  <c r="BK44" i="6"/>
  <c r="H44" i="6"/>
  <c r="BG44" i="6"/>
  <c r="AC44" i="6"/>
  <c r="G44" i="6"/>
  <c r="AP44" i="6"/>
  <c r="Z44" i="6"/>
  <c r="AL44" i="6"/>
  <c r="E44" i="6"/>
  <c r="BJ44" i="6"/>
  <c r="L44" i="6"/>
  <c r="AW44" i="6"/>
  <c r="Y44" i="6"/>
  <c r="AJ44" i="6"/>
  <c r="AT44" i="6"/>
  <c r="BM44" i="6"/>
  <c r="BH44" i="6"/>
  <c r="AI44" i="6"/>
  <c r="AA44" i="6"/>
  <c r="F44" i="6"/>
  <c r="AQ44" i="6"/>
  <c r="D44" i="6"/>
  <c r="C44" i="6" s="1"/>
  <c r="K44" i="6"/>
  <c r="V44" i="6"/>
  <c r="T44" i="6"/>
  <c r="AO44" i="6"/>
  <c r="AR44" i="6"/>
  <c r="BD44" i="6"/>
  <c r="AD44" i="6"/>
  <c r="AM44" i="6"/>
  <c r="S44" i="6"/>
  <c r="AX44" i="6"/>
  <c r="Q44" i="6"/>
  <c r="BF44" i="6"/>
  <c r="AU44" i="6"/>
  <c r="M44" i="6"/>
  <c r="BC44" i="6"/>
  <c r="AN44" i="6"/>
  <c r="AS44" i="6"/>
  <c r="AB44" i="6"/>
  <c r="U44" i="6"/>
  <c r="BL44" i="6"/>
  <c r="BE44" i="6"/>
  <c r="I44" i="6"/>
  <c r="AZ44" i="6"/>
  <c r="AG44" i="6"/>
  <c r="P44" i="6"/>
  <c r="B114" i="6"/>
  <c r="Q113" i="6"/>
  <c r="M113" i="6"/>
  <c r="AU113" i="6"/>
  <c r="F113" i="6"/>
  <c r="BF113" i="6"/>
  <c r="BC113" i="6"/>
  <c r="AY113" i="6"/>
  <c r="X113" i="6"/>
  <c r="AD113" i="6"/>
  <c r="BB113" i="6"/>
  <c r="BI113" i="6"/>
  <c r="N113" i="6"/>
  <c r="AK113" i="6"/>
  <c r="AE113" i="6"/>
  <c r="AV113" i="6"/>
  <c r="BK113" i="6"/>
  <c r="AF113" i="6"/>
  <c r="AH113" i="6"/>
  <c r="W113" i="6"/>
  <c r="H113" i="6"/>
  <c r="BA113" i="6"/>
  <c r="G113" i="6"/>
  <c r="J113" i="6"/>
  <c r="O113" i="6"/>
  <c r="AC113" i="6"/>
  <c r="AP113" i="6"/>
  <c r="AL113" i="6"/>
  <c r="BJ113" i="6"/>
  <c r="BH113" i="6"/>
  <c r="L113" i="6"/>
  <c r="AA113" i="6"/>
  <c r="AJ113" i="6"/>
  <c r="AI113" i="6"/>
  <c r="BG113" i="6"/>
  <c r="Z113" i="6"/>
  <c r="R113" i="6"/>
  <c r="E113" i="6"/>
  <c r="D113" i="6"/>
  <c r="C113" i="6" s="1"/>
  <c r="T113" i="6"/>
  <c r="BM113" i="6"/>
  <c r="AQ113" i="6"/>
  <c r="AW113" i="6"/>
  <c r="AT113" i="6"/>
  <c r="BD113" i="6"/>
  <c r="AR113" i="6"/>
  <c r="AX113" i="6"/>
  <c r="S113" i="6"/>
  <c r="AO113" i="6"/>
  <c r="AM113" i="6"/>
  <c r="Y113" i="6"/>
  <c r="K113" i="6"/>
  <c r="V113" i="6"/>
  <c r="AN113" i="6"/>
  <c r="BL113" i="6"/>
  <c r="AZ113" i="6"/>
  <c r="I113" i="6"/>
  <c r="AS113" i="6"/>
  <c r="U113" i="6"/>
  <c r="AB113" i="6"/>
  <c r="P113" i="6"/>
  <c r="BE113" i="6"/>
  <c r="AG113" i="6"/>
  <c r="B328" i="6"/>
  <c r="AW327" i="6"/>
  <c r="V327" i="6"/>
  <c r="K327" i="6"/>
  <c r="AO327" i="6"/>
  <c r="AD327" i="6"/>
  <c r="S327" i="6"/>
  <c r="AM327" i="6"/>
  <c r="AX327" i="6"/>
  <c r="BF327" i="6"/>
  <c r="BC327" i="6"/>
  <c r="Q327" i="6"/>
  <c r="AY327" i="6"/>
  <c r="F327" i="6"/>
  <c r="C327" i="6" s="1"/>
  <c r="BB327" i="6"/>
  <c r="AU327" i="6"/>
  <c r="M327" i="6"/>
  <c r="X327" i="6"/>
  <c r="W327" i="6"/>
  <c r="N327" i="6"/>
  <c r="AK327" i="6"/>
  <c r="AV327" i="6"/>
  <c r="BK327" i="6"/>
  <c r="H327" i="6"/>
  <c r="AE327" i="6"/>
  <c r="J327" i="6"/>
  <c r="AF327" i="6"/>
  <c r="O327" i="6"/>
  <c r="AH327" i="6"/>
  <c r="BA327" i="6"/>
  <c r="BI327" i="6"/>
  <c r="AC327" i="6"/>
  <c r="AP327" i="6"/>
  <c r="E327" i="6"/>
  <c r="BG327" i="6"/>
  <c r="R327" i="6"/>
  <c r="G327" i="6"/>
  <c r="AR327" i="6"/>
  <c r="L327" i="6"/>
  <c r="AA327" i="6"/>
  <c r="BJ327" i="6"/>
  <c r="AL327" i="6"/>
  <c r="Z327" i="6"/>
  <c r="AJ327" i="6"/>
  <c r="AQ327" i="6"/>
  <c r="BH327" i="6"/>
  <c r="AI327" i="6"/>
  <c r="Y327" i="6"/>
  <c r="BM327" i="6"/>
  <c r="BD327" i="6"/>
  <c r="T327" i="6"/>
  <c r="AT327" i="6"/>
  <c r="D327" i="6"/>
  <c r="AN327" i="6"/>
  <c r="AG327" i="6"/>
  <c r="U327" i="6"/>
  <c r="I327" i="6"/>
  <c r="BE327" i="6"/>
  <c r="AB327" i="6"/>
  <c r="AZ327" i="6"/>
  <c r="BL327" i="6"/>
  <c r="P327" i="6"/>
  <c r="AS327" i="6"/>
  <c r="B399" i="6" l="1"/>
  <c r="Y398" i="6"/>
  <c r="T398" i="6"/>
  <c r="BM398" i="6"/>
  <c r="AQ398" i="6"/>
  <c r="D398" i="6"/>
  <c r="AO398" i="6"/>
  <c r="AM398" i="6"/>
  <c r="S398" i="6"/>
  <c r="AW398" i="6"/>
  <c r="K398" i="6"/>
  <c r="AR398" i="6"/>
  <c r="AX398" i="6"/>
  <c r="BB398" i="6"/>
  <c r="M398" i="6"/>
  <c r="AD398" i="6"/>
  <c r="V398" i="6"/>
  <c r="AY398" i="6"/>
  <c r="AV398" i="6"/>
  <c r="AU398" i="6"/>
  <c r="X398" i="6"/>
  <c r="F398" i="6"/>
  <c r="BF398" i="6"/>
  <c r="Q398" i="6"/>
  <c r="AK398" i="6"/>
  <c r="AH398" i="6"/>
  <c r="AF398" i="6"/>
  <c r="BI398" i="6"/>
  <c r="W398" i="6"/>
  <c r="H398" i="6"/>
  <c r="J398" i="6"/>
  <c r="BA398" i="6"/>
  <c r="AE398" i="6"/>
  <c r="N398" i="6"/>
  <c r="BC398" i="6"/>
  <c r="BD398" i="6"/>
  <c r="AC398" i="6"/>
  <c r="O398" i="6"/>
  <c r="G398" i="6"/>
  <c r="BK398" i="6"/>
  <c r="Z398" i="6"/>
  <c r="L398" i="6"/>
  <c r="BG398" i="6"/>
  <c r="E398" i="6"/>
  <c r="C398" i="6" s="1"/>
  <c r="BH398" i="6"/>
  <c r="AA398" i="6"/>
  <c r="BJ398" i="6"/>
  <c r="AI398" i="6"/>
  <c r="AP398" i="6"/>
  <c r="AT398" i="6"/>
  <c r="AL398" i="6"/>
  <c r="AJ398" i="6"/>
  <c r="R398" i="6"/>
  <c r="AN398" i="6"/>
  <c r="BE398" i="6"/>
  <c r="AZ398" i="6"/>
  <c r="U398" i="6"/>
  <c r="AS398" i="6"/>
  <c r="AB398" i="6"/>
  <c r="I398" i="6"/>
  <c r="P398" i="6"/>
  <c r="AG398" i="6"/>
  <c r="BL398" i="6"/>
  <c r="B115" i="6"/>
  <c r="AY114" i="6"/>
  <c r="Q114" i="6"/>
  <c r="BC114" i="6"/>
  <c r="BF114" i="6"/>
  <c r="BB114" i="6"/>
  <c r="M114" i="6"/>
  <c r="F114" i="6"/>
  <c r="AD114" i="6"/>
  <c r="AU114" i="6"/>
  <c r="AV114" i="6"/>
  <c r="X114" i="6"/>
  <c r="AK114" i="6"/>
  <c r="W114" i="6"/>
  <c r="O114" i="6"/>
  <c r="BI114" i="6"/>
  <c r="AE114" i="6"/>
  <c r="AH114" i="6"/>
  <c r="N114" i="6"/>
  <c r="AF114" i="6"/>
  <c r="H114" i="6"/>
  <c r="G114" i="6"/>
  <c r="AC114" i="6"/>
  <c r="BK114" i="6"/>
  <c r="BA114" i="6"/>
  <c r="J114" i="6"/>
  <c r="E114" i="6"/>
  <c r="AI114" i="6"/>
  <c r="AT114" i="6"/>
  <c r="AP114" i="6"/>
  <c r="BJ114" i="6"/>
  <c r="L114" i="6"/>
  <c r="Z114" i="6"/>
  <c r="BH114" i="6"/>
  <c r="AA114" i="6"/>
  <c r="R114" i="6"/>
  <c r="AL114" i="6"/>
  <c r="AJ114" i="6"/>
  <c r="BG114" i="6"/>
  <c r="T114" i="6"/>
  <c r="AW114" i="6"/>
  <c r="D114" i="6"/>
  <c r="C114" i="6" s="1"/>
  <c r="Y114" i="6"/>
  <c r="BD114" i="6"/>
  <c r="AQ114" i="6"/>
  <c r="AO114" i="6"/>
  <c r="BM114" i="6"/>
  <c r="S114" i="6"/>
  <c r="K114" i="6"/>
  <c r="V114" i="6"/>
  <c r="AR114" i="6"/>
  <c r="AX114" i="6"/>
  <c r="AM114" i="6"/>
  <c r="AS114" i="6"/>
  <c r="U114" i="6"/>
  <c r="AB114" i="6"/>
  <c r="P114" i="6"/>
  <c r="AZ114" i="6"/>
  <c r="I114" i="6"/>
  <c r="BE114" i="6"/>
  <c r="AG114" i="6"/>
  <c r="BL114" i="6"/>
  <c r="AN114" i="6"/>
  <c r="B187" i="6"/>
  <c r="BB186" i="6"/>
  <c r="AX186" i="6"/>
  <c r="AD186" i="6"/>
  <c r="Q186" i="6"/>
  <c r="M186" i="6"/>
  <c r="BF186" i="6"/>
  <c r="AU186" i="6"/>
  <c r="X186" i="6"/>
  <c r="AY186" i="6"/>
  <c r="BC186" i="6"/>
  <c r="BI186" i="6"/>
  <c r="BA186" i="6"/>
  <c r="AH186" i="6"/>
  <c r="F186" i="6"/>
  <c r="AV186" i="6"/>
  <c r="W186" i="6"/>
  <c r="AK186" i="6"/>
  <c r="N186" i="6"/>
  <c r="H186" i="6"/>
  <c r="BK186" i="6"/>
  <c r="J186" i="6"/>
  <c r="O186" i="6"/>
  <c r="AF186" i="6"/>
  <c r="R186" i="6"/>
  <c r="G186" i="6"/>
  <c r="AC186" i="6"/>
  <c r="AE186" i="6"/>
  <c r="E186" i="6"/>
  <c r="AP186" i="6"/>
  <c r="Y186" i="6"/>
  <c r="AL186" i="6"/>
  <c r="BH186" i="6"/>
  <c r="AQ186" i="6"/>
  <c r="D186" i="6"/>
  <c r="C186" i="6" s="1"/>
  <c r="BG186" i="6"/>
  <c r="AA186" i="6"/>
  <c r="Z186" i="6"/>
  <c r="L186" i="6"/>
  <c r="AT186" i="6"/>
  <c r="BD186" i="6"/>
  <c r="AW186" i="6"/>
  <c r="BJ186" i="6"/>
  <c r="AI186" i="6"/>
  <c r="BM186" i="6"/>
  <c r="T186" i="6"/>
  <c r="AJ186" i="6"/>
  <c r="S186" i="6"/>
  <c r="AM186" i="6"/>
  <c r="AO186" i="6"/>
  <c r="AR186" i="6"/>
  <c r="K186" i="6"/>
  <c r="V186" i="6"/>
  <c r="AN186" i="6"/>
  <c r="AG186" i="6"/>
  <c r="AS186" i="6"/>
  <c r="AZ186" i="6"/>
  <c r="I186" i="6"/>
  <c r="P186" i="6"/>
  <c r="U186" i="6"/>
  <c r="AB186" i="6"/>
  <c r="BL186" i="6"/>
  <c r="BE186" i="6"/>
  <c r="B329" i="6"/>
  <c r="K328" i="6"/>
  <c r="AM328" i="6"/>
  <c r="S328" i="6"/>
  <c r="AW328" i="6"/>
  <c r="AX328" i="6"/>
  <c r="V328" i="6"/>
  <c r="AD328" i="6"/>
  <c r="M328" i="6"/>
  <c r="AO328" i="6"/>
  <c r="BB328" i="6"/>
  <c r="Q328" i="6"/>
  <c r="F328" i="6"/>
  <c r="BF328" i="6"/>
  <c r="AU328" i="6"/>
  <c r="BC328" i="6"/>
  <c r="X328" i="6"/>
  <c r="AY328" i="6"/>
  <c r="AF328" i="6"/>
  <c r="AV328" i="6"/>
  <c r="AK328" i="6"/>
  <c r="BI328" i="6"/>
  <c r="J328" i="6"/>
  <c r="AE328" i="6"/>
  <c r="BA328" i="6"/>
  <c r="BK328" i="6"/>
  <c r="W328" i="6"/>
  <c r="AH328" i="6"/>
  <c r="AR328" i="6"/>
  <c r="O328" i="6"/>
  <c r="N328" i="6"/>
  <c r="H328" i="6"/>
  <c r="AC328" i="6"/>
  <c r="G328" i="6"/>
  <c r="E328" i="6"/>
  <c r="BG328" i="6"/>
  <c r="AP328" i="6"/>
  <c r="R328" i="6"/>
  <c r="BJ328" i="6"/>
  <c r="L328" i="6"/>
  <c r="AI328" i="6"/>
  <c r="AA328" i="6"/>
  <c r="Z328" i="6"/>
  <c r="AJ328" i="6"/>
  <c r="BH328" i="6"/>
  <c r="AL328" i="6"/>
  <c r="T328" i="6"/>
  <c r="BD328" i="6"/>
  <c r="D328" i="6"/>
  <c r="C328" i="6" s="1"/>
  <c r="AT328" i="6"/>
  <c r="BM328" i="6"/>
  <c r="AQ328" i="6"/>
  <c r="Y328" i="6"/>
  <c r="AB328" i="6"/>
  <c r="I328" i="6"/>
  <c r="P328" i="6"/>
  <c r="BE328" i="6"/>
  <c r="AS328" i="6"/>
  <c r="AZ328" i="6"/>
  <c r="AN328" i="6"/>
  <c r="AG328" i="6"/>
  <c r="BL328" i="6"/>
  <c r="U328" i="6"/>
  <c r="B46" i="6"/>
  <c r="BB45" i="6"/>
  <c r="AK45" i="6"/>
  <c r="BI45" i="6"/>
  <c r="AV45" i="6"/>
  <c r="AH45" i="6"/>
  <c r="X45" i="6"/>
  <c r="BA45" i="6"/>
  <c r="AY45" i="6"/>
  <c r="N45" i="6"/>
  <c r="AE45" i="6"/>
  <c r="R45" i="6"/>
  <c r="AF45" i="6"/>
  <c r="H45" i="6"/>
  <c r="BG45" i="6"/>
  <c r="W45" i="6"/>
  <c r="G45" i="6"/>
  <c r="O45" i="6"/>
  <c r="J45" i="6"/>
  <c r="AC45" i="6"/>
  <c r="BK45" i="6"/>
  <c r="AP45" i="6"/>
  <c r="AT45" i="6"/>
  <c r="E45" i="6"/>
  <c r="Z45" i="6"/>
  <c r="AL45" i="6"/>
  <c r="AI45" i="6"/>
  <c r="BM45" i="6"/>
  <c r="Y45" i="6"/>
  <c r="AW45" i="6"/>
  <c r="F45" i="6"/>
  <c r="BJ45" i="6"/>
  <c r="AJ45" i="6"/>
  <c r="T45" i="6"/>
  <c r="D45" i="6"/>
  <c r="C45" i="6" s="1"/>
  <c r="K45" i="6"/>
  <c r="L45" i="6"/>
  <c r="BD45" i="6"/>
  <c r="AA45" i="6"/>
  <c r="BH45" i="6"/>
  <c r="AO45" i="6"/>
  <c r="AQ45" i="6"/>
  <c r="AR45" i="6"/>
  <c r="AM45" i="6"/>
  <c r="V45" i="6"/>
  <c r="S45" i="6"/>
  <c r="Q45" i="6"/>
  <c r="BF45" i="6"/>
  <c r="AU45" i="6"/>
  <c r="AD45" i="6"/>
  <c r="AX45" i="6"/>
  <c r="BC45" i="6"/>
  <c r="M45" i="6"/>
  <c r="U45" i="6"/>
  <c r="AG45" i="6"/>
  <c r="AN45" i="6"/>
  <c r="BL45" i="6"/>
  <c r="P45" i="6"/>
  <c r="I45" i="6"/>
  <c r="AB45" i="6"/>
  <c r="AS45" i="6"/>
  <c r="BE45" i="6"/>
  <c r="AZ45" i="6"/>
  <c r="B257" i="6"/>
  <c r="M256" i="6"/>
  <c r="T256" i="6"/>
  <c r="AM256" i="6"/>
  <c r="AR256" i="6"/>
  <c r="S256" i="6"/>
  <c r="AO256" i="6"/>
  <c r="AD256" i="6"/>
  <c r="BB256" i="6"/>
  <c r="AX256" i="6"/>
  <c r="Q256" i="6"/>
  <c r="F256" i="6"/>
  <c r="X256" i="6"/>
  <c r="AY256" i="6"/>
  <c r="BF256" i="6"/>
  <c r="AK256" i="6"/>
  <c r="AU256" i="6"/>
  <c r="AV256" i="6"/>
  <c r="BC256" i="6"/>
  <c r="AF256" i="6"/>
  <c r="AE256" i="6"/>
  <c r="BI256" i="6"/>
  <c r="W256" i="6"/>
  <c r="N256" i="6"/>
  <c r="AH256" i="6"/>
  <c r="BA256" i="6"/>
  <c r="O256" i="6"/>
  <c r="BG256" i="6"/>
  <c r="AC256" i="6"/>
  <c r="H256" i="6"/>
  <c r="G256" i="6"/>
  <c r="BK256" i="6"/>
  <c r="J256" i="6"/>
  <c r="R256" i="6"/>
  <c r="Z256" i="6"/>
  <c r="E256" i="6"/>
  <c r="AP256" i="6"/>
  <c r="AA256" i="6"/>
  <c r="BJ256" i="6"/>
  <c r="AJ256" i="6"/>
  <c r="BM256" i="6"/>
  <c r="BD256" i="6"/>
  <c r="AI256" i="6"/>
  <c r="AL256" i="6"/>
  <c r="L256" i="6"/>
  <c r="BH256" i="6"/>
  <c r="AT256" i="6"/>
  <c r="Y256" i="6"/>
  <c r="D256" i="6"/>
  <c r="C256" i="6" s="1"/>
  <c r="K256" i="6"/>
  <c r="V256" i="6"/>
  <c r="AQ256" i="6"/>
  <c r="AW256" i="6"/>
  <c r="P256" i="6"/>
  <c r="U256" i="6"/>
  <c r="BE256" i="6"/>
  <c r="AN256" i="6"/>
  <c r="I256" i="6"/>
  <c r="AG256" i="6"/>
  <c r="AS256" i="6"/>
  <c r="BL256" i="6"/>
  <c r="AZ256" i="6"/>
  <c r="AB256" i="6"/>
  <c r="B188" i="6" l="1"/>
  <c r="F187" i="6"/>
  <c r="BB187" i="6"/>
  <c r="AX187" i="6"/>
  <c r="BC187" i="6"/>
  <c r="AY187" i="6"/>
  <c r="BF187" i="6"/>
  <c r="BA187" i="6"/>
  <c r="Q187" i="6"/>
  <c r="AU187" i="6"/>
  <c r="AD187" i="6"/>
  <c r="M187" i="6"/>
  <c r="X187" i="6"/>
  <c r="AV187" i="6"/>
  <c r="AK187" i="6"/>
  <c r="AH187" i="6"/>
  <c r="W187" i="6"/>
  <c r="BI187" i="6"/>
  <c r="H187" i="6"/>
  <c r="BK187" i="6"/>
  <c r="J187" i="6"/>
  <c r="O187" i="6"/>
  <c r="N187" i="6"/>
  <c r="AF187" i="6"/>
  <c r="R187" i="6"/>
  <c r="AC187" i="6"/>
  <c r="G187" i="6"/>
  <c r="AP187" i="6"/>
  <c r="E187" i="6"/>
  <c r="AE187" i="6"/>
  <c r="BG187" i="6"/>
  <c r="BM187" i="6"/>
  <c r="Y187" i="6"/>
  <c r="AL187" i="6"/>
  <c r="AJ187" i="6"/>
  <c r="L187" i="6"/>
  <c r="D187" i="6"/>
  <c r="C187" i="6" s="1"/>
  <c r="BH187" i="6"/>
  <c r="AA187" i="6"/>
  <c r="AT187" i="6"/>
  <c r="BJ187" i="6"/>
  <c r="Z187" i="6"/>
  <c r="AI187" i="6"/>
  <c r="BD187" i="6"/>
  <c r="AW187" i="6"/>
  <c r="V187" i="6"/>
  <c r="K187" i="6"/>
  <c r="T187" i="6"/>
  <c r="S187" i="6"/>
  <c r="AO187" i="6"/>
  <c r="AR187" i="6"/>
  <c r="AM187" i="6"/>
  <c r="AQ187" i="6"/>
  <c r="AS187" i="6"/>
  <c r="P187" i="6"/>
  <c r="AB187" i="6"/>
  <c r="AN187" i="6"/>
  <c r="U187" i="6"/>
  <c r="AG187" i="6"/>
  <c r="I187" i="6"/>
  <c r="AZ187" i="6"/>
  <c r="BE187" i="6"/>
  <c r="BL187" i="6"/>
  <c r="B258" i="6"/>
  <c r="AR257" i="6"/>
  <c r="T257" i="6"/>
  <c r="AM257" i="6"/>
  <c r="S257" i="6"/>
  <c r="AO257" i="6"/>
  <c r="M257" i="6"/>
  <c r="BC257" i="6"/>
  <c r="AD257" i="6"/>
  <c r="AX257" i="6"/>
  <c r="F257" i="6"/>
  <c r="Q257" i="6"/>
  <c r="BB257" i="6"/>
  <c r="AY257" i="6"/>
  <c r="AU257" i="6"/>
  <c r="BA257" i="6"/>
  <c r="BF257" i="6"/>
  <c r="AV257" i="6"/>
  <c r="X257" i="6"/>
  <c r="N257" i="6"/>
  <c r="AK257" i="6"/>
  <c r="AF257" i="6"/>
  <c r="AE257" i="6"/>
  <c r="W257" i="6"/>
  <c r="AH257" i="6"/>
  <c r="AC257" i="6"/>
  <c r="H257" i="6"/>
  <c r="BK257" i="6"/>
  <c r="BI257" i="6"/>
  <c r="O257" i="6"/>
  <c r="G257" i="6"/>
  <c r="BG257" i="6"/>
  <c r="R257" i="6"/>
  <c r="J257" i="6"/>
  <c r="E257" i="6"/>
  <c r="AA257" i="6"/>
  <c r="AP257" i="6"/>
  <c r="AL257" i="6"/>
  <c r="L257" i="6"/>
  <c r="AW257" i="6"/>
  <c r="BJ257" i="6"/>
  <c r="AT257" i="6"/>
  <c r="BH257" i="6"/>
  <c r="BM257" i="6"/>
  <c r="BD257" i="6"/>
  <c r="Y257" i="6"/>
  <c r="Z257" i="6"/>
  <c r="AJ257" i="6"/>
  <c r="AI257" i="6"/>
  <c r="D257" i="6"/>
  <c r="C257" i="6" s="1"/>
  <c r="AQ257" i="6"/>
  <c r="V257" i="6"/>
  <c r="K257" i="6"/>
  <c r="U257" i="6"/>
  <c r="AS257" i="6"/>
  <c r="P257" i="6"/>
  <c r="AG257" i="6"/>
  <c r="I257" i="6"/>
  <c r="BE257" i="6"/>
  <c r="AN257" i="6"/>
  <c r="AB257" i="6"/>
  <c r="AZ257" i="6"/>
  <c r="BL257" i="6"/>
  <c r="B116" i="6"/>
  <c r="AU115" i="6"/>
  <c r="F115" i="6"/>
  <c r="C115" i="6" s="1"/>
  <c r="M115" i="6"/>
  <c r="BB115" i="6"/>
  <c r="AV115" i="6"/>
  <c r="Q115" i="6"/>
  <c r="AD115" i="6"/>
  <c r="BF115" i="6"/>
  <c r="BC115" i="6"/>
  <c r="X115" i="6"/>
  <c r="AY115" i="6"/>
  <c r="AK115" i="6"/>
  <c r="W115" i="6"/>
  <c r="AF115" i="6"/>
  <c r="H115" i="6"/>
  <c r="AE115" i="6"/>
  <c r="BI115" i="6"/>
  <c r="O115" i="6"/>
  <c r="AH115" i="6"/>
  <c r="N115" i="6"/>
  <c r="BA115" i="6"/>
  <c r="AC115" i="6"/>
  <c r="BK115" i="6"/>
  <c r="J115" i="6"/>
  <c r="G115" i="6"/>
  <c r="BH115" i="6"/>
  <c r="L115" i="6"/>
  <c r="BD115" i="6"/>
  <c r="AP115" i="6"/>
  <c r="AA115" i="6"/>
  <c r="E115" i="6"/>
  <c r="Z115" i="6"/>
  <c r="AL115" i="6"/>
  <c r="AJ115" i="6"/>
  <c r="AI115" i="6"/>
  <c r="R115" i="6"/>
  <c r="BG115" i="6"/>
  <c r="BJ115" i="6"/>
  <c r="AT115" i="6"/>
  <c r="Y115" i="6"/>
  <c r="D115" i="6"/>
  <c r="T115" i="6"/>
  <c r="AQ115" i="6"/>
  <c r="BM115" i="6"/>
  <c r="S115" i="6"/>
  <c r="AM115" i="6"/>
  <c r="AO115" i="6"/>
  <c r="AW115" i="6"/>
  <c r="V115" i="6"/>
  <c r="AX115" i="6"/>
  <c r="K115" i="6"/>
  <c r="AR115" i="6"/>
  <c r="I115" i="6"/>
  <c r="P115" i="6"/>
  <c r="AB115" i="6"/>
  <c r="AG115" i="6"/>
  <c r="AN115" i="6"/>
  <c r="U115" i="6"/>
  <c r="AZ115" i="6"/>
  <c r="AS115" i="6"/>
  <c r="BE115" i="6"/>
  <c r="BL115" i="6"/>
  <c r="B47" i="6"/>
  <c r="BB46" i="6"/>
  <c r="AH46" i="6"/>
  <c r="BI46" i="6"/>
  <c r="AK46" i="6"/>
  <c r="AV46" i="6"/>
  <c r="X46" i="6"/>
  <c r="AE46" i="6"/>
  <c r="AY46" i="6"/>
  <c r="W46" i="6"/>
  <c r="AF46" i="6"/>
  <c r="H46" i="6"/>
  <c r="AC46" i="6"/>
  <c r="N46" i="6"/>
  <c r="G46" i="6"/>
  <c r="BA46" i="6"/>
  <c r="R46" i="6"/>
  <c r="J46" i="6"/>
  <c r="BK46" i="6"/>
  <c r="BG46" i="6"/>
  <c r="O46" i="6"/>
  <c r="Z46" i="6"/>
  <c r="BJ46" i="6"/>
  <c r="E46" i="6"/>
  <c r="AI46" i="6"/>
  <c r="AP46" i="6"/>
  <c r="AL46" i="6"/>
  <c r="AT46" i="6"/>
  <c r="BM46" i="6"/>
  <c r="BH46" i="6"/>
  <c r="AQ46" i="6"/>
  <c r="Y46" i="6"/>
  <c r="AO46" i="6"/>
  <c r="T46" i="6"/>
  <c r="F46" i="6"/>
  <c r="AW46" i="6"/>
  <c r="K46" i="6"/>
  <c r="L46" i="6"/>
  <c r="D46" i="6"/>
  <c r="C46" i="6" s="1"/>
  <c r="V46" i="6"/>
  <c r="AJ46" i="6"/>
  <c r="AA46" i="6"/>
  <c r="S46" i="6"/>
  <c r="AD46" i="6"/>
  <c r="BD46" i="6"/>
  <c r="AX46" i="6"/>
  <c r="AR46" i="6"/>
  <c r="BC46" i="6"/>
  <c r="AM46" i="6"/>
  <c r="Q46" i="6"/>
  <c r="BF46" i="6"/>
  <c r="M46" i="6"/>
  <c r="AU46" i="6"/>
  <c r="U46" i="6"/>
  <c r="AG46" i="6"/>
  <c r="BE46" i="6"/>
  <c r="P46" i="6"/>
  <c r="AB46" i="6"/>
  <c r="AN46" i="6"/>
  <c r="I46" i="6"/>
  <c r="AS46" i="6"/>
  <c r="AZ46" i="6"/>
  <c r="BL46" i="6"/>
  <c r="B400" i="6"/>
  <c r="AQ399" i="6"/>
  <c r="V399" i="6"/>
  <c r="AO399" i="6"/>
  <c r="BM399" i="6"/>
  <c r="D399" i="6"/>
  <c r="C399" i="6" s="1"/>
  <c r="Y399" i="6"/>
  <c r="T399" i="6"/>
  <c r="S399" i="6"/>
  <c r="AR399" i="6"/>
  <c r="AM399" i="6"/>
  <c r="AW399" i="6"/>
  <c r="K399" i="6"/>
  <c r="AX399" i="6"/>
  <c r="AU399" i="6"/>
  <c r="BB399" i="6"/>
  <c r="BC399" i="6"/>
  <c r="X399" i="6"/>
  <c r="BF399" i="6"/>
  <c r="F399" i="6"/>
  <c r="M399" i="6"/>
  <c r="AD399" i="6"/>
  <c r="AY399" i="6"/>
  <c r="Q399" i="6"/>
  <c r="AV399" i="6"/>
  <c r="AH399" i="6"/>
  <c r="BI399" i="6"/>
  <c r="W399" i="6"/>
  <c r="BA399" i="6"/>
  <c r="AF399" i="6"/>
  <c r="N399" i="6"/>
  <c r="BD399" i="6"/>
  <c r="AE399" i="6"/>
  <c r="H399" i="6"/>
  <c r="G399" i="6"/>
  <c r="AC399" i="6"/>
  <c r="AK399" i="6"/>
  <c r="O399" i="6"/>
  <c r="BK399" i="6"/>
  <c r="BG399" i="6"/>
  <c r="AJ399" i="6"/>
  <c r="E399" i="6"/>
  <c r="AA399" i="6"/>
  <c r="J399" i="6"/>
  <c r="AT399" i="6"/>
  <c r="AI399" i="6"/>
  <c r="BJ399" i="6"/>
  <c r="AL399" i="6"/>
  <c r="L399" i="6"/>
  <c r="AP399" i="6"/>
  <c r="Z399" i="6"/>
  <c r="BH399" i="6"/>
  <c r="R399" i="6"/>
  <c r="P399" i="6"/>
  <c r="AS399" i="6"/>
  <c r="AB399" i="6"/>
  <c r="AN399" i="6"/>
  <c r="BE399" i="6"/>
  <c r="I399" i="6"/>
  <c r="U399" i="6"/>
  <c r="AG399" i="6"/>
  <c r="AZ399" i="6"/>
  <c r="BL399" i="6"/>
  <c r="B330" i="6"/>
  <c r="AW329" i="6"/>
  <c r="K329" i="6"/>
  <c r="C329" i="6" s="1"/>
  <c r="V329" i="6"/>
  <c r="AO329" i="6"/>
  <c r="S329" i="6"/>
  <c r="AX329" i="6"/>
  <c r="AM329" i="6"/>
  <c r="M329" i="6"/>
  <c r="F329" i="6"/>
  <c r="Q329" i="6"/>
  <c r="BF329" i="6"/>
  <c r="AD329" i="6"/>
  <c r="AU329" i="6"/>
  <c r="BC329" i="6"/>
  <c r="BB329" i="6"/>
  <c r="AY329" i="6"/>
  <c r="X329" i="6"/>
  <c r="AK329" i="6"/>
  <c r="BI329" i="6"/>
  <c r="W329" i="6"/>
  <c r="AR329" i="6"/>
  <c r="AV329" i="6"/>
  <c r="AF329" i="6"/>
  <c r="BA329" i="6"/>
  <c r="BK329" i="6"/>
  <c r="O329" i="6"/>
  <c r="AE329" i="6"/>
  <c r="AH329" i="6"/>
  <c r="N329" i="6"/>
  <c r="H329" i="6"/>
  <c r="E329" i="6"/>
  <c r="G329" i="6"/>
  <c r="AC329" i="6"/>
  <c r="R329" i="6"/>
  <c r="J329" i="6"/>
  <c r="AP329" i="6"/>
  <c r="BG329" i="6"/>
  <c r="AT329" i="6"/>
  <c r="AQ329" i="6"/>
  <c r="AI329" i="6"/>
  <c r="BH329" i="6"/>
  <c r="BM329" i="6"/>
  <c r="L329" i="6"/>
  <c r="AL329" i="6"/>
  <c r="Z329" i="6"/>
  <c r="AJ329" i="6"/>
  <c r="AA329" i="6"/>
  <c r="BJ329" i="6"/>
  <c r="T329" i="6"/>
  <c r="BD329" i="6"/>
  <c r="Y329" i="6"/>
  <c r="D329" i="6"/>
  <c r="AN329" i="6"/>
  <c r="AG329" i="6"/>
  <c r="I329" i="6"/>
  <c r="AS329" i="6"/>
  <c r="AB329" i="6"/>
  <c r="BE329" i="6"/>
  <c r="P329" i="6"/>
  <c r="AZ329" i="6"/>
  <c r="U329" i="6"/>
  <c r="BL329" i="6"/>
  <c r="B331" i="6" l="1"/>
  <c r="V330" i="6"/>
  <c r="K330" i="6"/>
  <c r="AW330" i="6"/>
  <c r="BB330" i="6"/>
  <c r="AO330" i="6"/>
  <c r="S330" i="6"/>
  <c r="AM330" i="6"/>
  <c r="AV330" i="6"/>
  <c r="Q330" i="6"/>
  <c r="M330" i="6"/>
  <c r="AD330" i="6"/>
  <c r="AX330" i="6"/>
  <c r="F330" i="6"/>
  <c r="AU330" i="6"/>
  <c r="X330" i="6"/>
  <c r="BI330" i="6"/>
  <c r="AY330" i="6"/>
  <c r="BC330" i="6"/>
  <c r="BA330" i="6"/>
  <c r="AK330" i="6"/>
  <c r="BF330" i="6"/>
  <c r="AH330" i="6"/>
  <c r="N330" i="6"/>
  <c r="W330" i="6"/>
  <c r="BK330" i="6"/>
  <c r="H330" i="6"/>
  <c r="J330" i="6"/>
  <c r="O330" i="6"/>
  <c r="AE330" i="6"/>
  <c r="AR330" i="6"/>
  <c r="AF330" i="6"/>
  <c r="AC330" i="6"/>
  <c r="AP330" i="6"/>
  <c r="E330" i="6"/>
  <c r="BG330" i="6"/>
  <c r="R330" i="6"/>
  <c r="G330" i="6"/>
  <c r="BM330" i="6"/>
  <c r="AA330" i="6"/>
  <c r="BJ330" i="6"/>
  <c r="AL330" i="6"/>
  <c r="AJ330" i="6"/>
  <c r="Z330" i="6"/>
  <c r="D330" i="6"/>
  <c r="C330" i="6" s="1"/>
  <c r="BH330" i="6"/>
  <c r="AT330" i="6"/>
  <c r="AI330" i="6"/>
  <c r="Y330" i="6"/>
  <c r="AQ330" i="6"/>
  <c r="BD330" i="6"/>
  <c r="T330" i="6"/>
  <c r="L330" i="6"/>
  <c r="AN330" i="6"/>
  <c r="U330" i="6"/>
  <c r="I330" i="6"/>
  <c r="BE330" i="6"/>
  <c r="AB330" i="6"/>
  <c r="P330" i="6"/>
  <c r="AS330" i="6"/>
  <c r="AG330" i="6"/>
  <c r="AZ330" i="6"/>
  <c r="BL330" i="6"/>
  <c r="B117" i="6"/>
  <c r="M116" i="6"/>
  <c r="AD116" i="6"/>
  <c r="AU116" i="6"/>
  <c r="F116" i="6"/>
  <c r="BF116" i="6"/>
  <c r="AY116" i="6"/>
  <c r="BB116" i="6"/>
  <c r="Q116" i="6"/>
  <c r="BC116" i="6"/>
  <c r="X116" i="6"/>
  <c r="AK116" i="6"/>
  <c r="AV116" i="6"/>
  <c r="AH116" i="6"/>
  <c r="AE116" i="6"/>
  <c r="N116" i="6"/>
  <c r="W116" i="6"/>
  <c r="H116" i="6"/>
  <c r="AF116" i="6"/>
  <c r="BI116" i="6"/>
  <c r="G116" i="6"/>
  <c r="BG116" i="6"/>
  <c r="J116" i="6"/>
  <c r="AC116" i="6"/>
  <c r="BA116" i="6"/>
  <c r="BK116" i="6"/>
  <c r="O116" i="6"/>
  <c r="BH116" i="6"/>
  <c r="L116" i="6"/>
  <c r="AL116" i="6"/>
  <c r="AP116" i="6"/>
  <c r="AA116" i="6"/>
  <c r="AJ116" i="6"/>
  <c r="AI116" i="6"/>
  <c r="Z116" i="6"/>
  <c r="R116" i="6"/>
  <c r="E116" i="6"/>
  <c r="BJ116" i="6"/>
  <c r="AT116" i="6"/>
  <c r="Y116" i="6"/>
  <c r="AW116" i="6"/>
  <c r="BD116" i="6"/>
  <c r="T116" i="6"/>
  <c r="BM116" i="6"/>
  <c r="AQ116" i="6"/>
  <c r="V116" i="6"/>
  <c r="AO116" i="6"/>
  <c r="S116" i="6"/>
  <c r="AM116" i="6"/>
  <c r="D116" i="6"/>
  <c r="C116" i="6" s="1"/>
  <c r="K116" i="6"/>
  <c r="AR116" i="6"/>
  <c r="AX116" i="6"/>
  <c r="AG116" i="6"/>
  <c r="AN116" i="6"/>
  <c r="AZ116" i="6"/>
  <c r="BE116" i="6"/>
  <c r="I116" i="6"/>
  <c r="AS116" i="6"/>
  <c r="AB116" i="6"/>
  <c r="P116" i="6"/>
  <c r="U116" i="6"/>
  <c r="BL116" i="6"/>
  <c r="B401" i="6"/>
  <c r="BM400" i="6"/>
  <c r="AQ400" i="6"/>
  <c r="T400" i="6"/>
  <c r="Y400" i="6"/>
  <c r="D400" i="6"/>
  <c r="AR400" i="6"/>
  <c r="AX400" i="6"/>
  <c r="K400" i="6"/>
  <c r="S400" i="6"/>
  <c r="AW400" i="6"/>
  <c r="V400" i="6"/>
  <c r="AO400" i="6"/>
  <c r="Q400" i="6"/>
  <c r="BF400" i="6"/>
  <c r="AD400" i="6"/>
  <c r="AU400" i="6"/>
  <c r="M400" i="6"/>
  <c r="BB400" i="6"/>
  <c r="AM400" i="6"/>
  <c r="X400" i="6"/>
  <c r="BC400" i="6"/>
  <c r="BI400" i="6"/>
  <c r="F400" i="6"/>
  <c r="C400" i="6" s="1"/>
  <c r="AY400" i="6"/>
  <c r="AV400" i="6"/>
  <c r="AE400" i="6"/>
  <c r="BA400" i="6"/>
  <c r="AH400" i="6"/>
  <c r="AF400" i="6"/>
  <c r="H400" i="6"/>
  <c r="N400" i="6"/>
  <c r="BD400" i="6"/>
  <c r="AK400" i="6"/>
  <c r="W400" i="6"/>
  <c r="BK400" i="6"/>
  <c r="O400" i="6"/>
  <c r="AC400" i="6"/>
  <c r="J400" i="6"/>
  <c r="G400" i="6"/>
  <c r="BG400" i="6"/>
  <c r="E400" i="6"/>
  <c r="BJ400" i="6"/>
  <c r="R400" i="6"/>
  <c r="AJ400" i="6"/>
  <c r="AP400" i="6"/>
  <c r="AA400" i="6"/>
  <c r="Z400" i="6"/>
  <c r="L400" i="6"/>
  <c r="BH400" i="6"/>
  <c r="AT400" i="6"/>
  <c r="AL400" i="6"/>
  <c r="AI400" i="6"/>
  <c r="U400" i="6"/>
  <c r="AB400" i="6"/>
  <c r="AN400" i="6"/>
  <c r="AG400" i="6"/>
  <c r="AS400" i="6"/>
  <c r="BE400" i="6"/>
  <c r="I400" i="6"/>
  <c r="P400" i="6"/>
  <c r="AZ400" i="6"/>
  <c r="BL400" i="6"/>
  <c r="B259" i="6"/>
  <c r="S258" i="6"/>
  <c r="AR258" i="6"/>
  <c r="AM258" i="6"/>
  <c r="T258" i="6"/>
  <c r="AO258" i="6"/>
  <c r="F258" i="6"/>
  <c r="Q258" i="6"/>
  <c r="M258" i="6"/>
  <c r="AD258" i="6"/>
  <c r="AX258" i="6"/>
  <c r="BB258" i="6"/>
  <c r="AU258" i="6"/>
  <c r="AV258" i="6"/>
  <c r="X258" i="6"/>
  <c r="BF258" i="6"/>
  <c r="BC258" i="6"/>
  <c r="AY258" i="6"/>
  <c r="AH258" i="6"/>
  <c r="AE258" i="6"/>
  <c r="AF258" i="6"/>
  <c r="O258" i="6"/>
  <c r="AK258" i="6"/>
  <c r="W258" i="6"/>
  <c r="N258" i="6"/>
  <c r="BA258" i="6"/>
  <c r="BI258" i="6"/>
  <c r="G258" i="6"/>
  <c r="H258" i="6"/>
  <c r="BK258" i="6"/>
  <c r="BG258" i="6"/>
  <c r="J258" i="6"/>
  <c r="AC258" i="6"/>
  <c r="BJ258" i="6"/>
  <c r="AA258" i="6"/>
  <c r="AP258" i="6"/>
  <c r="E258" i="6"/>
  <c r="R258" i="6"/>
  <c r="L258" i="6"/>
  <c r="BM258" i="6"/>
  <c r="D258" i="6"/>
  <c r="C258" i="6" s="1"/>
  <c r="BH258" i="6"/>
  <c r="AI258" i="6"/>
  <c r="Y258" i="6"/>
  <c r="Z258" i="6"/>
  <c r="AT258" i="6"/>
  <c r="AL258" i="6"/>
  <c r="AJ258" i="6"/>
  <c r="BD258" i="6"/>
  <c r="K258" i="6"/>
  <c r="AW258" i="6"/>
  <c r="AQ258" i="6"/>
  <c r="V258" i="6"/>
  <c r="AS258" i="6"/>
  <c r="BE258" i="6"/>
  <c r="I258" i="6"/>
  <c r="AB258" i="6"/>
  <c r="AN258" i="6"/>
  <c r="U258" i="6"/>
  <c r="AG258" i="6"/>
  <c r="P258" i="6"/>
  <c r="BL258" i="6"/>
  <c r="AZ258" i="6"/>
  <c r="B48" i="6"/>
  <c r="BB47" i="6"/>
  <c r="AE47" i="6"/>
  <c r="X47" i="6"/>
  <c r="W47" i="6"/>
  <c r="BI47" i="6"/>
  <c r="AK47" i="6"/>
  <c r="AV47" i="6"/>
  <c r="R47" i="6"/>
  <c r="AH47" i="6"/>
  <c r="AF47" i="6"/>
  <c r="N47" i="6"/>
  <c r="BA47" i="6"/>
  <c r="AY47" i="6"/>
  <c r="O47" i="6"/>
  <c r="J47" i="6"/>
  <c r="BK47" i="6"/>
  <c r="H47" i="6"/>
  <c r="BG47" i="6"/>
  <c r="AC47" i="6"/>
  <c r="G47" i="6"/>
  <c r="AT47" i="6"/>
  <c r="AI47" i="6"/>
  <c r="E47" i="6"/>
  <c r="BJ47" i="6"/>
  <c r="Z47" i="6"/>
  <c r="AL47" i="6"/>
  <c r="BM47" i="6"/>
  <c r="AA47" i="6"/>
  <c r="AP47" i="6"/>
  <c r="BH47" i="6"/>
  <c r="S47" i="6"/>
  <c r="BD47" i="6"/>
  <c r="F47" i="6"/>
  <c r="AQ47" i="6"/>
  <c r="AW47" i="6"/>
  <c r="K47" i="6"/>
  <c r="L47" i="6"/>
  <c r="Y47" i="6"/>
  <c r="V47" i="6"/>
  <c r="AD47" i="6"/>
  <c r="D47" i="6"/>
  <c r="C47" i="6" s="1"/>
  <c r="T47" i="6"/>
  <c r="AO47" i="6"/>
  <c r="AX47" i="6"/>
  <c r="Q47" i="6"/>
  <c r="AJ47" i="6"/>
  <c r="AM47" i="6"/>
  <c r="BF47" i="6"/>
  <c r="AR47" i="6"/>
  <c r="AU47" i="6"/>
  <c r="BC47" i="6"/>
  <c r="M47" i="6"/>
  <c r="AB47" i="6"/>
  <c r="BE47" i="6"/>
  <c r="P47" i="6"/>
  <c r="U47" i="6"/>
  <c r="AG47" i="6"/>
  <c r="BL47" i="6"/>
  <c r="AN47" i="6"/>
  <c r="AS47" i="6"/>
  <c r="AZ47" i="6"/>
  <c r="I47" i="6"/>
  <c r="B189" i="6"/>
  <c r="Q188" i="6"/>
  <c r="AX188" i="6"/>
  <c r="F188" i="6"/>
  <c r="AY188" i="6"/>
  <c r="AD188" i="6"/>
  <c r="M188" i="6"/>
  <c r="BC188" i="6"/>
  <c r="BB188" i="6"/>
  <c r="BF188" i="6"/>
  <c r="AK188" i="6"/>
  <c r="AH188" i="6"/>
  <c r="AU188" i="6"/>
  <c r="AV188" i="6"/>
  <c r="BA188" i="6"/>
  <c r="BI188" i="6"/>
  <c r="W188" i="6"/>
  <c r="X188" i="6"/>
  <c r="H188" i="6"/>
  <c r="BK188" i="6"/>
  <c r="AF188" i="6"/>
  <c r="N188" i="6"/>
  <c r="O188" i="6"/>
  <c r="AE188" i="6"/>
  <c r="AC188" i="6"/>
  <c r="G188" i="6"/>
  <c r="AP188" i="6"/>
  <c r="AL188" i="6"/>
  <c r="AJ188" i="6"/>
  <c r="BG188" i="6"/>
  <c r="J188" i="6"/>
  <c r="E188" i="6"/>
  <c r="R188" i="6"/>
  <c r="BM188" i="6"/>
  <c r="D188" i="6"/>
  <c r="BJ188" i="6"/>
  <c r="AI188" i="6"/>
  <c r="L188" i="6"/>
  <c r="AT188" i="6"/>
  <c r="AA188" i="6"/>
  <c r="BH188" i="6"/>
  <c r="AQ188" i="6"/>
  <c r="Z188" i="6"/>
  <c r="T188" i="6"/>
  <c r="AW188" i="6"/>
  <c r="BD188" i="6"/>
  <c r="V188" i="6"/>
  <c r="Y188" i="6"/>
  <c r="K188" i="6"/>
  <c r="AM188" i="6"/>
  <c r="S188" i="6"/>
  <c r="C188" i="6" s="1"/>
  <c r="AO188" i="6"/>
  <c r="AR188" i="6"/>
  <c r="AS188" i="6"/>
  <c r="AN188" i="6"/>
  <c r="AZ188" i="6"/>
  <c r="AG188" i="6"/>
  <c r="U188" i="6"/>
  <c r="P188" i="6"/>
  <c r="I188" i="6"/>
  <c r="AB188" i="6"/>
  <c r="BL188" i="6"/>
  <c r="BE188" i="6"/>
  <c r="B402" i="6" l="1"/>
  <c r="T401" i="6"/>
  <c r="Y401" i="6"/>
  <c r="BM401" i="6"/>
  <c r="AQ401" i="6"/>
  <c r="AW401" i="6"/>
  <c r="K401" i="6"/>
  <c r="V401" i="6"/>
  <c r="AR401" i="6"/>
  <c r="AO401" i="6"/>
  <c r="AM401" i="6"/>
  <c r="S401" i="6"/>
  <c r="D401" i="6"/>
  <c r="C401" i="6" s="1"/>
  <c r="BB401" i="6"/>
  <c r="F401" i="6"/>
  <c r="M401" i="6"/>
  <c r="AX401" i="6"/>
  <c r="AD401" i="6"/>
  <c r="AY401" i="6"/>
  <c r="BF401" i="6"/>
  <c r="AV401" i="6"/>
  <c r="Q401" i="6"/>
  <c r="AU401" i="6"/>
  <c r="BC401" i="6"/>
  <c r="N401" i="6"/>
  <c r="AK401" i="6"/>
  <c r="AH401" i="6"/>
  <c r="BD401" i="6"/>
  <c r="W401" i="6"/>
  <c r="AE401" i="6"/>
  <c r="X401" i="6"/>
  <c r="BI401" i="6"/>
  <c r="BA401" i="6"/>
  <c r="AF401" i="6"/>
  <c r="O401" i="6"/>
  <c r="AC401" i="6"/>
  <c r="J401" i="6"/>
  <c r="G401" i="6"/>
  <c r="H401" i="6"/>
  <c r="BK401" i="6"/>
  <c r="BJ401" i="6"/>
  <c r="E401" i="6"/>
  <c r="L401" i="6"/>
  <c r="BG401" i="6"/>
  <c r="AA401" i="6"/>
  <c r="AJ401" i="6"/>
  <c r="AT401" i="6"/>
  <c r="AP401" i="6"/>
  <c r="R401" i="6"/>
  <c r="AI401" i="6"/>
  <c r="Z401" i="6"/>
  <c r="AL401" i="6"/>
  <c r="BH401" i="6"/>
  <c r="U401" i="6"/>
  <c r="AB401" i="6"/>
  <c r="P401" i="6"/>
  <c r="AS401" i="6"/>
  <c r="AG401" i="6"/>
  <c r="BE401" i="6"/>
  <c r="I401" i="6"/>
  <c r="BL401" i="6"/>
  <c r="AN401" i="6"/>
  <c r="AZ401" i="6"/>
  <c r="B190" i="6"/>
  <c r="BF189" i="6"/>
  <c r="AX189" i="6"/>
  <c r="Q189" i="6"/>
  <c r="M189" i="6"/>
  <c r="AV189" i="6"/>
  <c r="BB189" i="6"/>
  <c r="AU189" i="6"/>
  <c r="AD189" i="6"/>
  <c r="AY189" i="6"/>
  <c r="BC189" i="6"/>
  <c r="F189" i="6"/>
  <c r="BA189" i="6"/>
  <c r="AH189" i="6"/>
  <c r="W189" i="6"/>
  <c r="X189" i="6"/>
  <c r="AK189" i="6"/>
  <c r="AF189" i="6"/>
  <c r="BI189" i="6"/>
  <c r="N189" i="6"/>
  <c r="H189" i="6"/>
  <c r="BK189" i="6"/>
  <c r="O189" i="6"/>
  <c r="AC189" i="6"/>
  <c r="R189" i="6"/>
  <c r="G189" i="6"/>
  <c r="BH189" i="6"/>
  <c r="AT189" i="6"/>
  <c r="J189" i="6"/>
  <c r="AE189" i="6"/>
  <c r="E189" i="6"/>
  <c r="AP189" i="6"/>
  <c r="BG189" i="6"/>
  <c r="AL189" i="6"/>
  <c r="AQ189" i="6"/>
  <c r="D189" i="6"/>
  <c r="C189" i="6" s="1"/>
  <c r="AA189" i="6"/>
  <c r="Z189" i="6"/>
  <c r="L189" i="6"/>
  <c r="BJ189" i="6"/>
  <c r="AJ189" i="6"/>
  <c r="AI189" i="6"/>
  <c r="BM189" i="6"/>
  <c r="BD189" i="6"/>
  <c r="AW189" i="6"/>
  <c r="AO189" i="6"/>
  <c r="T189" i="6"/>
  <c r="K189" i="6"/>
  <c r="V189" i="6"/>
  <c r="S189" i="6"/>
  <c r="AM189" i="6"/>
  <c r="Y189" i="6"/>
  <c r="AR189" i="6"/>
  <c r="AN189" i="6"/>
  <c r="AG189" i="6"/>
  <c r="AS189" i="6"/>
  <c r="AZ189" i="6"/>
  <c r="BE189" i="6"/>
  <c r="I189" i="6"/>
  <c r="P189" i="6"/>
  <c r="U189" i="6"/>
  <c r="AB189" i="6"/>
  <c r="BL189" i="6"/>
  <c r="B118" i="6"/>
  <c r="F117" i="6"/>
  <c r="C117" i="6" s="1"/>
  <c r="BC117" i="6"/>
  <c r="BB117" i="6"/>
  <c r="BF117" i="6"/>
  <c r="Q117" i="6"/>
  <c r="AD117" i="6"/>
  <c r="M117" i="6"/>
  <c r="AU117" i="6"/>
  <c r="AV117" i="6"/>
  <c r="AK117" i="6"/>
  <c r="AY117" i="6"/>
  <c r="X117" i="6"/>
  <c r="BI117" i="6"/>
  <c r="N117" i="6"/>
  <c r="W117" i="6"/>
  <c r="AH117" i="6"/>
  <c r="AE117" i="6"/>
  <c r="AF117" i="6"/>
  <c r="H117" i="6"/>
  <c r="AC117" i="6"/>
  <c r="G117" i="6"/>
  <c r="BA117" i="6"/>
  <c r="J117" i="6"/>
  <c r="O117" i="6"/>
  <c r="BK117" i="6"/>
  <c r="BG117" i="6"/>
  <c r="AL117" i="6"/>
  <c r="L117" i="6"/>
  <c r="E117" i="6"/>
  <c r="Z117" i="6"/>
  <c r="D117" i="6"/>
  <c r="AA117" i="6"/>
  <c r="BH117" i="6"/>
  <c r="R117" i="6"/>
  <c r="AJ117" i="6"/>
  <c r="AP117" i="6"/>
  <c r="AI117" i="6"/>
  <c r="AT117" i="6"/>
  <c r="BM117" i="6"/>
  <c r="BD117" i="6"/>
  <c r="AQ117" i="6"/>
  <c r="BJ117" i="6"/>
  <c r="Y117" i="6"/>
  <c r="V117" i="6"/>
  <c r="AW117" i="6"/>
  <c r="S117" i="6"/>
  <c r="AM117" i="6"/>
  <c r="T117" i="6"/>
  <c r="K117" i="6"/>
  <c r="AX117" i="6"/>
  <c r="AR117" i="6"/>
  <c r="AO117" i="6"/>
  <c r="AS117" i="6"/>
  <c r="AN117" i="6"/>
  <c r="I117" i="6"/>
  <c r="U117" i="6"/>
  <c r="AG117" i="6"/>
  <c r="P117" i="6"/>
  <c r="AZ117" i="6"/>
  <c r="AB117" i="6"/>
  <c r="BE117" i="6"/>
  <c r="BL117" i="6"/>
  <c r="B49" i="6"/>
  <c r="BB48" i="6"/>
  <c r="BI48" i="6"/>
  <c r="N48" i="6"/>
  <c r="AH48" i="6"/>
  <c r="AY48" i="6"/>
  <c r="X48" i="6"/>
  <c r="W48" i="6"/>
  <c r="R48" i="6"/>
  <c r="AE48" i="6"/>
  <c r="AF48" i="6"/>
  <c r="AV48" i="6"/>
  <c r="BA48" i="6"/>
  <c r="G48" i="6"/>
  <c r="J48" i="6"/>
  <c r="O48" i="6"/>
  <c r="H48" i="6"/>
  <c r="BK48" i="6"/>
  <c r="AK48" i="6"/>
  <c r="AC48" i="6"/>
  <c r="BG48" i="6"/>
  <c r="Z48" i="6"/>
  <c r="AL48" i="6"/>
  <c r="AP48" i="6"/>
  <c r="BJ48" i="6"/>
  <c r="AJ48" i="6"/>
  <c r="D48" i="6"/>
  <c r="C48" i="6" s="1"/>
  <c r="F48" i="6"/>
  <c r="AI48" i="6"/>
  <c r="K48" i="6"/>
  <c r="AA48" i="6"/>
  <c r="L48" i="6"/>
  <c r="BM48" i="6"/>
  <c r="AQ48" i="6"/>
  <c r="E48" i="6"/>
  <c r="AW48" i="6"/>
  <c r="AT48" i="6"/>
  <c r="BH48" i="6"/>
  <c r="AO48" i="6"/>
  <c r="V48" i="6"/>
  <c r="Y48" i="6"/>
  <c r="AM48" i="6"/>
  <c r="AX48" i="6"/>
  <c r="BD48" i="6"/>
  <c r="S48" i="6"/>
  <c r="AR48" i="6"/>
  <c r="AD48" i="6"/>
  <c r="T48" i="6"/>
  <c r="AU48" i="6"/>
  <c r="Q48" i="6"/>
  <c r="BC48" i="6"/>
  <c r="M48" i="6"/>
  <c r="BF48" i="6"/>
  <c r="P48" i="6"/>
  <c r="AB48" i="6"/>
  <c r="I48" i="6"/>
  <c r="U48" i="6"/>
  <c r="AN48" i="6"/>
  <c r="BL48" i="6"/>
  <c r="AG48" i="6"/>
  <c r="AS48" i="6"/>
  <c r="BE48" i="6"/>
  <c r="AZ48" i="6"/>
  <c r="B260" i="6"/>
  <c r="AR259" i="6"/>
  <c r="T259" i="6"/>
  <c r="S259" i="6"/>
  <c r="AM259" i="6"/>
  <c r="AO259" i="6"/>
  <c r="M259" i="6"/>
  <c r="BB259" i="6"/>
  <c r="AX259" i="6"/>
  <c r="Q259" i="6"/>
  <c r="BC259" i="6"/>
  <c r="AY259" i="6"/>
  <c r="F259" i="6"/>
  <c r="BF259" i="6"/>
  <c r="BI259" i="6"/>
  <c r="AU259" i="6"/>
  <c r="AV259" i="6"/>
  <c r="X259" i="6"/>
  <c r="AD259" i="6"/>
  <c r="N259" i="6"/>
  <c r="AK259" i="6"/>
  <c r="AH259" i="6"/>
  <c r="AF259" i="6"/>
  <c r="BK259" i="6"/>
  <c r="W259" i="6"/>
  <c r="BA259" i="6"/>
  <c r="H259" i="6"/>
  <c r="AE259" i="6"/>
  <c r="AC259" i="6"/>
  <c r="G259" i="6"/>
  <c r="J259" i="6"/>
  <c r="BG259" i="6"/>
  <c r="AA259" i="6"/>
  <c r="O259" i="6"/>
  <c r="E259" i="6"/>
  <c r="AP259" i="6"/>
  <c r="BJ259" i="6"/>
  <c r="Z259" i="6"/>
  <c r="L259" i="6"/>
  <c r="AW259" i="6"/>
  <c r="AL259" i="6"/>
  <c r="AT259" i="6"/>
  <c r="Y259" i="6"/>
  <c r="BM259" i="6"/>
  <c r="BH259" i="6"/>
  <c r="R259" i="6"/>
  <c r="AJ259" i="6"/>
  <c r="AI259" i="6"/>
  <c r="D259" i="6"/>
  <c r="C259" i="6" s="1"/>
  <c r="V259" i="6"/>
  <c r="K259" i="6"/>
  <c r="AQ259" i="6"/>
  <c r="BD259" i="6"/>
  <c r="U259" i="6"/>
  <c r="AG259" i="6"/>
  <c r="AS259" i="6"/>
  <c r="I259" i="6"/>
  <c r="AN259" i="6"/>
  <c r="BE259" i="6"/>
  <c r="AB259" i="6"/>
  <c r="P259" i="6"/>
  <c r="AZ259" i="6"/>
  <c r="BL259" i="6"/>
  <c r="B332" i="6"/>
  <c r="K331" i="6"/>
  <c r="S331" i="6"/>
  <c r="AW331" i="6"/>
  <c r="AD331" i="6"/>
  <c r="AX331" i="6"/>
  <c r="V331" i="6"/>
  <c r="AO331" i="6"/>
  <c r="AM331" i="6"/>
  <c r="BB331" i="6"/>
  <c r="M331" i="6"/>
  <c r="Q331" i="6"/>
  <c r="F331" i="6"/>
  <c r="BF331" i="6"/>
  <c r="AU331" i="6"/>
  <c r="X331" i="6"/>
  <c r="BC331" i="6"/>
  <c r="W331" i="6"/>
  <c r="AY331" i="6"/>
  <c r="N331" i="6"/>
  <c r="AK331" i="6"/>
  <c r="AH331" i="6"/>
  <c r="BI331" i="6"/>
  <c r="AV331" i="6"/>
  <c r="BA331" i="6"/>
  <c r="BK331" i="6"/>
  <c r="AR331" i="6"/>
  <c r="O331" i="6"/>
  <c r="AF331" i="6"/>
  <c r="H331" i="6"/>
  <c r="AE331" i="6"/>
  <c r="J331" i="6"/>
  <c r="AC331" i="6"/>
  <c r="G331" i="6"/>
  <c r="E331" i="6"/>
  <c r="BG331" i="6"/>
  <c r="AP331" i="6"/>
  <c r="R331" i="6"/>
  <c r="AA331" i="6"/>
  <c r="Z331" i="6"/>
  <c r="AJ331" i="6"/>
  <c r="BH331" i="6"/>
  <c r="AL331" i="6"/>
  <c r="AT331" i="6"/>
  <c r="L331" i="6"/>
  <c r="BJ331" i="6"/>
  <c r="BD331" i="6"/>
  <c r="D331" i="6"/>
  <c r="C331" i="6" s="1"/>
  <c r="BM331" i="6"/>
  <c r="AQ331" i="6"/>
  <c r="AI331" i="6"/>
  <c r="Y331" i="6"/>
  <c r="T331" i="6"/>
  <c r="I331" i="6"/>
  <c r="BE331" i="6"/>
  <c r="AS331" i="6"/>
  <c r="AG331" i="6"/>
  <c r="AN331" i="6"/>
  <c r="U331" i="6"/>
  <c r="P331" i="6"/>
  <c r="AB331" i="6"/>
  <c r="AZ331" i="6"/>
  <c r="BL331" i="6"/>
  <c r="B119" i="6" l="1"/>
  <c r="F118" i="6"/>
  <c r="M118" i="6"/>
  <c r="BB118" i="6"/>
  <c r="AD118" i="6"/>
  <c r="BF118" i="6"/>
  <c r="Q118" i="6"/>
  <c r="X118" i="6"/>
  <c r="AU118" i="6"/>
  <c r="BC118" i="6"/>
  <c r="AV118" i="6"/>
  <c r="AK118" i="6"/>
  <c r="AY118" i="6"/>
  <c r="AF118" i="6"/>
  <c r="H118" i="6"/>
  <c r="BI118" i="6"/>
  <c r="AH118" i="6"/>
  <c r="AE118" i="6"/>
  <c r="G118" i="6"/>
  <c r="W118" i="6"/>
  <c r="N118" i="6"/>
  <c r="BA118" i="6"/>
  <c r="J118" i="6"/>
  <c r="E118" i="6"/>
  <c r="O118" i="6"/>
  <c r="BK118" i="6"/>
  <c r="AC118" i="6"/>
  <c r="BH118" i="6"/>
  <c r="AT118" i="6"/>
  <c r="BG118" i="6"/>
  <c r="AP118" i="6"/>
  <c r="BJ118" i="6"/>
  <c r="AJ118" i="6"/>
  <c r="AI118" i="6"/>
  <c r="AA118" i="6"/>
  <c r="AL118" i="6"/>
  <c r="R118" i="6"/>
  <c r="L118" i="6"/>
  <c r="Z118" i="6"/>
  <c r="Y118" i="6"/>
  <c r="BD118" i="6"/>
  <c r="D118" i="6"/>
  <c r="C118" i="6" s="1"/>
  <c r="T118" i="6"/>
  <c r="AQ118" i="6"/>
  <c r="BM118" i="6"/>
  <c r="AW118" i="6"/>
  <c r="V118" i="6"/>
  <c r="K118" i="6"/>
  <c r="AO118" i="6"/>
  <c r="AX118" i="6"/>
  <c r="S118" i="6"/>
  <c r="AR118" i="6"/>
  <c r="AM118" i="6"/>
  <c r="P118" i="6"/>
  <c r="AB118" i="6"/>
  <c r="I118" i="6"/>
  <c r="AN118" i="6"/>
  <c r="BL118" i="6"/>
  <c r="U118" i="6"/>
  <c r="AZ118" i="6"/>
  <c r="AS118" i="6"/>
  <c r="AG118" i="6"/>
  <c r="BE118" i="6"/>
  <c r="B191" i="6"/>
  <c r="AX190" i="6"/>
  <c r="Q190" i="6"/>
  <c r="AK190" i="6"/>
  <c r="F190" i="6"/>
  <c r="BF190" i="6"/>
  <c r="AV190" i="6"/>
  <c r="X190" i="6"/>
  <c r="AU190" i="6"/>
  <c r="AD190" i="6"/>
  <c r="M190" i="6"/>
  <c r="BB190" i="6"/>
  <c r="BC190" i="6"/>
  <c r="AY190" i="6"/>
  <c r="AH190" i="6"/>
  <c r="BA190" i="6"/>
  <c r="W190" i="6"/>
  <c r="BI190" i="6"/>
  <c r="AF190" i="6"/>
  <c r="H190" i="6"/>
  <c r="O190" i="6"/>
  <c r="N190" i="6"/>
  <c r="G190" i="6"/>
  <c r="AC190" i="6"/>
  <c r="BK190" i="6"/>
  <c r="J190" i="6"/>
  <c r="E190" i="6"/>
  <c r="C190" i="6" s="1"/>
  <c r="BG190" i="6"/>
  <c r="AE190" i="6"/>
  <c r="AP190" i="6"/>
  <c r="AJ190" i="6"/>
  <c r="L190" i="6"/>
  <c r="D190" i="6"/>
  <c r="BH190" i="6"/>
  <c r="AA190" i="6"/>
  <c r="AL190" i="6"/>
  <c r="AQ190" i="6"/>
  <c r="BM190" i="6"/>
  <c r="BJ190" i="6"/>
  <c r="R190" i="6"/>
  <c r="AT190" i="6"/>
  <c r="Z190" i="6"/>
  <c r="AI190" i="6"/>
  <c r="BD190" i="6"/>
  <c r="AW190" i="6"/>
  <c r="V190" i="6"/>
  <c r="Y190" i="6"/>
  <c r="K190" i="6"/>
  <c r="T190" i="6"/>
  <c r="S190" i="6"/>
  <c r="AR190" i="6"/>
  <c r="AO190" i="6"/>
  <c r="AM190" i="6"/>
  <c r="P190" i="6"/>
  <c r="AB190" i="6"/>
  <c r="U190" i="6"/>
  <c r="AG190" i="6"/>
  <c r="I190" i="6"/>
  <c r="AN190" i="6"/>
  <c r="AZ190" i="6"/>
  <c r="BE190" i="6"/>
  <c r="BL190" i="6"/>
  <c r="AS190" i="6"/>
  <c r="B261" i="6"/>
  <c r="AO260" i="6"/>
  <c r="T260" i="6"/>
  <c r="AM260" i="6"/>
  <c r="S260" i="6"/>
  <c r="AR260" i="6"/>
  <c r="BB260" i="6"/>
  <c r="AX260" i="6"/>
  <c r="F260" i="6"/>
  <c r="AU260" i="6"/>
  <c r="Q260" i="6"/>
  <c r="AD260" i="6"/>
  <c r="BI260" i="6"/>
  <c r="AY260" i="6"/>
  <c r="M260" i="6"/>
  <c r="BF260" i="6"/>
  <c r="BC260" i="6"/>
  <c r="AV260" i="6"/>
  <c r="X260" i="6"/>
  <c r="N260" i="6"/>
  <c r="AK260" i="6"/>
  <c r="BA260" i="6"/>
  <c r="AF260" i="6"/>
  <c r="AH260" i="6"/>
  <c r="AE260" i="6"/>
  <c r="H260" i="6"/>
  <c r="O260" i="6"/>
  <c r="BK260" i="6"/>
  <c r="AC260" i="6"/>
  <c r="E260" i="6"/>
  <c r="W260" i="6"/>
  <c r="BG260" i="6"/>
  <c r="G260" i="6"/>
  <c r="J260" i="6"/>
  <c r="AA260" i="6"/>
  <c r="Z260" i="6"/>
  <c r="AP260" i="6"/>
  <c r="BJ260" i="6"/>
  <c r="AI260" i="6"/>
  <c r="AT260" i="6"/>
  <c r="L260" i="6"/>
  <c r="BH260" i="6"/>
  <c r="BM260" i="6"/>
  <c r="Y260" i="6"/>
  <c r="R260" i="6"/>
  <c r="AL260" i="6"/>
  <c r="AJ260" i="6"/>
  <c r="D260" i="6"/>
  <c r="C260" i="6" s="1"/>
  <c r="BD260" i="6"/>
  <c r="V260" i="6"/>
  <c r="AW260" i="6"/>
  <c r="K260" i="6"/>
  <c r="AQ260" i="6"/>
  <c r="AS260" i="6"/>
  <c r="AB260" i="6"/>
  <c r="BE260" i="6"/>
  <c r="P260" i="6"/>
  <c r="I260" i="6"/>
  <c r="AG260" i="6"/>
  <c r="U260" i="6"/>
  <c r="AN260" i="6"/>
  <c r="AZ260" i="6"/>
  <c r="BL260" i="6"/>
  <c r="B333" i="6"/>
  <c r="AW332" i="6"/>
  <c r="K332" i="6"/>
  <c r="V332" i="6"/>
  <c r="S332" i="6"/>
  <c r="AO332" i="6"/>
  <c r="AM332" i="6"/>
  <c r="F332" i="6"/>
  <c r="Q332" i="6"/>
  <c r="BF332" i="6"/>
  <c r="AD332" i="6"/>
  <c r="AU332" i="6"/>
  <c r="BB332" i="6"/>
  <c r="AX332" i="6"/>
  <c r="M332" i="6"/>
  <c r="AY332" i="6"/>
  <c r="AF332" i="6"/>
  <c r="BA332" i="6"/>
  <c r="X332" i="6"/>
  <c r="W332" i="6"/>
  <c r="AK332" i="6"/>
  <c r="BI332" i="6"/>
  <c r="AV332" i="6"/>
  <c r="AR332" i="6"/>
  <c r="BG332" i="6"/>
  <c r="BK332" i="6"/>
  <c r="G332" i="6"/>
  <c r="O332" i="6"/>
  <c r="AE332" i="6"/>
  <c r="H332" i="6"/>
  <c r="AH332" i="6"/>
  <c r="N332" i="6"/>
  <c r="BC332" i="6"/>
  <c r="AC332" i="6"/>
  <c r="R332" i="6"/>
  <c r="J332" i="6"/>
  <c r="AP332" i="6"/>
  <c r="AI332" i="6"/>
  <c r="BH332" i="6"/>
  <c r="L332" i="6"/>
  <c r="AL332" i="6"/>
  <c r="Z332" i="6"/>
  <c r="BJ332" i="6"/>
  <c r="AJ332" i="6"/>
  <c r="AA332" i="6"/>
  <c r="BD332" i="6"/>
  <c r="BM332" i="6"/>
  <c r="Y332" i="6"/>
  <c r="AT332" i="6"/>
  <c r="D332" i="6"/>
  <c r="C332" i="6" s="1"/>
  <c r="E332" i="6"/>
  <c r="T332" i="6"/>
  <c r="AQ332" i="6"/>
  <c r="AG332" i="6"/>
  <c r="I332" i="6"/>
  <c r="AB332" i="6"/>
  <c r="AS332" i="6"/>
  <c r="BE332" i="6"/>
  <c r="P332" i="6"/>
  <c r="U332" i="6"/>
  <c r="AZ332" i="6"/>
  <c r="BL332" i="6"/>
  <c r="AN332" i="6"/>
  <c r="B50" i="6"/>
  <c r="BB49" i="6"/>
  <c r="AY49" i="6"/>
  <c r="BI49" i="6"/>
  <c r="X49" i="6"/>
  <c r="W49" i="6"/>
  <c r="R49" i="6"/>
  <c r="AE49" i="6"/>
  <c r="AK49" i="6"/>
  <c r="AV49" i="6"/>
  <c r="AH49" i="6"/>
  <c r="BA49" i="6"/>
  <c r="AF49" i="6"/>
  <c r="N49" i="6"/>
  <c r="J49" i="6"/>
  <c r="O49" i="6"/>
  <c r="AC49" i="6"/>
  <c r="E49" i="6"/>
  <c r="G49" i="6"/>
  <c r="H49" i="6"/>
  <c r="BK49" i="6"/>
  <c r="BG49" i="6"/>
  <c r="BJ49" i="6"/>
  <c r="AI49" i="6"/>
  <c r="Z49" i="6"/>
  <c r="AP49" i="6"/>
  <c r="L49" i="6"/>
  <c r="K49" i="6"/>
  <c r="F49" i="6"/>
  <c r="AL49" i="6"/>
  <c r="D49" i="6"/>
  <c r="C49" i="6" s="1"/>
  <c r="BM49" i="6"/>
  <c r="Y49" i="6"/>
  <c r="V49" i="6"/>
  <c r="AQ49" i="6"/>
  <c r="BH49" i="6"/>
  <c r="AJ49" i="6"/>
  <c r="AA49" i="6"/>
  <c r="AR49" i="6"/>
  <c r="AO49" i="6"/>
  <c r="BD49" i="6"/>
  <c r="S49" i="6"/>
  <c r="AW49" i="6"/>
  <c r="AM49" i="6"/>
  <c r="T49" i="6"/>
  <c r="AD49" i="6"/>
  <c r="AT49" i="6"/>
  <c r="BF49" i="6"/>
  <c r="Q49" i="6"/>
  <c r="AX49" i="6"/>
  <c r="AU49" i="6"/>
  <c r="BC49" i="6"/>
  <c r="M49" i="6"/>
  <c r="AN49" i="6"/>
  <c r="U49" i="6"/>
  <c r="AG49" i="6"/>
  <c r="BL49" i="6"/>
  <c r="AS49" i="6"/>
  <c r="I49" i="6"/>
  <c r="AB49" i="6"/>
  <c r="BE49" i="6"/>
  <c r="AZ49" i="6"/>
  <c r="P49" i="6"/>
  <c r="B403" i="6"/>
  <c r="AQ402" i="6"/>
  <c r="D402" i="6"/>
  <c r="C402" i="6" s="1"/>
  <c r="T402" i="6"/>
  <c r="BM402" i="6"/>
  <c r="Y402" i="6"/>
  <c r="V402" i="6"/>
  <c r="AR402" i="6"/>
  <c r="AO402" i="6"/>
  <c r="S402" i="6"/>
  <c r="AM402" i="6"/>
  <c r="Q402" i="6"/>
  <c r="BF402" i="6"/>
  <c r="AW402" i="6"/>
  <c r="AD402" i="6"/>
  <c r="AX402" i="6"/>
  <c r="F402" i="6"/>
  <c r="K402" i="6"/>
  <c r="BB402" i="6"/>
  <c r="X402" i="6"/>
  <c r="AY402" i="6"/>
  <c r="AU402" i="6"/>
  <c r="BC402" i="6"/>
  <c r="M402" i="6"/>
  <c r="AV402" i="6"/>
  <c r="BI402" i="6"/>
  <c r="BD402" i="6"/>
  <c r="W402" i="6"/>
  <c r="AF402" i="6"/>
  <c r="BA402" i="6"/>
  <c r="N402" i="6"/>
  <c r="AE402" i="6"/>
  <c r="AK402" i="6"/>
  <c r="AH402" i="6"/>
  <c r="O402" i="6"/>
  <c r="AC402" i="6"/>
  <c r="BK402" i="6"/>
  <c r="J402" i="6"/>
  <c r="G402" i="6"/>
  <c r="H402" i="6"/>
  <c r="BG402" i="6"/>
  <c r="L402" i="6"/>
  <c r="E402" i="6"/>
  <c r="R402" i="6"/>
  <c r="AA402" i="6"/>
  <c r="AL402" i="6"/>
  <c r="AT402" i="6"/>
  <c r="AP402" i="6"/>
  <c r="AJ402" i="6"/>
  <c r="BJ402" i="6"/>
  <c r="AI402" i="6"/>
  <c r="Z402" i="6"/>
  <c r="BH402" i="6"/>
  <c r="I402" i="6"/>
  <c r="AS402" i="6"/>
  <c r="BE402" i="6"/>
  <c r="U402" i="6"/>
  <c r="AB402" i="6"/>
  <c r="P402" i="6"/>
  <c r="BL402" i="6"/>
  <c r="AZ402" i="6"/>
  <c r="AG402" i="6"/>
  <c r="AN402" i="6"/>
  <c r="B262" i="6" l="1"/>
  <c r="AR261" i="6"/>
  <c r="S261" i="6"/>
  <c r="AO261" i="6"/>
  <c r="T261" i="6"/>
  <c r="AM261" i="6"/>
  <c r="Q261" i="6"/>
  <c r="F261" i="6"/>
  <c r="AX261" i="6"/>
  <c r="AD261" i="6"/>
  <c r="M261" i="6"/>
  <c r="BB261" i="6"/>
  <c r="BC261" i="6"/>
  <c r="AV261" i="6"/>
  <c r="X261" i="6"/>
  <c r="AK261" i="6"/>
  <c r="AF261" i="6"/>
  <c r="AU261" i="6"/>
  <c r="AY261" i="6"/>
  <c r="BF261" i="6"/>
  <c r="BA261" i="6"/>
  <c r="N261" i="6"/>
  <c r="AE261" i="6"/>
  <c r="BI261" i="6"/>
  <c r="W261" i="6"/>
  <c r="H261" i="6"/>
  <c r="G261" i="6"/>
  <c r="AC261" i="6"/>
  <c r="AH261" i="6"/>
  <c r="BG261" i="6"/>
  <c r="O261" i="6"/>
  <c r="J261" i="6"/>
  <c r="AP261" i="6"/>
  <c r="Z261" i="6"/>
  <c r="BK261" i="6"/>
  <c r="AA261" i="6"/>
  <c r="AJ261" i="6"/>
  <c r="AI261" i="6"/>
  <c r="AL261" i="6"/>
  <c r="R261" i="6"/>
  <c r="E261" i="6"/>
  <c r="BJ261" i="6"/>
  <c r="BH261" i="6"/>
  <c r="BM261" i="6"/>
  <c r="AT261" i="6"/>
  <c r="AW261" i="6"/>
  <c r="K261" i="6"/>
  <c r="L261" i="6"/>
  <c r="Y261" i="6"/>
  <c r="AQ261" i="6"/>
  <c r="V261" i="6"/>
  <c r="D261" i="6"/>
  <c r="C261" i="6" s="1"/>
  <c r="BD261" i="6"/>
  <c r="AS261" i="6"/>
  <c r="AN261" i="6"/>
  <c r="BE261" i="6"/>
  <c r="I261" i="6"/>
  <c r="AB261" i="6"/>
  <c r="BL261" i="6"/>
  <c r="U261" i="6"/>
  <c r="AG261" i="6"/>
  <c r="P261" i="6"/>
  <c r="AZ261" i="6"/>
  <c r="B51" i="6"/>
  <c r="BB50" i="6"/>
  <c r="AH50" i="6"/>
  <c r="X50" i="6"/>
  <c r="AV50" i="6"/>
  <c r="W50" i="6"/>
  <c r="AY50" i="6"/>
  <c r="BI50" i="6"/>
  <c r="BA50" i="6"/>
  <c r="J50" i="6"/>
  <c r="R50" i="6"/>
  <c r="N50" i="6"/>
  <c r="AE50" i="6"/>
  <c r="AF50" i="6"/>
  <c r="AK50" i="6"/>
  <c r="H50" i="6"/>
  <c r="BK50" i="6"/>
  <c r="G50" i="6"/>
  <c r="AC50" i="6"/>
  <c r="BG50" i="6"/>
  <c r="O50" i="6"/>
  <c r="BJ50" i="6"/>
  <c r="E50" i="6"/>
  <c r="Z50" i="6"/>
  <c r="AP50" i="6"/>
  <c r="AL50" i="6"/>
  <c r="AJ50" i="6"/>
  <c r="AW50" i="6"/>
  <c r="AI50" i="6"/>
  <c r="AQ50" i="6"/>
  <c r="AT50" i="6"/>
  <c r="AA50" i="6"/>
  <c r="Y50" i="6"/>
  <c r="F50" i="6"/>
  <c r="K50" i="6"/>
  <c r="L50" i="6"/>
  <c r="D50" i="6"/>
  <c r="C50" i="6" s="1"/>
  <c r="V50" i="6"/>
  <c r="BM50" i="6"/>
  <c r="BH50" i="6"/>
  <c r="AD50" i="6"/>
  <c r="AR50" i="6"/>
  <c r="AM50" i="6"/>
  <c r="S50" i="6"/>
  <c r="AX50" i="6"/>
  <c r="BD50" i="6"/>
  <c r="T50" i="6"/>
  <c r="Q50" i="6"/>
  <c r="AU50" i="6"/>
  <c r="AO50" i="6"/>
  <c r="BF50" i="6"/>
  <c r="M50" i="6"/>
  <c r="BC50" i="6"/>
  <c r="AB50" i="6"/>
  <c r="P50" i="6"/>
  <c r="U50" i="6"/>
  <c r="I50" i="6"/>
  <c r="AG50" i="6"/>
  <c r="AN50" i="6"/>
  <c r="BL50" i="6"/>
  <c r="AS50" i="6"/>
  <c r="BE50" i="6"/>
  <c r="AZ50" i="6"/>
  <c r="B192" i="6"/>
  <c r="BB191" i="6"/>
  <c r="AX191" i="6"/>
  <c r="AD191" i="6"/>
  <c r="BC191" i="6"/>
  <c r="AY191" i="6"/>
  <c r="Q191" i="6"/>
  <c r="M191" i="6"/>
  <c r="N191" i="6"/>
  <c r="AH191" i="6"/>
  <c r="BA191" i="6"/>
  <c r="X191" i="6"/>
  <c r="W191" i="6"/>
  <c r="BF191" i="6"/>
  <c r="AU191" i="6"/>
  <c r="F191" i="6"/>
  <c r="AV191" i="6"/>
  <c r="AF191" i="6"/>
  <c r="AK191" i="6"/>
  <c r="BI191" i="6"/>
  <c r="O191" i="6"/>
  <c r="AE191" i="6"/>
  <c r="H191" i="6"/>
  <c r="AC191" i="6"/>
  <c r="G191" i="6"/>
  <c r="C191" i="6" s="1"/>
  <c r="AP191" i="6"/>
  <c r="BJ191" i="6"/>
  <c r="Z191" i="6"/>
  <c r="J191" i="6"/>
  <c r="E191" i="6"/>
  <c r="R191" i="6"/>
  <c r="BG191" i="6"/>
  <c r="BK191" i="6"/>
  <c r="AA191" i="6"/>
  <c r="AJ191" i="6"/>
  <c r="BH191" i="6"/>
  <c r="AI191" i="6"/>
  <c r="Y191" i="6"/>
  <c r="AQ191" i="6"/>
  <c r="AL191" i="6"/>
  <c r="L191" i="6"/>
  <c r="AT191" i="6"/>
  <c r="S191" i="6"/>
  <c r="T191" i="6"/>
  <c r="BD191" i="6"/>
  <c r="AW191" i="6"/>
  <c r="D191" i="6"/>
  <c r="BM191" i="6"/>
  <c r="K191" i="6"/>
  <c r="AO191" i="6"/>
  <c r="AR191" i="6"/>
  <c r="AM191" i="6"/>
  <c r="V191" i="6"/>
  <c r="AS191" i="6"/>
  <c r="AN191" i="6"/>
  <c r="AZ191" i="6"/>
  <c r="BE191" i="6"/>
  <c r="AG191" i="6"/>
  <c r="U191" i="6"/>
  <c r="P191" i="6"/>
  <c r="I191" i="6"/>
  <c r="AB191" i="6"/>
  <c r="BL191" i="6"/>
  <c r="B404" i="6"/>
  <c r="BM403" i="6"/>
  <c r="K403" i="6"/>
  <c r="AR403" i="6"/>
  <c r="T403" i="6"/>
  <c r="AQ403" i="6"/>
  <c r="D403" i="6"/>
  <c r="C403" i="6" s="1"/>
  <c r="Y403" i="6"/>
  <c r="AO403" i="6"/>
  <c r="S403" i="6"/>
  <c r="AM403" i="6"/>
  <c r="V403" i="6"/>
  <c r="AD403" i="6"/>
  <c r="AX403" i="6"/>
  <c r="AW403" i="6"/>
  <c r="BC403" i="6"/>
  <c r="F403" i="6"/>
  <c r="BB403" i="6"/>
  <c r="AY403" i="6"/>
  <c r="BD403" i="6"/>
  <c r="Q403" i="6"/>
  <c r="BF403" i="6"/>
  <c r="AV403" i="6"/>
  <c r="AU403" i="6"/>
  <c r="M403" i="6"/>
  <c r="BI403" i="6"/>
  <c r="AH403" i="6"/>
  <c r="N403" i="6"/>
  <c r="AK403" i="6"/>
  <c r="W403" i="6"/>
  <c r="AF403" i="6"/>
  <c r="X403" i="6"/>
  <c r="O403" i="6"/>
  <c r="AE403" i="6"/>
  <c r="BA403" i="6"/>
  <c r="AC403" i="6"/>
  <c r="BK403" i="6"/>
  <c r="J403" i="6"/>
  <c r="G403" i="6"/>
  <c r="H403" i="6"/>
  <c r="AP403" i="6"/>
  <c r="E403" i="6"/>
  <c r="AL403" i="6"/>
  <c r="BG403" i="6"/>
  <c r="Z403" i="6"/>
  <c r="AA403" i="6"/>
  <c r="AI403" i="6"/>
  <c r="BJ403" i="6"/>
  <c r="BH403" i="6"/>
  <c r="L403" i="6"/>
  <c r="AJ403" i="6"/>
  <c r="AT403" i="6"/>
  <c r="R403" i="6"/>
  <c r="AN403" i="6"/>
  <c r="BE403" i="6"/>
  <c r="AG403" i="6"/>
  <c r="AS403" i="6"/>
  <c r="P403" i="6"/>
  <c r="U403" i="6"/>
  <c r="I403" i="6"/>
  <c r="AB403" i="6"/>
  <c r="AZ403" i="6"/>
  <c r="BL403" i="6"/>
  <c r="B334" i="6"/>
  <c r="V333" i="6"/>
  <c r="AW333" i="6"/>
  <c r="AO333" i="6"/>
  <c r="S333" i="6"/>
  <c r="AM333" i="6"/>
  <c r="AX333" i="6"/>
  <c r="K333" i="6"/>
  <c r="X333" i="6"/>
  <c r="Q333" i="6"/>
  <c r="M333" i="6"/>
  <c r="AD333" i="6"/>
  <c r="F333" i="6"/>
  <c r="AU333" i="6"/>
  <c r="BB333" i="6"/>
  <c r="BF333" i="6"/>
  <c r="BI333" i="6"/>
  <c r="AY333" i="6"/>
  <c r="BC333" i="6"/>
  <c r="AK333" i="6"/>
  <c r="AV333" i="6"/>
  <c r="AF333" i="6"/>
  <c r="BK333" i="6"/>
  <c r="H333" i="6"/>
  <c r="O333" i="6"/>
  <c r="AE333" i="6"/>
  <c r="AH333" i="6"/>
  <c r="BA333" i="6"/>
  <c r="AR333" i="6"/>
  <c r="N333" i="6"/>
  <c r="AC333" i="6"/>
  <c r="AP333" i="6"/>
  <c r="E333" i="6"/>
  <c r="W333" i="6"/>
  <c r="J333" i="6"/>
  <c r="BG333" i="6"/>
  <c r="R333" i="6"/>
  <c r="G333" i="6"/>
  <c r="AA333" i="6"/>
  <c r="BJ333" i="6"/>
  <c r="AJ333" i="6"/>
  <c r="T333" i="6"/>
  <c r="AL333" i="6"/>
  <c r="BD333" i="6"/>
  <c r="Z333" i="6"/>
  <c r="BH333" i="6"/>
  <c r="AT333" i="6"/>
  <c r="AI333" i="6"/>
  <c r="L333" i="6"/>
  <c r="Y333" i="6"/>
  <c r="BM333" i="6"/>
  <c r="D333" i="6"/>
  <c r="C333" i="6" s="1"/>
  <c r="AQ333" i="6"/>
  <c r="U333" i="6"/>
  <c r="I333" i="6"/>
  <c r="AB333" i="6"/>
  <c r="BE333" i="6"/>
  <c r="BL333" i="6"/>
  <c r="AZ333" i="6"/>
  <c r="P333" i="6"/>
  <c r="AS333" i="6"/>
  <c r="AG333" i="6"/>
  <c r="AN333" i="6"/>
  <c r="B120" i="6"/>
  <c r="AD119" i="6"/>
  <c r="AU119" i="6"/>
  <c r="BF119" i="6"/>
  <c r="BB119" i="6"/>
  <c r="BC119" i="6"/>
  <c r="F119" i="6"/>
  <c r="Q119" i="6"/>
  <c r="AK119" i="6"/>
  <c r="X119" i="6"/>
  <c r="M119" i="6"/>
  <c r="AV119" i="6"/>
  <c r="BI119" i="6"/>
  <c r="N119" i="6"/>
  <c r="H119" i="6"/>
  <c r="W119" i="6"/>
  <c r="AY119" i="6"/>
  <c r="AF119" i="6"/>
  <c r="BA119" i="6"/>
  <c r="AH119" i="6"/>
  <c r="AE119" i="6"/>
  <c r="J119" i="6"/>
  <c r="AC119" i="6"/>
  <c r="BK119" i="6"/>
  <c r="O119" i="6"/>
  <c r="G119" i="6"/>
  <c r="AL119" i="6"/>
  <c r="AP119" i="6"/>
  <c r="AA119" i="6"/>
  <c r="AJ119" i="6"/>
  <c r="Z119" i="6"/>
  <c r="BG119" i="6"/>
  <c r="Y119" i="6"/>
  <c r="R119" i="6"/>
  <c r="BJ119" i="6"/>
  <c r="AT119" i="6"/>
  <c r="E119" i="6"/>
  <c r="C119" i="6" s="1"/>
  <c r="BD119" i="6"/>
  <c r="BH119" i="6"/>
  <c r="L119" i="6"/>
  <c r="BM119" i="6"/>
  <c r="AI119" i="6"/>
  <c r="AQ119" i="6"/>
  <c r="D119" i="6"/>
  <c r="AW119" i="6"/>
  <c r="AO119" i="6"/>
  <c r="S119" i="6"/>
  <c r="T119" i="6"/>
  <c r="AM119" i="6"/>
  <c r="V119" i="6"/>
  <c r="K119" i="6"/>
  <c r="AR119" i="6"/>
  <c r="AX119" i="6"/>
  <c r="I119" i="6"/>
  <c r="AN119" i="6"/>
  <c r="U119" i="6"/>
  <c r="AZ119" i="6"/>
  <c r="AS119" i="6"/>
  <c r="AB119" i="6"/>
  <c r="P119" i="6"/>
  <c r="AG119" i="6"/>
  <c r="BL119" i="6"/>
  <c r="BE119" i="6"/>
  <c r="B193" i="6" l="1"/>
  <c r="BF192" i="6"/>
  <c r="F192" i="6"/>
  <c r="Q192" i="6"/>
  <c r="M192" i="6"/>
  <c r="AX192" i="6"/>
  <c r="BB192" i="6"/>
  <c r="AU192" i="6"/>
  <c r="BI192" i="6"/>
  <c r="AD192" i="6"/>
  <c r="BC192" i="6"/>
  <c r="AV192" i="6"/>
  <c r="BA192" i="6"/>
  <c r="AF192" i="6"/>
  <c r="AH192" i="6"/>
  <c r="AK192" i="6"/>
  <c r="W192" i="6"/>
  <c r="X192" i="6"/>
  <c r="AY192" i="6"/>
  <c r="N192" i="6"/>
  <c r="O192" i="6"/>
  <c r="BK192" i="6"/>
  <c r="G192" i="6"/>
  <c r="R192" i="6"/>
  <c r="H192" i="6"/>
  <c r="BG192" i="6"/>
  <c r="AC192" i="6"/>
  <c r="AI192" i="6"/>
  <c r="AT192" i="6"/>
  <c r="E192" i="6"/>
  <c r="AE192" i="6"/>
  <c r="AP192" i="6"/>
  <c r="D192" i="6"/>
  <c r="C192" i="6" s="1"/>
  <c r="AA192" i="6"/>
  <c r="AQ192" i="6"/>
  <c r="BJ192" i="6"/>
  <c r="AL192" i="6"/>
  <c r="Z192" i="6"/>
  <c r="BH192" i="6"/>
  <c r="L192" i="6"/>
  <c r="BM192" i="6"/>
  <c r="AJ192" i="6"/>
  <c r="Y192" i="6"/>
  <c r="J192" i="6"/>
  <c r="AW192" i="6"/>
  <c r="V192" i="6"/>
  <c r="T192" i="6"/>
  <c r="S192" i="6"/>
  <c r="BD192" i="6"/>
  <c r="AR192" i="6"/>
  <c r="AM192" i="6"/>
  <c r="AO192" i="6"/>
  <c r="K192" i="6"/>
  <c r="AG192" i="6"/>
  <c r="I192" i="6"/>
  <c r="AN192" i="6"/>
  <c r="P192" i="6"/>
  <c r="U192" i="6"/>
  <c r="AB192" i="6"/>
  <c r="AZ192" i="6"/>
  <c r="BE192" i="6"/>
  <c r="BL192" i="6"/>
  <c r="AS192" i="6"/>
  <c r="B121" i="6"/>
  <c r="F120" i="6"/>
  <c r="BC120" i="6"/>
  <c r="BB120" i="6"/>
  <c r="BF120" i="6"/>
  <c r="Q120" i="6"/>
  <c r="AD120" i="6"/>
  <c r="X120" i="6"/>
  <c r="M120" i="6"/>
  <c r="AU120" i="6"/>
  <c r="W120" i="6"/>
  <c r="AH120" i="6"/>
  <c r="AK120" i="6"/>
  <c r="AY120" i="6"/>
  <c r="N120" i="6"/>
  <c r="AE120" i="6"/>
  <c r="J120" i="6"/>
  <c r="AF120" i="6"/>
  <c r="H120" i="6"/>
  <c r="BI120" i="6"/>
  <c r="AV120" i="6"/>
  <c r="G120" i="6"/>
  <c r="BA120" i="6"/>
  <c r="O120" i="6"/>
  <c r="BK120" i="6"/>
  <c r="AL120" i="6"/>
  <c r="L120" i="6"/>
  <c r="E120" i="6"/>
  <c r="Z120" i="6"/>
  <c r="AC120" i="6"/>
  <c r="AA120" i="6"/>
  <c r="BH120" i="6"/>
  <c r="R120" i="6"/>
  <c r="AQ120" i="6"/>
  <c r="AJ120" i="6"/>
  <c r="BG120" i="6"/>
  <c r="AP120" i="6"/>
  <c r="BJ120" i="6"/>
  <c r="AI120" i="6"/>
  <c r="AT120" i="6"/>
  <c r="D120" i="6"/>
  <c r="C120" i="6" s="1"/>
  <c r="BM120" i="6"/>
  <c r="BD120" i="6"/>
  <c r="T120" i="6"/>
  <c r="S120" i="6"/>
  <c r="AW120" i="6"/>
  <c r="V120" i="6"/>
  <c r="AM120" i="6"/>
  <c r="K120" i="6"/>
  <c r="AR120" i="6"/>
  <c r="AO120" i="6"/>
  <c r="Y120" i="6"/>
  <c r="AX120" i="6"/>
  <c r="AN120" i="6"/>
  <c r="I120" i="6"/>
  <c r="U120" i="6"/>
  <c r="BL120" i="6"/>
  <c r="P120" i="6"/>
  <c r="AZ120" i="6"/>
  <c r="AB120" i="6"/>
  <c r="BE120" i="6"/>
  <c r="AG120" i="6"/>
  <c r="AS120" i="6"/>
  <c r="B335" i="6"/>
  <c r="K334" i="6"/>
  <c r="S334" i="6"/>
  <c r="V334" i="6"/>
  <c r="AX334" i="6"/>
  <c r="Q334" i="6"/>
  <c r="AO334" i="6"/>
  <c r="AM334" i="6"/>
  <c r="AW334" i="6"/>
  <c r="F334" i="6"/>
  <c r="BB334" i="6"/>
  <c r="AD334" i="6"/>
  <c r="AU334" i="6"/>
  <c r="BF334" i="6"/>
  <c r="M334" i="6"/>
  <c r="AV334" i="6"/>
  <c r="AK334" i="6"/>
  <c r="BI334" i="6"/>
  <c r="AY334" i="6"/>
  <c r="X334" i="6"/>
  <c r="BC334" i="6"/>
  <c r="W334" i="6"/>
  <c r="O334" i="6"/>
  <c r="AH334" i="6"/>
  <c r="AF334" i="6"/>
  <c r="H334" i="6"/>
  <c r="BK334" i="6"/>
  <c r="BA334" i="6"/>
  <c r="AR334" i="6"/>
  <c r="AE334" i="6"/>
  <c r="N334" i="6"/>
  <c r="J334" i="6"/>
  <c r="AP334" i="6"/>
  <c r="AC334" i="6"/>
  <c r="G334" i="6"/>
  <c r="E334" i="6"/>
  <c r="C334" i="6" s="1"/>
  <c r="BG334" i="6"/>
  <c r="R334" i="6"/>
  <c r="AA334" i="6"/>
  <c r="Z334" i="6"/>
  <c r="AT334" i="6"/>
  <c r="BH334" i="6"/>
  <c r="AL334" i="6"/>
  <c r="AJ334" i="6"/>
  <c r="L334" i="6"/>
  <c r="BJ334" i="6"/>
  <c r="D334" i="6"/>
  <c r="BM334" i="6"/>
  <c r="AI334" i="6"/>
  <c r="Y334" i="6"/>
  <c r="BD334" i="6"/>
  <c r="T334" i="6"/>
  <c r="AQ334" i="6"/>
  <c r="BE334" i="6"/>
  <c r="AG334" i="6"/>
  <c r="AS334" i="6"/>
  <c r="U334" i="6"/>
  <c r="P334" i="6"/>
  <c r="AN334" i="6"/>
  <c r="AB334" i="6"/>
  <c r="I334" i="6"/>
  <c r="AZ334" i="6"/>
  <c r="BL334" i="6"/>
  <c r="B52" i="6"/>
  <c r="BB51" i="6"/>
  <c r="AV51" i="6"/>
  <c r="W51" i="6"/>
  <c r="BI51" i="6"/>
  <c r="BA51" i="6"/>
  <c r="AY51" i="6"/>
  <c r="AK51" i="6"/>
  <c r="X51" i="6"/>
  <c r="AH51" i="6"/>
  <c r="N51" i="6"/>
  <c r="R51" i="6"/>
  <c r="AE51" i="6"/>
  <c r="AF51" i="6"/>
  <c r="BK51" i="6"/>
  <c r="O51" i="6"/>
  <c r="BG51" i="6"/>
  <c r="J51" i="6"/>
  <c r="H51" i="6"/>
  <c r="AC51" i="6"/>
  <c r="G51" i="6"/>
  <c r="Z51" i="6"/>
  <c r="AL51" i="6"/>
  <c r="E51" i="6"/>
  <c r="AI51" i="6"/>
  <c r="BJ51" i="6"/>
  <c r="BH51" i="6"/>
  <c r="BM51" i="6"/>
  <c r="AJ51" i="6"/>
  <c r="L51" i="6"/>
  <c r="AW51" i="6"/>
  <c r="V51" i="6"/>
  <c r="AT51" i="6"/>
  <c r="BD51" i="6"/>
  <c r="AA51" i="6"/>
  <c r="F51" i="6"/>
  <c r="AP51" i="6"/>
  <c r="Y51" i="6"/>
  <c r="AQ51" i="6"/>
  <c r="D51" i="6"/>
  <c r="C51" i="6" s="1"/>
  <c r="AR51" i="6"/>
  <c r="AO51" i="6"/>
  <c r="AD51" i="6"/>
  <c r="S51" i="6"/>
  <c r="AM51" i="6"/>
  <c r="AX51" i="6"/>
  <c r="T51" i="6"/>
  <c r="K51" i="6"/>
  <c r="AU51" i="6"/>
  <c r="BF51" i="6"/>
  <c r="Q51" i="6"/>
  <c r="BC51" i="6"/>
  <c r="M51" i="6"/>
  <c r="I51" i="6"/>
  <c r="U51" i="6"/>
  <c r="AN51" i="6"/>
  <c r="AG51" i="6"/>
  <c r="AB51" i="6"/>
  <c r="P51" i="6"/>
  <c r="AS51" i="6"/>
  <c r="BL51" i="6"/>
  <c r="AZ51" i="6"/>
  <c r="BE51" i="6"/>
  <c r="B405" i="6"/>
  <c r="T404" i="6"/>
  <c r="D404" i="6"/>
  <c r="C404" i="6" s="1"/>
  <c r="AQ404" i="6"/>
  <c r="Y404" i="6"/>
  <c r="BM404" i="6"/>
  <c r="AO404" i="6"/>
  <c r="K404" i="6"/>
  <c r="AR404" i="6"/>
  <c r="AM404" i="6"/>
  <c r="AW404" i="6"/>
  <c r="V404" i="6"/>
  <c r="AD404" i="6"/>
  <c r="AU404" i="6"/>
  <c r="BB404" i="6"/>
  <c r="AX404" i="6"/>
  <c r="F404" i="6"/>
  <c r="S404" i="6"/>
  <c r="AY404" i="6"/>
  <c r="X404" i="6"/>
  <c r="AV404" i="6"/>
  <c r="M404" i="6"/>
  <c r="Q404" i="6"/>
  <c r="BF404" i="6"/>
  <c r="BC404" i="6"/>
  <c r="AH404" i="6"/>
  <c r="AE404" i="6"/>
  <c r="W404" i="6"/>
  <c r="BD404" i="6"/>
  <c r="AK404" i="6"/>
  <c r="AF404" i="6"/>
  <c r="BA404" i="6"/>
  <c r="N404" i="6"/>
  <c r="BI404" i="6"/>
  <c r="BK404" i="6"/>
  <c r="O404" i="6"/>
  <c r="J404" i="6"/>
  <c r="G404" i="6"/>
  <c r="H404" i="6"/>
  <c r="AC404" i="6"/>
  <c r="AP404" i="6"/>
  <c r="E404" i="6"/>
  <c r="AL404" i="6"/>
  <c r="AJ404" i="6"/>
  <c r="Z404" i="6"/>
  <c r="BJ404" i="6"/>
  <c r="BH404" i="6"/>
  <c r="AT404" i="6"/>
  <c r="AI404" i="6"/>
  <c r="L404" i="6"/>
  <c r="BG404" i="6"/>
  <c r="R404" i="6"/>
  <c r="AA404" i="6"/>
  <c r="I404" i="6"/>
  <c r="BE404" i="6"/>
  <c r="U404" i="6"/>
  <c r="AB404" i="6"/>
  <c r="P404" i="6"/>
  <c r="AG404" i="6"/>
  <c r="AS404" i="6"/>
  <c r="AN404" i="6"/>
  <c r="BL404" i="6"/>
  <c r="AZ404" i="6"/>
  <c r="B263" i="6"/>
  <c r="AR262" i="6"/>
  <c r="T262" i="6"/>
  <c r="S262" i="6"/>
  <c r="AM262" i="6"/>
  <c r="AO262" i="6"/>
  <c r="BB262" i="6"/>
  <c r="AX262" i="6"/>
  <c r="Q262" i="6"/>
  <c r="F262" i="6"/>
  <c r="M262" i="6"/>
  <c r="AD262" i="6"/>
  <c r="AU262" i="6"/>
  <c r="AV262" i="6"/>
  <c r="X262" i="6"/>
  <c r="AY262" i="6"/>
  <c r="BC262" i="6"/>
  <c r="BF262" i="6"/>
  <c r="N262" i="6"/>
  <c r="AK262" i="6"/>
  <c r="AH262" i="6"/>
  <c r="AF262" i="6"/>
  <c r="BK262" i="6"/>
  <c r="W262" i="6"/>
  <c r="BA262" i="6"/>
  <c r="BI262" i="6"/>
  <c r="AE262" i="6"/>
  <c r="AC262" i="6"/>
  <c r="J262" i="6"/>
  <c r="G262" i="6"/>
  <c r="H262" i="6"/>
  <c r="BG262" i="6"/>
  <c r="O262" i="6"/>
  <c r="E262" i="6"/>
  <c r="AP262" i="6"/>
  <c r="BJ262" i="6"/>
  <c r="R262" i="6"/>
  <c r="Z262" i="6"/>
  <c r="L262" i="6"/>
  <c r="AL262" i="6"/>
  <c r="AT262" i="6"/>
  <c r="Y262" i="6"/>
  <c r="BM262" i="6"/>
  <c r="BH262" i="6"/>
  <c r="AI262" i="6"/>
  <c r="D262" i="6"/>
  <c r="AA262" i="6"/>
  <c r="AJ262" i="6"/>
  <c r="K262" i="6"/>
  <c r="AW262" i="6"/>
  <c r="AQ262" i="6"/>
  <c r="BD262" i="6"/>
  <c r="V262" i="6"/>
  <c r="AG262" i="6"/>
  <c r="AS262" i="6"/>
  <c r="AN262" i="6"/>
  <c r="BE262" i="6"/>
  <c r="BL262" i="6"/>
  <c r="AB262" i="6"/>
  <c r="P262" i="6"/>
  <c r="AZ262" i="6"/>
  <c r="I262" i="6"/>
  <c r="C262" i="6" s="1"/>
  <c r="U262" i="6"/>
  <c r="B336" i="6" l="1"/>
  <c r="V335" i="6"/>
  <c r="AW335" i="6"/>
  <c r="S335" i="6"/>
  <c r="AD335" i="6"/>
  <c r="M335" i="6"/>
  <c r="AO335" i="6"/>
  <c r="AM335" i="6"/>
  <c r="AX335" i="6"/>
  <c r="F335" i="6"/>
  <c r="K335" i="6"/>
  <c r="BF335" i="6"/>
  <c r="BB335" i="6"/>
  <c r="AV335" i="6"/>
  <c r="AU335" i="6"/>
  <c r="AY335" i="6"/>
  <c r="Q335" i="6"/>
  <c r="W335" i="6"/>
  <c r="AK335" i="6"/>
  <c r="BI335" i="6"/>
  <c r="AF335" i="6"/>
  <c r="X335" i="6"/>
  <c r="BC335" i="6"/>
  <c r="AE335" i="6"/>
  <c r="BA335" i="6"/>
  <c r="N335" i="6"/>
  <c r="BK335" i="6"/>
  <c r="H335" i="6"/>
  <c r="G335" i="6"/>
  <c r="AH335" i="6"/>
  <c r="J335" i="6"/>
  <c r="AR335" i="6"/>
  <c r="O335" i="6"/>
  <c r="AC335" i="6"/>
  <c r="BG335" i="6"/>
  <c r="AP335" i="6"/>
  <c r="R335" i="6"/>
  <c r="AA335" i="6"/>
  <c r="AL335" i="6"/>
  <c r="L335" i="6"/>
  <c r="E335" i="6"/>
  <c r="Y335" i="6"/>
  <c r="BJ335" i="6"/>
  <c r="Z335" i="6"/>
  <c r="AI335" i="6"/>
  <c r="BH335" i="6"/>
  <c r="AJ335" i="6"/>
  <c r="BD335" i="6"/>
  <c r="AT335" i="6"/>
  <c r="T335" i="6"/>
  <c r="D335" i="6"/>
  <c r="C335" i="6" s="1"/>
  <c r="BM335" i="6"/>
  <c r="AQ335" i="6"/>
  <c r="P335" i="6"/>
  <c r="I335" i="6"/>
  <c r="AS335" i="6"/>
  <c r="BE335" i="6"/>
  <c r="U335" i="6"/>
  <c r="AN335" i="6"/>
  <c r="AB335" i="6"/>
  <c r="BL335" i="6"/>
  <c r="AZ335" i="6"/>
  <c r="AG335" i="6"/>
  <c r="B264" i="6"/>
  <c r="T263" i="6"/>
  <c r="S263" i="6"/>
  <c r="AM263" i="6"/>
  <c r="Q263" i="6"/>
  <c r="AO263" i="6"/>
  <c r="AR263" i="6"/>
  <c r="BB263" i="6"/>
  <c r="AU263" i="6"/>
  <c r="AX263" i="6"/>
  <c r="F263" i="6"/>
  <c r="AD263" i="6"/>
  <c r="M263" i="6"/>
  <c r="AF263" i="6"/>
  <c r="AV263" i="6"/>
  <c r="BC263" i="6"/>
  <c r="AK263" i="6"/>
  <c r="X263" i="6"/>
  <c r="AY263" i="6"/>
  <c r="BF263" i="6"/>
  <c r="N263" i="6"/>
  <c r="AE263" i="6"/>
  <c r="W263" i="6"/>
  <c r="BI263" i="6"/>
  <c r="BA263" i="6"/>
  <c r="AH263" i="6"/>
  <c r="H263" i="6"/>
  <c r="AP263" i="6"/>
  <c r="AC263" i="6"/>
  <c r="BG263" i="6"/>
  <c r="O263" i="6"/>
  <c r="G263" i="6"/>
  <c r="J263" i="6"/>
  <c r="BK263" i="6"/>
  <c r="E263" i="6"/>
  <c r="AA263" i="6"/>
  <c r="BJ263" i="6"/>
  <c r="Z263" i="6"/>
  <c r="R263" i="6"/>
  <c r="AI263" i="6"/>
  <c r="L263" i="6"/>
  <c r="AT263" i="6"/>
  <c r="Y263" i="6"/>
  <c r="BD263" i="6"/>
  <c r="AJ263" i="6"/>
  <c r="D263" i="6"/>
  <c r="C263" i="6" s="1"/>
  <c r="BM263" i="6"/>
  <c r="AQ263" i="6"/>
  <c r="AW263" i="6"/>
  <c r="K263" i="6"/>
  <c r="V263" i="6"/>
  <c r="AL263" i="6"/>
  <c r="BH263" i="6"/>
  <c r="AN263" i="6"/>
  <c r="AS263" i="6"/>
  <c r="I263" i="6"/>
  <c r="AG263" i="6"/>
  <c r="BE263" i="6"/>
  <c r="U263" i="6"/>
  <c r="P263" i="6"/>
  <c r="AB263" i="6"/>
  <c r="AZ263" i="6"/>
  <c r="BL263" i="6"/>
  <c r="B406" i="6"/>
  <c r="T405" i="6"/>
  <c r="AQ405" i="6"/>
  <c r="D405" i="6"/>
  <c r="Y405" i="6"/>
  <c r="BM405" i="6"/>
  <c r="AM405" i="6"/>
  <c r="V405" i="6"/>
  <c r="AR405" i="6"/>
  <c r="AO405" i="6"/>
  <c r="S405" i="6"/>
  <c r="K405" i="6"/>
  <c r="AW405" i="6"/>
  <c r="AD405" i="6"/>
  <c r="BC405" i="6"/>
  <c r="BB405" i="6"/>
  <c r="AX405" i="6"/>
  <c r="F405" i="6"/>
  <c r="AU405" i="6"/>
  <c r="BF405" i="6"/>
  <c r="AY405" i="6"/>
  <c r="Q405" i="6"/>
  <c r="BD405" i="6"/>
  <c r="AF405" i="6"/>
  <c r="BK405" i="6"/>
  <c r="M405" i="6"/>
  <c r="W405" i="6"/>
  <c r="BA405" i="6"/>
  <c r="AV405" i="6"/>
  <c r="AK405" i="6"/>
  <c r="AE405" i="6"/>
  <c r="N405" i="6"/>
  <c r="AH405" i="6"/>
  <c r="AC405" i="6"/>
  <c r="J405" i="6"/>
  <c r="G405" i="6"/>
  <c r="C405" i="6" s="1"/>
  <c r="O405" i="6"/>
  <c r="H405" i="6"/>
  <c r="X405" i="6"/>
  <c r="BI405" i="6"/>
  <c r="BG405" i="6"/>
  <c r="E405" i="6"/>
  <c r="AP405" i="6"/>
  <c r="BJ405" i="6"/>
  <c r="AI405" i="6"/>
  <c r="AJ405" i="6"/>
  <c r="Z405" i="6"/>
  <c r="L405" i="6"/>
  <c r="AA405" i="6"/>
  <c r="BH405" i="6"/>
  <c r="R405" i="6"/>
  <c r="AT405" i="6"/>
  <c r="AL405" i="6"/>
  <c r="AB405" i="6"/>
  <c r="AN405" i="6"/>
  <c r="U405" i="6"/>
  <c r="AS405" i="6"/>
  <c r="BE405" i="6"/>
  <c r="AZ405" i="6"/>
  <c r="AG405" i="6"/>
  <c r="BL405" i="6"/>
  <c r="I405" i="6"/>
  <c r="P405" i="6"/>
  <c r="B122" i="6"/>
  <c r="F121" i="6"/>
  <c r="M121" i="6"/>
  <c r="BB121" i="6"/>
  <c r="AD121" i="6"/>
  <c r="AY121" i="6"/>
  <c r="AU121" i="6"/>
  <c r="BC121" i="6"/>
  <c r="Q121" i="6"/>
  <c r="N121" i="6"/>
  <c r="X121" i="6"/>
  <c r="BI121" i="6"/>
  <c r="BF121" i="6"/>
  <c r="AV121" i="6"/>
  <c r="AH121" i="6"/>
  <c r="AE121" i="6"/>
  <c r="AK121" i="6"/>
  <c r="W121" i="6"/>
  <c r="BA121" i="6"/>
  <c r="J121" i="6"/>
  <c r="BG121" i="6"/>
  <c r="H121" i="6"/>
  <c r="O121" i="6"/>
  <c r="R121" i="6"/>
  <c r="BK121" i="6"/>
  <c r="AC121" i="6"/>
  <c r="AF121" i="6"/>
  <c r="G121" i="6"/>
  <c r="E121" i="6"/>
  <c r="AP121" i="6"/>
  <c r="BJ121" i="6"/>
  <c r="AJ121" i="6"/>
  <c r="AI121" i="6"/>
  <c r="AA121" i="6"/>
  <c r="AL121" i="6"/>
  <c r="L121" i="6"/>
  <c r="Z121" i="6"/>
  <c r="Y121" i="6"/>
  <c r="BD121" i="6"/>
  <c r="D121" i="6"/>
  <c r="C121" i="6" s="1"/>
  <c r="BH121" i="6"/>
  <c r="T121" i="6"/>
  <c r="AQ121" i="6"/>
  <c r="BM121" i="6"/>
  <c r="S121" i="6"/>
  <c r="AT121" i="6"/>
  <c r="AW121" i="6"/>
  <c r="V121" i="6"/>
  <c r="K121" i="6"/>
  <c r="AO121" i="6"/>
  <c r="AM121" i="6"/>
  <c r="AR121" i="6"/>
  <c r="AX121" i="6"/>
  <c r="P121" i="6"/>
  <c r="AB121" i="6"/>
  <c r="AN121" i="6"/>
  <c r="U121" i="6"/>
  <c r="AZ121" i="6"/>
  <c r="AG121" i="6"/>
  <c r="I121" i="6"/>
  <c r="AS121" i="6"/>
  <c r="BL121" i="6"/>
  <c r="BE121" i="6"/>
  <c r="B53" i="6"/>
  <c r="BB52" i="6"/>
  <c r="AK52" i="6"/>
  <c r="BI52" i="6"/>
  <c r="X52" i="6"/>
  <c r="W52" i="6"/>
  <c r="AV52" i="6"/>
  <c r="AY52" i="6"/>
  <c r="AF52" i="6"/>
  <c r="BK52" i="6"/>
  <c r="R52" i="6"/>
  <c r="AH52" i="6"/>
  <c r="BA52" i="6"/>
  <c r="H52" i="6"/>
  <c r="AC52" i="6"/>
  <c r="BG52" i="6"/>
  <c r="N52" i="6"/>
  <c r="O52" i="6"/>
  <c r="AE52" i="6"/>
  <c r="G52" i="6"/>
  <c r="J52" i="6"/>
  <c r="BJ52" i="6"/>
  <c r="E52" i="6"/>
  <c r="AA52" i="6"/>
  <c r="AL52" i="6"/>
  <c r="AT52" i="6"/>
  <c r="AP52" i="6"/>
  <c r="Z52" i="6"/>
  <c r="AI52" i="6"/>
  <c r="Y52" i="6"/>
  <c r="BH52" i="6"/>
  <c r="K52" i="6"/>
  <c r="BM52" i="6"/>
  <c r="L52" i="6"/>
  <c r="BD52" i="6"/>
  <c r="S52" i="6"/>
  <c r="AJ52" i="6"/>
  <c r="V52" i="6"/>
  <c r="AQ52" i="6"/>
  <c r="F52" i="6"/>
  <c r="D52" i="6"/>
  <c r="C52" i="6" s="1"/>
  <c r="AW52" i="6"/>
  <c r="AO52" i="6"/>
  <c r="AX52" i="6"/>
  <c r="AD52" i="6"/>
  <c r="T52" i="6"/>
  <c r="AR52" i="6"/>
  <c r="AM52" i="6"/>
  <c r="BF52" i="6"/>
  <c r="M52" i="6"/>
  <c r="Q52" i="6"/>
  <c r="BC52" i="6"/>
  <c r="AU52" i="6"/>
  <c r="AN52" i="6"/>
  <c r="AG52" i="6"/>
  <c r="AS52" i="6"/>
  <c r="U52" i="6"/>
  <c r="I52" i="6"/>
  <c r="P52" i="6"/>
  <c r="AZ52" i="6"/>
  <c r="BE52" i="6"/>
  <c r="AB52" i="6"/>
  <c r="BL52" i="6"/>
  <c r="B194" i="6"/>
  <c r="AY193" i="6"/>
  <c r="AX193" i="6"/>
  <c r="F193" i="6"/>
  <c r="Q193" i="6"/>
  <c r="M193" i="6"/>
  <c r="BC193" i="6"/>
  <c r="AU193" i="6"/>
  <c r="BB193" i="6"/>
  <c r="BF193" i="6"/>
  <c r="AD193" i="6"/>
  <c r="BA193" i="6"/>
  <c r="X193" i="6"/>
  <c r="AK193" i="6"/>
  <c r="AV193" i="6"/>
  <c r="AF193" i="6"/>
  <c r="BI193" i="6"/>
  <c r="W193" i="6"/>
  <c r="AH193" i="6"/>
  <c r="H193" i="6"/>
  <c r="O193" i="6"/>
  <c r="BK193" i="6"/>
  <c r="BG193" i="6"/>
  <c r="N193" i="6"/>
  <c r="G193" i="6"/>
  <c r="R193" i="6"/>
  <c r="AL193" i="6"/>
  <c r="AE193" i="6"/>
  <c r="E193" i="6"/>
  <c r="AC193" i="6"/>
  <c r="J193" i="6"/>
  <c r="AP193" i="6"/>
  <c r="AI193" i="6"/>
  <c r="AQ193" i="6"/>
  <c r="AJ193" i="6"/>
  <c r="L193" i="6"/>
  <c r="C193" i="6" s="1"/>
  <c r="AA193" i="6"/>
  <c r="BJ193" i="6"/>
  <c r="AT193" i="6"/>
  <c r="D193" i="6"/>
  <c r="Z193" i="6"/>
  <c r="BM193" i="6"/>
  <c r="BH193" i="6"/>
  <c r="Y193" i="6"/>
  <c r="BD193" i="6"/>
  <c r="AW193" i="6"/>
  <c r="T193" i="6"/>
  <c r="AO193" i="6"/>
  <c r="V193" i="6"/>
  <c r="AR193" i="6"/>
  <c r="S193" i="6"/>
  <c r="K193" i="6"/>
  <c r="AM193" i="6"/>
  <c r="AG193" i="6"/>
  <c r="AB193" i="6"/>
  <c r="BE193" i="6"/>
  <c r="I193" i="6"/>
  <c r="U193" i="6"/>
  <c r="P193" i="6"/>
  <c r="AN193" i="6"/>
  <c r="AS193" i="6"/>
  <c r="BL193" i="6"/>
  <c r="AZ193" i="6"/>
  <c r="B195" i="6" l="1"/>
  <c r="M194" i="6"/>
  <c r="BC194" i="6"/>
  <c r="BB194" i="6"/>
  <c r="F194" i="6"/>
  <c r="AX194" i="6"/>
  <c r="AD194" i="6"/>
  <c r="BA194" i="6"/>
  <c r="AY194" i="6"/>
  <c r="Q194" i="6"/>
  <c r="BF194" i="6"/>
  <c r="AU194" i="6"/>
  <c r="BI194" i="6"/>
  <c r="AK194" i="6"/>
  <c r="W194" i="6"/>
  <c r="X194" i="6"/>
  <c r="N194" i="6"/>
  <c r="AF194" i="6"/>
  <c r="AV194" i="6"/>
  <c r="BK194" i="6"/>
  <c r="AH194" i="6"/>
  <c r="J194" i="6"/>
  <c r="O194" i="6"/>
  <c r="H194" i="6"/>
  <c r="BG194" i="6"/>
  <c r="R194" i="6"/>
  <c r="AP194" i="6"/>
  <c r="G194" i="6"/>
  <c r="AC194" i="6"/>
  <c r="AI194" i="6"/>
  <c r="E194" i="6"/>
  <c r="AE194" i="6"/>
  <c r="BJ194" i="6"/>
  <c r="BM194" i="6"/>
  <c r="Z194" i="6"/>
  <c r="L194" i="6"/>
  <c r="AT194" i="6"/>
  <c r="AQ194" i="6"/>
  <c r="Y194" i="6"/>
  <c r="AA194" i="6"/>
  <c r="AJ194" i="6"/>
  <c r="AL194" i="6"/>
  <c r="BH194" i="6"/>
  <c r="AO194" i="6"/>
  <c r="T194" i="6"/>
  <c r="K194" i="6"/>
  <c r="V194" i="6"/>
  <c r="D194" i="6"/>
  <c r="C194" i="6" s="1"/>
  <c r="AW194" i="6"/>
  <c r="BD194" i="6"/>
  <c r="AR194" i="6"/>
  <c r="S194" i="6"/>
  <c r="AM194" i="6"/>
  <c r="AN194" i="6"/>
  <c r="AZ194" i="6"/>
  <c r="P194" i="6"/>
  <c r="I194" i="6"/>
  <c r="AG194" i="6"/>
  <c r="U194" i="6"/>
  <c r="AB194" i="6"/>
  <c r="BE194" i="6"/>
  <c r="AS194" i="6"/>
  <c r="BL194" i="6"/>
  <c r="B407" i="6"/>
  <c r="BM406" i="6"/>
  <c r="T406" i="6"/>
  <c r="Y406" i="6"/>
  <c r="D406" i="6"/>
  <c r="C406" i="6" s="1"/>
  <c r="AW406" i="6"/>
  <c r="AQ406" i="6"/>
  <c r="S406" i="6"/>
  <c r="V406" i="6"/>
  <c r="AO406" i="6"/>
  <c r="AM406" i="6"/>
  <c r="K406" i="6"/>
  <c r="AX406" i="6"/>
  <c r="AR406" i="6"/>
  <c r="BB406" i="6"/>
  <c r="F406" i="6"/>
  <c r="Q406" i="6"/>
  <c r="AD406" i="6"/>
  <c r="M406" i="6"/>
  <c r="X406" i="6"/>
  <c r="BC406" i="6"/>
  <c r="AV406" i="6"/>
  <c r="BF406" i="6"/>
  <c r="AU406" i="6"/>
  <c r="AY406" i="6"/>
  <c r="N406" i="6"/>
  <c r="AF406" i="6"/>
  <c r="BI406" i="6"/>
  <c r="AH406" i="6"/>
  <c r="BA406" i="6"/>
  <c r="BD406" i="6"/>
  <c r="AK406" i="6"/>
  <c r="W406" i="6"/>
  <c r="AE406" i="6"/>
  <c r="J406" i="6"/>
  <c r="BK406" i="6"/>
  <c r="AC406" i="6"/>
  <c r="H406" i="6"/>
  <c r="G406" i="6"/>
  <c r="O406" i="6"/>
  <c r="E406" i="6"/>
  <c r="BH406" i="6"/>
  <c r="BG406" i="6"/>
  <c r="AP406" i="6"/>
  <c r="AJ406" i="6"/>
  <c r="AA406" i="6"/>
  <c r="L406" i="6"/>
  <c r="AL406" i="6"/>
  <c r="AT406" i="6"/>
  <c r="AI406" i="6"/>
  <c r="R406" i="6"/>
  <c r="BJ406" i="6"/>
  <c r="Z406" i="6"/>
  <c r="AB406" i="6"/>
  <c r="BE406" i="6"/>
  <c r="P406" i="6"/>
  <c r="AS406" i="6"/>
  <c r="AG406" i="6"/>
  <c r="AZ406" i="6"/>
  <c r="U406" i="6"/>
  <c r="AN406" i="6"/>
  <c r="I406" i="6"/>
  <c r="BL406" i="6"/>
  <c r="B265" i="6"/>
  <c r="AM264" i="6"/>
  <c r="F264" i="6"/>
  <c r="AR264" i="6"/>
  <c r="AO264" i="6"/>
  <c r="T264" i="6"/>
  <c r="S264" i="6"/>
  <c r="Q264" i="6"/>
  <c r="AY264" i="6"/>
  <c r="BB264" i="6"/>
  <c r="AX264" i="6"/>
  <c r="AD264" i="6"/>
  <c r="AU264" i="6"/>
  <c r="M264" i="6"/>
  <c r="AV264" i="6"/>
  <c r="X264" i="6"/>
  <c r="BC264" i="6"/>
  <c r="BF264" i="6"/>
  <c r="AH264" i="6"/>
  <c r="W264" i="6"/>
  <c r="AE264" i="6"/>
  <c r="BA264" i="6"/>
  <c r="AK264" i="6"/>
  <c r="BI264" i="6"/>
  <c r="BK264" i="6"/>
  <c r="N264" i="6"/>
  <c r="O264" i="6"/>
  <c r="AF264" i="6"/>
  <c r="H264" i="6"/>
  <c r="AC264" i="6"/>
  <c r="BG264" i="6"/>
  <c r="J264" i="6"/>
  <c r="G264" i="6"/>
  <c r="Z264" i="6"/>
  <c r="AP264" i="6"/>
  <c r="E264" i="6"/>
  <c r="C264" i="6" s="1"/>
  <c r="R264" i="6"/>
  <c r="BJ264" i="6"/>
  <c r="AA264" i="6"/>
  <c r="AL264" i="6"/>
  <c r="AJ264" i="6"/>
  <c r="D264" i="6"/>
  <c r="AT264" i="6"/>
  <c r="Y264" i="6"/>
  <c r="BH264" i="6"/>
  <c r="AI264" i="6"/>
  <c r="BM264" i="6"/>
  <c r="K264" i="6"/>
  <c r="AQ264" i="6"/>
  <c r="BD264" i="6"/>
  <c r="V264" i="6"/>
  <c r="L264" i="6"/>
  <c r="AW264" i="6"/>
  <c r="AG264" i="6"/>
  <c r="AN264" i="6"/>
  <c r="AB264" i="6"/>
  <c r="I264" i="6"/>
  <c r="U264" i="6"/>
  <c r="P264" i="6"/>
  <c r="BE264" i="6"/>
  <c r="AS264" i="6"/>
  <c r="BL264" i="6"/>
  <c r="AZ264" i="6"/>
  <c r="B54" i="6"/>
  <c r="BB53" i="6"/>
  <c r="N53" i="6"/>
  <c r="AH53" i="6"/>
  <c r="BI53" i="6"/>
  <c r="AV53" i="6"/>
  <c r="AE53" i="6"/>
  <c r="R53" i="6"/>
  <c r="AY53" i="6"/>
  <c r="AK53" i="6"/>
  <c r="X53" i="6"/>
  <c r="W53" i="6"/>
  <c r="BA53" i="6"/>
  <c r="O53" i="6"/>
  <c r="AC53" i="6"/>
  <c r="BK53" i="6"/>
  <c r="BG53" i="6"/>
  <c r="G53" i="6"/>
  <c r="E53" i="6"/>
  <c r="J53" i="6"/>
  <c r="AF53" i="6"/>
  <c r="H53" i="6"/>
  <c r="BJ53" i="6"/>
  <c r="AL53" i="6"/>
  <c r="AP53" i="6"/>
  <c r="AQ53" i="6"/>
  <c r="D53" i="6"/>
  <c r="AT53" i="6"/>
  <c r="L53" i="6"/>
  <c r="Y53" i="6"/>
  <c r="F53" i="6"/>
  <c r="AA53" i="6"/>
  <c r="K53" i="6"/>
  <c r="BM53" i="6"/>
  <c r="AJ53" i="6"/>
  <c r="Z53" i="6"/>
  <c r="AI53" i="6"/>
  <c r="BH53" i="6"/>
  <c r="BD53" i="6"/>
  <c r="AD53" i="6"/>
  <c r="AW53" i="6"/>
  <c r="AR53" i="6"/>
  <c r="S53" i="6"/>
  <c r="AO53" i="6"/>
  <c r="V53" i="6"/>
  <c r="T53" i="6"/>
  <c r="BC53" i="6"/>
  <c r="AX53" i="6"/>
  <c r="AM53" i="6"/>
  <c r="Q53" i="6"/>
  <c r="AU53" i="6"/>
  <c r="BF53" i="6"/>
  <c r="M53" i="6"/>
  <c r="AG53" i="6"/>
  <c r="U53" i="6"/>
  <c r="I53" i="6"/>
  <c r="C53" i="6" s="1"/>
  <c r="AN53" i="6"/>
  <c r="P53" i="6"/>
  <c r="AB53" i="6"/>
  <c r="AS53" i="6"/>
  <c r="BL53" i="6"/>
  <c r="AZ53" i="6"/>
  <c r="BE53" i="6"/>
  <c r="B123" i="6"/>
  <c r="AU122" i="6"/>
  <c r="BF122" i="6"/>
  <c r="Q122" i="6"/>
  <c r="BB122" i="6"/>
  <c r="BC122" i="6"/>
  <c r="F122" i="6"/>
  <c r="M122" i="6"/>
  <c r="AD122" i="6"/>
  <c r="X122" i="6"/>
  <c r="AV122" i="6"/>
  <c r="N122" i="6"/>
  <c r="BI122" i="6"/>
  <c r="AY122" i="6"/>
  <c r="W122" i="6"/>
  <c r="AF122" i="6"/>
  <c r="BA122" i="6"/>
  <c r="G122" i="6"/>
  <c r="AK122" i="6"/>
  <c r="AH122" i="6"/>
  <c r="AE122" i="6"/>
  <c r="BG122" i="6"/>
  <c r="AC122" i="6"/>
  <c r="H122" i="6"/>
  <c r="BK122" i="6"/>
  <c r="O122" i="6"/>
  <c r="AP122" i="6"/>
  <c r="AA122" i="6"/>
  <c r="AJ122" i="6"/>
  <c r="AI122" i="6"/>
  <c r="Z122" i="6"/>
  <c r="BM122" i="6"/>
  <c r="R122" i="6"/>
  <c r="BJ122" i="6"/>
  <c r="AT122" i="6"/>
  <c r="E122" i="6"/>
  <c r="J122" i="6"/>
  <c r="BH122" i="6"/>
  <c r="L122" i="6"/>
  <c r="Y122" i="6"/>
  <c r="AQ122" i="6"/>
  <c r="D122" i="6"/>
  <c r="C122" i="6" s="1"/>
  <c r="AL122" i="6"/>
  <c r="T122" i="6"/>
  <c r="AW122" i="6"/>
  <c r="AO122" i="6"/>
  <c r="AX122" i="6"/>
  <c r="S122" i="6"/>
  <c r="AM122" i="6"/>
  <c r="AR122" i="6"/>
  <c r="V122" i="6"/>
  <c r="K122" i="6"/>
  <c r="BD122" i="6"/>
  <c r="U122" i="6"/>
  <c r="AZ122" i="6"/>
  <c r="AS122" i="6"/>
  <c r="AB122" i="6"/>
  <c r="P122" i="6"/>
  <c r="BL122" i="6"/>
  <c r="AN122" i="6"/>
  <c r="I122" i="6"/>
  <c r="AG122" i="6"/>
  <c r="BE122" i="6"/>
  <c r="B337" i="6"/>
  <c r="V336" i="6"/>
  <c r="K336" i="6"/>
  <c r="AO336" i="6"/>
  <c r="AW336" i="6"/>
  <c r="AM336" i="6"/>
  <c r="F336" i="6"/>
  <c r="Q336" i="6"/>
  <c r="S336" i="6"/>
  <c r="AX336" i="6"/>
  <c r="AD336" i="6"/>
  <c r="M336" i="6"/>
  <c r="AU336" i="6"/>
  <c r="BF336" i="6"/>
  <c r="BB336" i="6"/>
  <c r="AK336" i="6"/>
  <c r="AY336" i="6"/>
  <c r="X336" i="6"/>
  <c r="AV336" i="6"/>
  <c r="BC336" i="6"/>
  <c r="AE336" i="6"/>
  <c r="BI336" i="6"/>
  <c r="AR336" i="6"/>
  <c r="AF336" i="6"/>
  <c r="AH336" i="6"/>
  <c r="N336" i="6"/>
  <c r="O336" i="6"/>
  <c r="H336" i="6"/>
  <c r="W336" i="6"/>
  <c r="BA336" i="6"/>
  <c r="BK336" i="6"/>
  <c r="E336" i="6"/>
  <c r="R336" i="6"/>
  <c r="J336" i="6"/>
  <c r="BG336" i="6"/>
  <c r="G336" i="6"/>
  <c r="AP336" i="6"/>
  <c r="T336" i="6"/>
  <c r="BH336" i="6"/>
  <c r="AC336" i="6"/>
  <c r="AL336" i="6"/>
  <c r="AI336" i="6"/>
  <c r="BJ336" i="6"/>
  <c r="Z336" i="6"/>
  <c r="AJ336" i="6"/>
  <c r="L336" i="6"/>
  <c r="BM336" i="6"/>
  <c r="AA336" i="6"/>
  <c r="AT336" i="6"/>
  <c r="AQ336" i="6"/>
  <c r="BD336" i="6"/>
  <c r="D336" i="6"/>
  <c r="C336" i="6" s="1"/>
  <c r="Y336" i="6"/>
  <c r="AS336" i="6"/>
  <c r="U336" i="6"/>
  <c r="AG336" i="6"/>
  <c r="AZ336" i="6"/>
  <c r="AN336" i="6"/>
  <c r="AB336" i="6"/>
  <c r="P336" i="6"/>
  <c r="BE336" i="6"/>
  <c r="I336" i="6"/>
  <c r="BL336" i="6"/>
  <c r="B266" i="6" l="1"/>
  <c r="AR265" i="6"/>
  <c r="S265" i="6"/>
  <c r="T265" i="6"/>
  <c r="AO265" i="6"/>
  <c r="AM265" i="6"/>
  <c r="BB265" i="6"/>
  <c r="AX265" i="6"/>
  <c r="Q265" i="6"/>
  <c r="M265" i="6"/>
  <c r="BF265" i="6"/>
  <c r="F265" i="6"/>
  <c r="AY265" i="6"/>
  <c r="AK265" i="6"/>
  <c r="AV265" i="6"/>
  <c r="X265" i="6"/>
  <c r="AH265" i="6"/>
  <c r="AF265" i="6"/>
  <c r="AU265" i="6"/>
  <c r="AD265" i="6"/>
  <c r="BC265" i="6"/>
  <c r="AE265" i="6"/>
  <c r="W265" i="6"/>
  <c r="BA265" i="6"/>
  <c r="N265" i="6"/>
  <c r="BI265" i="6"/>
  <c r="BK265" i="6"/>
  <c r="H265" i="6"/>
  <c r="J265" i="6"/>
  <c r="AC265" i="6"/>
  <c r="O265" i="6"/>
  <c r="BG265" i="6"/>
  <c r="AA265" i="6"/>
  <c r="BJ265" i="6"/>
  <c r="AP265" i="6"/>
  <c r="R265" i="6"/>
  <c r="E265" i="6"/>
  <c r="AJ265" i="6"/>
  <c r="G265" i="6"/>
  <c r="AQ265" i="6"/>
  <c r="K265" i="6"/>
  <c r="AI265" i="6"/>
  <c r="BH265" i="6"/>
  <c r="D265" i="6"/>
  <c r="C265" i="6" s="1"/>
  <c r="Y265" i="6"/>
  <c r="Z265" i="6"/>
  <c r="L265" i="6"/>
  <c r="BM265" i="6"/>
  <c r="AL265" i="6"/>
  <c r="BD265" i="6"/>
  <c r="AT265" i="6"/>
  <c r="V265" i="6"/>
  <c r="AW265" i="6"/>
  <c r="AB265" i="6"/>
  <c r="U265" i="6"/>
  <c r="AG265" i="6"/>
  <c r="P265" i="6"/>
  <c r="BE265" i="6"/>
  <c r="AS265" i="6"/>
  <c r="BL265" i="6"/>
  <c r="I265" i="6"/>
  <c r="AN265" i="6"/>
  <c r="AZ265" i="6"/>
  <c r="B124" i="6"/>
  <c r="F123" i="6"/>
  <c r="BC123" i="6"/>
  <c r="AV123" i="6"/>
  <c r="BB123" i="6"/>
  <c r="BF123" i="6"/>
  <c r="Q123" i="6"/>
  <c r="AD123" i="6"/>
  <c r="M123" i="6"/>
  <c r="AU123" i="6"/>
  <c r="AY123" i="6"/>
  <c r="AK123" i="6"/>
  <c r="X123" i="6"/>
  <c r="W123" i="6"/>
  <c r="AH123" i="6"/>
  <c r="AE123" i="6"/>
  <c r="AF123" i="6"/>
  <c r="H123" i="6"/>
  <c r="BI123" i="6"/>
  <c r="N123" i="6"/>
  <c r="BA123" i="6"/>
  <c r="O123" i="6"/>
  <c r="J123" i="6"/>
  <c r="BK123" i="6"/>
  <c r="AC123" i="6"/>
  <c r="AP123" i="6"/>
  <c r="L123" i="6"/>
  <c r="E123" i="6"/>
  <c r="Z123" i="6"/>
  <c r="AA123" i="6"/>
  <c r="BH123" i="6"/>
  <c r="R123" i="6"/>
  <c r="AQ123" i="6"/>
  <c r="AJ123" i="6"/>
  <c r="BG123" i="6"/>
  <c r="G123" i="6"/>
  <c r="BJ123" i="6"/>
  <c r="AL123" i="6"/>
  <c r="AI123" i="6"/>
  <c r="AT123" i="6"/>
  <c r="D123" i="6"/>
  <c r="C123" i="6" s="1"/>
  <c r="BM123" i="6"/>
  <c r="BD123" i="6"/>
  <c r="Y123" i="6"/>
  <c r="T123" i="6"/>
  <c r="S123" i="6"/>
  <c r="V123" i="6"/>
  <c r="AM123" i="6"/>
  <c r="K123" i="6"/>
  <c r="AW123" i="6"/>
  <c r="AO123" i="6"/>
  <c r="AX123" i="6"/>
  <c r="AR123" i="6"/>
  <c r="AN123" i="6"/>
  <c r="I123" i="6"/>
  <c r="U123" i="6"/>
  <c r="P123" i="6"/>
  <c r="AZ123" i="6"/>
  <c r="AB123" i="6"/>
  <c r="AS123" i="6"/>
  <c r="BE123" i="6"/>
  <c r="BL123" i="6"/>
  <c r="AG123" i="6"/>
  <c r="B338" i="6"/>
  <c r="AM337" i="6"/>
  <c r="K337" i="6"/>
  <c r="AO337" i="6"/>
  <c r="S337" i="6"/>
  <c r="AW337" i="6"/>
  <c r="V337" i="6"/>
  <c r="BB337" i="6"/>
  <c r="F337" i="6"/>
  <c r="Q337" i="6"/>
  <c r="AX337" i="6"/>
  <c r="AU337" i="6"/>
  <c r="BF337" i="6"/>
  <c r="M337" i="6"/>
  <c r="AD337" i="6"/>
  <c r="X337" i="6"/>
  <c r="AV337" i="6"/>
  <c r="AK337" i="6"/>
  <c r="BI337" i="6"/>
  <c r="AY337" i="6"/>
  <c r="BC337" i="6"/>
  <c r="W337" i="6"/>
  <c r="AF337" i="6"/>
  <c r="AH337" i="6"/>
  <c r="BA337" i="6"/>
  <c r="H337" i="6"/>
  <c r="BK337" i="6"/>
  <c r="J337" i="6"/>
  <c r="G337" i="6"/>
  <c r="AR337" i="6"/>
  <c r="N337" i="6"/>
  <c r="O337" i="6"/>
  <c r="AE337" i="6"/>
  <c r="AC337" i="6"/>
  <c r="BG337" i="6"/>
  <c r="AP337" i="6"/>
  <c r="R337" i="6"/>
  <c r="E337" i="6"/>
  <c r="C337" i="6" s="1"/>
  <c r="L337" i="6"/>
  <c r="Y337" i="6"/>
  <c r="BH337" i="6"/>
  <c r="AL337" i="6"/>
  <c r="AJ337" i="6"/>
  <c r="BD337" i="6"/>
  <c r="BJ337" i="6"/>
  <c r="AI337" i="6"/>
  <c r="AQ337" i="6"/>
  <c r="Z337" i="6"/>
  <c r="AA337" i="6"/>
  <c r="AT337" i="6"/>
  <c r="T337" i="6"/>
  <c r="BM337" i="6"/>
  <c r="D337" i="6"/>
  <c r="BE337" i="6"/>
  <c r="AS337" i="6"/>
  <c r="I337" i="6"/>
  <c r="U337" i="6"/>
  <c r="AB337" i="6"/>
  <c r="AN337" i="6"/>
  <c r="AG337" i="6"/>
  <c r="AZ337" i="6"/>
  <c r="BL337" i="6"/>
  <c r="P337" i="6"/>
  <c r="B408" i="6"/>
  <c r="V407" i="6"/>
  <c r="S407" i="6"/>
  <c r="Y407" i="6"/>
  <c r="AQ407" i="6"/>
  <c r="D407" i="6"/>
  <c r="C407" i="6" s="1"/>
  <c r="T407" i="6"/>
  <c r="BM407" i="6"/>
  <c r="AO407" i="6"/>
  <c r="K407" i="6"/>
  <c r="AM407" i="6"/>
  <c r="AW407" i="6"/>
  <c r="AR407" i="6"/>
  <c r="AD407" i="6"/>
  <c r="AX407" i="6"/>
  <c r="F407" i="6"/>
  <c r="M407" i="6"/>
  <c r="Q407" i="6"/>
  <c r="BC407" i="6"/>
  <c r="AY407" i="6"/>
  <c r="AV407" i="6"/>
  <c r="BF407" i="6"/>
  <c r="AU407" i="6"/>
  <c r="BI407" i="6"/>
  <c r="BD407" i="6"/>
  <c r="AK407" i="6"/>
  <c r="AH407" i="6"/>
  <c r="AE407" i="6"/>
  <c r="W407" i="6"/>
  <c r="H407" i="6"/>
  <c r="X407" i="6"/>
  <c r="BA407" i="6"/>
  <c r="N407" i="6"/>
  <c r="AF407" i="6"/>
  <c r="BB407" i="6"/>
  <c r="G407" i="6"/>
  <c r="J407" i="6"/>
  <c r="O407" i="6"/>
  <c r="BG407" i="6"/>
  <c r="BK407" i="6"/>
  <c r="AC407" i="6"/>
  <c r="BJ407" i="6"/>
  <c r="Z407" i="6"/>
  <c r="BH407" i="6"/>
  <c r="E407" i="6"/>
  <c r="AT407" i="6"/>
  <c r="R407" i="6"/>
  <c r="AI407" i="6"/>
  <c r="AA407" i="6"/>
  <c r="AL407" i="6"/>
  <c r="AJ407" i="6"/>
  <c r="L407" i="6"/>
  <c r="AP407" i="6"/>
  <c r="AB407" i="6"/>
  <c r="AG407" i="6"/>
  <c r="P407" i="6"/>
  <c r="AS407" i="6"/>
  <c r="I407" i="6"/>
  <c r="BL407" i="6"/>
  <c r="U407" i="6"/>
  <c r="AN407" i="6"/>
  <c r="BE407" i="6"/>
  <c r="AZ407" i="6"/>
  <c r="B196" i="6"/>
  <c r="AX195" i="6"/>
  <c r="AD195" i="6"/>
  <c r="BB195" i="6"/>
  <c r="F195" i="6"/>
  <c r="C195" i="6" s="1"/>
  <c r="Q195" i="6"/>
  <c r="AU195" i="6"/>
  <c r="AY195" i="6"/>
  <c r="BC195" i="6"/>
  <c r="M195" i="6"/>
  <c r="AV195" i="6"/>
  <c r="BF195" i="6"/>
  <c r="W195" i="6"/>
  <c r="AK195" i="6"/>
  <c r="X195" i="6"/>
  <c r="BA195" i="6"/>
  <c r="AF195" i="6"/>
  <c r="AH195" i="6"/>
  <c r="BI195" i="6"/>
  <c r="N195" i="6"/>
  <c r="H195" i="6"/>
  <c r="BK195" i="6"/>
  <c r="J195" i="6"/>
  <c r="AE195" i="6"/>
  <c r="E195" i="6"/>
  <c r="R195" i="6"/>
  <c r="BG195" i="6"/>
  <c r="O195" i="6"/>
  <c r="AP195" i="6"/>
  <c r="G195" i="6"/>
  <c r="BJ195" i="6"/>
  <c r="AL195" i="6"/>
  <c r="AT195" i="6"/>
  <c r="L195" i="6"/>
  <c r="Z195" i="6"/>
  <c r="BM195" i="6"/>
  <c r="D195" i="6"/>
  <c r="BH195" i="6"/>
  <c r="AI195" i="6"/>
  <c r="AC195" i="6"/>
  <c r="AJ195" i="6"/>
  <c r="AQ195" i="6"/>
  <c r="Y195" i="6"/>
  <c r="AW195" i="6"/>
  <c r="K195" i="6"/>
  <c r="AA195" i="6"/>
  <c r="V195" i="6"/>
  <c r="AM195" i="6"/>
  <c r="BD195" i="6"/>
  <c r="AO195" i="6"/>
  <c r="AR195" i="6"/>
  <c r="T195" i="6"/>
  <c r="S195" i="6"/>
  <c r="I195" i="6"/>
  <c r="U195" i="6"/>
  <c r="AG195" i="6"/>
  <c r="P195" i="6"/>
  <c r="BE195" i="6"/>
  <c r="AS195" i="6"/>
  <c r="AB195" i="6"/>
  <c r="AN195" i="6"/>
  <c r="BL195" i="6"/>
  <c r="AZ195" i="6"/>
  <c r="B55" i="6"/>
  <c r="BB54" i="6"/>
  <c r="AH54" i="6"/>
  <c r="AE54" i="6"/>
  <c r="W54" i="6"/>
  <c r="AV54" i="6"/>
  <c r="AY54" i="6"/>
  <c r="BI54" i="6"/>
  <c r="BA54" i="6"/>
  <c r="N54" i="6"/>
  <c r="X54" i="6"/>
  <c r="AK54" i="6"/>
  <c r="R54" i="6"/>
  <c r="AF54" i="6"/>
  <c r="BK54" i="6"/>
  <c r="BG54" i="6"/>
  <c r="H54" i="6"/>
  <c r="J54" i="6"/>
  <c r="O54" i="6"/>
  <c r="G54" i="6"/>
  <c r="AC54" i="6"/>
  <c r="Z54" i="6"/>
  <c r="AL54" i="6"/>
  <c r="BM54" i="6"/>
  <c r="AP54" i="6"/>
  <c r="E54" i="6"/>
  <c r="AT54" i="6"/>
  <c r="BJ54" i="6"/>
  <c r="L54" i="6"/>
  <c r="AW54" i="6"/>
  <c r="K54" i="6"/>
  <c r="Y54" i="6"/>
  <c r="AQ54" i="6"/>
  <c r="AA54" i="6"/>
  <c r="S54" i="6"/>
  <c r="AJ54" i="6"/>
  <c r="F54" i="6"/>
  <c r="AI54" i="6"/>
  <c r="D54" i="6"/>
  <c r="C54" i="6" s="1"/>
  <c r="AD54" i="6"/>
  <c r="AM54" i="6"/>
  <c r="T54" i="6"/>
  <c r="AX54" i="6"/>
  <c r="V54" i="6"/>
  <c r="BH54" i="6"/>
  <c r="BD54" i="6"/>
  <c r="AO54" i="6"/>
  <c r="AR54" i="6"/>
  <c r="BF54" i="6"/>
  <c r="M54" i="6"/>
  <c r="BC54" i="6"/>
  <c r="Q54" i="6"/>
  <c r="AU54" i="6"/>
  <c r="P54" i="6"/>
  <c r="AG54" i="6"/>
  <c r="AB54" i="6"/>
  <c r="AN54" i="6"/>
  <c r="BL54" i="6"/>
  <c r="I54" i="6"/>
  <c r="AS54" i="6"/>
  <c r="U54" i="6"/>
  <c r="AZ54" i="6"/>
  <c r="BE54" i="6"/>
  <c r="B339" i="6" l="1"/>
  <c r="AM338" i="6"/>
  <c r="AW338" i="6"/>
  <c r="V338" i="6"/>
  <c r="K338" i="6"/>
  <c r="S338" i="6"/>
  <c r="AX338" i="6"/>
  <c r="BB338" i="6"/>
  <c r="AD338" i="6"/>
  <c r="F338" i="6"/>
  <c r="M338" i="6"/>
  <c r="AU338" i="6"/>
  <c r="AO338" i="6"/>
  <c r="Q338" i="6"/>
  <c r="BF338" i="6"/>
  <c r="AY338" i="6"/>
  <c r="AK338" i="6"/>
  <c r="AV338" i="6"/>
  <c r="AF338" i="6"/>
  <c r="X338" i="6"/>
  <c r="AH338" i="6"/>
  <c r="BC338" i="6"/>
  <c r="BI338" i="6"/>
  <c r="H338" i="6"/>
  <c r="AE338" i="6"/>
  <c r="N338" i="6"/>
  <c r="O338" i="6"/>
  <c r="BG338" i="6"/>
  <c r="BA338" i="6"/>
  <c r="BK338" i="6"/>
  <c r="W338" i="6"/>
  <c r="G338" i="6"/>
  <c r="R338" i="6"/>
  <c r="E338" i="6"/>
  <c r="AC338" i="6"/>
  <c r="AP338" i="6"/>
  <c r="J338" i="6"/>
  <c r="AR338" i="6"/>
  <c r="Z338" i="6"/>
  <c r="L338" i="6"/>
  <c r="BJ338" i="6"/>
  <c r="Y338" i="6"/>
  <c r="AA338" i="6"/>
  <c r="AJ338" i="6"/>
  <c r="AL338" i="6"/>
  <c r="BH338" i="6"/>
  <c r="D338" i="6"/>
  <c r="C338" i="6" s="1"/>
  <c r="AI338" i="6"/>
  <c r="AQ338" i="6"/>
  <c r="AT338" i="6"/>
  <c r="BM338" i="6"/>
  <c r="BD338" i="6"/>
  <c r="T338" i="6"/>
  <c r="AB338" i="6"/>
  <c r="AS338" i="6"/>
  <c r="P338" i="6"/>
  <c r="BE338" i="6"/>
  <c r="U338" i="6"/>
  <c r="AZ338" i="6"/>
  <c r="AN338" i="6"/>
  <c r="AG338" i="6"/>
  <c r="BL338" i="6"/>
  <c r="I338" i="6"/>
  <c r="B197" i="6"/>
  <c r="AD196" i="6"/>
  <c r="Q196" i="6"/>
  <c r="AX196" i="6"/>
  <c r="AV196" i="6"/>
  <c r="BF196" i="6"/>
  <c r="AU196" i="6"/>
  <c r="BI196" i="6"/>
  <c r="M196" i="6"/>
  <c r="BB196" i="6"/>
  <c r="F196" i="6"/>
  <c r="AY196" i="6"/>
  <c r="BC196" i="6"/>
  <c r="AH196" i="6"/>
  <c r="W196" i="6"/>
  <c r="AF196" i="6"/>
  <c r="X196" i="6"/>
  <c r="AK196" i="6"/>
  <c r="BA196" i="6"/>
  <c r="O196" i="6"/>
  <c r="H196" i="6"/>
  <c r="N196" i="6"/>
  <c r="BK196" i="6"/>
  <c r="AE196" i="6"/>
  <c r="G196" i="6"/>
  <c r="E196" i="6"/>
  <c r="BH196" i="6"/>
  <c r="J196" i="6"/>
  <c r="AC196" i="6"/>
  <c r="R196" i="6"/>
  <c r="BG196" i="6"/>
  <c r="AP196" i="6"/>
  <c r="BJ196" i="6"/>
  <c r="AQ196" i="6"/>
  <c r="AA196" i="6"/>
  <c r="AL196" i="6"/>
  <c r="L196" i="6"/>
  <c r="Z196" i="6"/>
  <c r="AJ196" i="6"/>
  <c r="AI196" i="6"/>
  <c r="AT196" i="6"/>
  <c r="BM196" i="6"/>
  <c r="D196" i="6"/>
  <c r="C196" i="6" s="1"/>
  <c r="T196" i="6"/>
  <c r="BD196" i="6"/>
  <c r="AR196" i="6"/>
  <c r="Y196" i="6"/>
  <c r="AW196" i="6"/>
  <c r="K196" i="6"/>
  <c r="S196" i="6"/>
  <c r="V196" i="6"/>
  <c r="AM196" i="6"/>
  <c r="AO196" i="6"/>
  <c r="AG196" i="6"/>
  <c r="AB196" i="6"/>
  <c r="BE196" i="6"/>
  <c r="I196" i="6"/>
  <c r="U196" i="6"/>
  <c r="P196" i="6"/>
  <c r="AS196" i="6"/>
  <c r="AN196" i="6"/>
  <c r="AZ196" i="6"/>
  <c r="BL196" i="6"/>
  <c r="B56" i="6"/>
  <c r="BB55" i="6"/>
  <c r="AK55" i="6"/>
  <c r="W55" i="6"/>
  <c r="AY55" i="6"/>
  <c r="AV55" i="6"/>
  <c r="BI55" i="6"/>
  <c r="AE55" i="6"/>
  <c r="X55" i="6"/>
  <c r="R55" i="6"/>
  <c r="AH55" i="6"/>
  <c r="BA55" i="6"/>
  <c r="N55" i="6"/>
  <c r="AC55" i="6"/>
  <c r="BK55" i="6"/>
  <c r="AF55" i="6"/>
  <c r="O55" i="6"/>
  <c r="H55" i="6"/>
  <c r="G55" i="6"/>
  <c r="BG55" i="6"/>
  <c r="J55" i="6"/>
  <c r="AL55" i="6"/>
  <c r="Z55" i="6"/>
  <c r="E55" i="6"/>
  <c r="C55" i="6" s="1"/>
  <c r="AP55" i="6"/>
  <c r="AT55" i="6"/>
  <c r="BJ55" i="6"/>
  <c r="AA55" i="6"/>
  <c r="D55" i="6"/>
  <c r="BD55" i="6"/>
  <c r="BM55" i="6"/>
  <c r="BH55" i="6"/>
  <c r="AJ55" i="6"/>
  <c r="L55" i="6"/>
  <c r="AW55" i="6"/>
  <c r="Y55" i="6"/>
  <c r="F55" i="6"/>
  <c r="V55" i="6"/>
  <c r="AQ55" i="6"/>
  <c r="AI55" i="6"/>
  <c r="AO55" i="6"/>
  <c r="AD55" i="6"/>
  <c r="AM55" i="6"/>
  <c r="AX55" i="6"/>
  <c r="K55" i="6"/>
  <c r="S55" i="6"/>
  <c r="T55" i="6"/>
  <c r="Q55" i="6"/>
  <c r="AU55" i="6"/>
  <c r="AR55" i="6"/>
  <c r="M55" i="6"/>
  <c r="BF55" i="6"/>
  <c r="BC55" i="6"/>
  <c r="I55" i="6"/>
  <c r="U55" i="6"/>
  <c r="AN55" i="6"/>
  <c r="AG55" i="6"/>
  <c r="P55" i="6"/>
  <c r="AB55" i="6"/>
  <c r="AZ55" i="6"/>
  <c r="BE55" i="6"/>
  <c r="BL55" i="6"/>
  <c r="AS55" i="6"/>
  <c r="B409" i="6"/>
  <c r="D408" i="6"/>
  <c r="C408" i="6" s="1"/>
  <c r="Y408" i="6"/>
  <c r="BM408" i="6"/>
  <c r="AQ408" i="6"/>
  <c r="T408" i="6"/>
  <c r="V408" i="6"/>
  <c r="S408" i="6"/>
  <c r="K408" i="6"/>
  <c r="AO408" i="6"/>
  <c r="AW408" i="6"/>
  <c r="AR408" i="6"/>
  <c r="AM408" i="6"/>
  <c r="M408" i="6"/>
  <c r="AX408" i="6"/>
  <c r="AY408" i="6"/>
  <c r="BB408" i="6"/>
  <c r="Q408" i="6"/>
  <c r="BF408" i="6"/>
  <c r="AU408" i="6"/>
  <c r="BC408" i="6"/>
  <c r="AV408" i="6"/>
  <c r="AD408" i="6"/>
  <c r="F408" i="6"/>
  <c r="X408" i="6"/>
  <c r="AE408" i="6"/>
  <c r="AH408" i="6"/>
  <c r="BD408" i="6"/>
  <c r="AK408" i="6"/>
  <c r="W408" i="6"/>
  <c r="BA408" i="6"/>
  <c r="BI408" i="6"/>
  <c r="H408" i="6"/>
  <c r="AF408" i="6"/>
  <c r="N408" i="6"/>
  <c r="O408" i="6"/>
  <c r="BK408" i="6"/>
  <c r="BG408" i="6"/>
  <c r="E408" i="6"/>
  <c r="AC408" i="6"/>
  <c r="G408" i="6"/>
  <c r="J408" i="6"/>
  <c r="AJ408" i="6"/>
  <c r="AP408" i="6"/>
  <c r="L408" i="6"/>
  <c r="R408" i="6"/>
  <c r="BH408" i="6"/>
  <c r="BJ408" i="6"/>
  <c r="AA408" i="6"/>
  <c r="Z408" i="6"/>
  <c r="AT408" i="6"/>
  <c r="AL408" i="6"/>
  <c r="AI408" i="6"/>
  <c r="AB408" i="6"/>
  <c r="I408" i="6"/>
  <c r="AG408" i="6"/>
  <c r="BE408" i="6"/>
  <c r="P408" i="6"/>
  <c r="U408" i="6"/>
  <c r="AZ408" i="6"/>
  <c r="AS408" i="6"/>
  <c r="AN408" i="6"/>
  <c r="BL408" i="6"/>
  <c r="B125" i="6"/>
  <c r="F124" i="6"/>
  <c r="M124" i="6"/>
  <c r="BB124" i="6"/>
  <c r="AD124" i="6"/>
  <c r="AY124" i="6"/>
  <c r="X124" i="6"/>
  <c r="AU124" i="6"/>
  <c r="BC124" i="6"/>
  <c r="BF124" i="6"/>
  <c r="Q124" i="6"/>
  <c r="AH124" i="6"/>
  <c r="AE124" i="6"/>
  <c r="AV124" i="6"/>
  <c r="AK124" i="6"/>
  <c r="BI124" i="6"/>
  <c r="BK124" i="6"/>
  <c r="W124" i="6"/>
  <c r="N124" i="6"/>
  <c r="AF124" i="6"/>
  <c r="BA124" i="6"/>
  <c r="J124" i="6"/>
  <c r="H124" i="6"/>
  <c r="O124" i="6"/>
  <c r="AC124" i="6"/>
  <c r="G124" i="6"/>
  <c r="AT124" i="6"/>
  <c r="BG124" i="6"/>
  <c r="AP124" i="6"/>
  <c r="BJ124" i="6"/>
  <c r="AJ124" i="6"/>
  <c r="AI124" i="6"/>
  <c r="AA124" i="6"/>
  <c r="Y124" i="6"/>
  <c r="AL124" i="6"/>
  <c r="BM124" i="6"/>
  <c r="L124" i="6"/>
  <c r="R124" i="6"/>
  <c r="Z124" i="6"/>
  <c r="BH124" i="6"/>
  <c r="AW124" i="6"/>
  <c r="E124" i="6"/>
  <c r="D124" i="6"/>
  <c r="C124" i="6" s="1"/>
  <c r="T124" i="6"/>
  <c r="AQ124" i="6"/>
  <c r="V124" i="6"/>
  <c r="K124" i="6"/>
  <c r="AO124" i="6"/>
  <c r="BD124" i="6"/>
  <c r="AM124" i="6"/>
  <c r="S124" i="6"/>
  <c r="AR124" i="6"/>
  <c r="AX124" i="6"/>
  <c r="AB124" i="6"/>
  <c r="BE124" i="6"/>
  <c r="AN124" i="6"/>
  <c r="U124" i="6"/>
  <c r="AZ124" i="6"/>
  <c r="AS124" i="6"/>
  <c r="P124" i="6"/>
  <c r="BL124" i="6"/>
  <c r="I124" i="6"/>
  <c r="AG124" i="6"/>
  <c r="B267" i="6"/>
  <c r="AR266" i="6"/>
  <c r="T266" i="6"/>
  <c r="S266" i="6"/>
  <c r="AO266" i="6"/>
  <c r="AM266" i="6"/>
  <c r="BB266" i="6"/>
  <c r="F266" i="6"/>
  <c r="AX266" i="6"/>
  <c r="M266" i="6"/>
  <c r="AD266" i="6"/>
  <c r="Q266" i="6"/>
  <c r="X266" i="6"/>
  <c r="AY266" i="6"/>
  <c r="AV266" i="6"/>
  <c r="BF266" i="6"/>
  <c r="AU266" i="6"/>
  <c r="BC266" i="6"/>
  <c r="N266" i="6"/>
  <c r="BA266" i="6"/>
  <c r="BI266" i="6"/>
  <c r="AF266" i="6"/>
  <c r="W266" i="6"/>
  <c r="AE266" i="6"/>
  <c r="AK266" i="6"/>
  <c r="AH266" i="6"/>
  <c r="BK266" i="6"/>
  <c r="AC266" i="6"/>
  <c r="G266" i="6"/>
  <c r="BG266" i="6"/>
  <c r="E266" i="6"/>
  <c r="O266" i="6"/>
  <c r="H266" i="6"/>
  <c r="Z266" i="6"/>
  <c r="J266" i="6"/>
  <c r="R266" i="6"/>
  <c r="AA266" i="6"/>
  <c r="AP266" i="6"/>
  <c r="BJ266" i="6"/>
  <c r="D266" i="6"/>
  <c r="C266" i="6" s="1"/>
  <c r="AI266" i="6"/>
  <c r="Y266" i="6"/>
  <c r="BM266" i="6"/>
  <c r="BH266" i="6"/>
  <c r="L266" i="6"/>
  <c r="AL266" i="6"/>
  <c r="AJ266" i="6"/>
  <c r="K266" i="6"/>
  <c r="V266" i="6"/>
  <c r="BD266" i="6"/>
  <c r="AQ266" i="6"/>
  <c r="AW266" i="6"/>
  <c r="AT266" i="6"/>
  <c r="AN266" i="6"/>
  <c r="AZ266" i="6"/>
  <c r="BE266" i="6"/>
  <c r="P266" i="6"/>
  <c r="I266" i="6"/>
  <c r="AG266" i="6"/>
  <c r="AB266" i="6"/>
  <c r="U266" i="6"/>
  <c r="AS266" i="6"/>
  <c r="BL266" i="6"/>
  <c r="B57" i="6" l="1"/>
  <c r="BB56" i="6"/>
  <c r="BI56" i="6"/>
  <c r="AV56" i="6"/>
  <c r="AY56" i="6"/>
  <c r="AH56" i="6"/>
  <c r="AK56" i="6"/>
  <c r="W56" i="6"/>
  <c r="X56" i="6"/>
  <c r="R56" i="6"/>
  <c r="AF56" i="6"/>
  <c r="BK56" i="6"/>
  <c r="BA56" i="6"/>
  <c r="N56" i="6"/>
  <c r="AE56" i="6"/>
  <c r="AC56" i="6"/>
  <c r="G56" i="6"/>
  <c r="J56" i="6"/>
  <c r="H56" i="6"/>
  <c r="BG56" i="6"/>
  <c r="O56" i="6"/>
  <c r="AL56" i="6"/>
  <c r="AA56" i="6"/>
  <c r="E56" i="6"/>
  <c r="BJ56" i="6"/>
  <c r="AP56" i="6"/>
  <c r="AT56" i="6"/>
  <c r="V56" i="6"/>
  <c r="BD56" i="6"/>
  <c r="L56" i="6"/>
  <c r="Y56" i="6"/>
  <c r="Z56" i="6"/>
  <c r="F56" i="6"/>
  <c r="K56" i="6"/>
  <c r="AI56" i="6"/>
  <c r="AQ56" i="6"/>
  <c r="BM56" i="6"/>
  <c r="AJ56" i="6"/>
  <c r="BH56" i="6"/>
  <c r="D56" i="6"/>
  <c r="C56" i="6" s="1"/>
  <c r="AW56" i="6"/>
  <c r="AD56" i="6"/>
  <c r="AM56" i="6"/>
  <c r="T56" i="6"/>
  <c r="AO56" i="6"/>
  <c r="AR56" i="6"/>
  <c r="S56" i="6"/>
  <c r="Q56" i="6"/>
  <c r="AX56" i="6"/>
  <c r="BF56" i="6"/>
  <c r="AU56" i="6"/>
  <c r="BC56" i="6"/>
  <c r="M56" i="6"/>
  <c r="AG56" i="6"/>
  <c r="AN56" i="6"/>
  <c r="I56" i="6"/>
  <c r="AB56" i="6"/>
  <c r="P56" i="6"/>
  <c r="BE56" i="6"/>
  <c r="AZ56" i="6"/>
  <c r="U56" i="6"/>
  <c r="AS56" i="6"/>
  <c r="BL56" i="6"/>
  <c r="B268" i="6"/>
  <c r="S267" i="6"/>
  <c r="AM267" i="6"/>
  <c r="T267" i="6"/>
  <c r="AR267" i="6"/>
  <c r="AO267" i="6"/>
  <c r="F267" i="6"/>
  <c r="AY267" i="6"/>
  <c r="Q267" i="6"/>
  <c r="AD267" i="6"/>
  <c r="M267" i="6"/>
  <c r="AX267" i="6"/>
  <c r="BB267" i="6"/>
  <c r="AV267" i="6"/>
  <c r="X267" i="6"/>
  <c r="BC267" i="6"/>
  <c r="AU267" i="6"/>
  <c r="BF267" i="6"/>
  <c r="AH267" i="6"/>
  <c r="N267" i="6"/>
  <c r="AF267" i="6"/>
  <c r="BA267" i="6"/>
  <c r="AE267" i="6"/>
  <c r="BI267" i="6"/>
  <c r="W267" i="6"/>
  <c r="G267" i="6"/>
  <c r="O267" i="6"/>
  <c r="BG267" i="6"/>
  <c r="AK267" i="6"/>
  <c r="H267" i="6"/>
  <c r="BK267" i="6"/>
  <c r="J267" i="6"/>
  <c r="BH267" i="6"/>
  <c r="AA267" i="6"/>
  <c r="AP267" i="6"/>
  <c r="BJ267" i="6"/>
  <c r="E267" i="6"/>
  <c r="AC267" i="6"/>
  <c r="R267" i="6"/>
  <c r="BM267" i="6"/>
  <c r="D267" i="6"/>
  <c r="C267" i="6" s="1"/>
  <c r="Z267" i="6"/>
  <c r="AJ267" i="6"/>
  <c r="AT267" i="6"/>
  <c r="AI267" i="6"/>
  <c r="Y267" i="6"/>
  <c r="AL267" i="6"/>
  <c r="L267" i="6"/>
  <c r="BD267" i="6"/>
  <c r="AW267" i="6"/>
  <c r="K267" i="6"/>
  <c r="V267" i="6"/>
  <c r="AQ267" i="6"/>
  <c r="U267" i="6"/>
  <c r="BE267" i="6"/>
  <c r="I267" i="6"/>
  <c r="AN267" i="6"/>
  <c r="AG267" i="6"/>
  <c r="AB267" i="6"/>
  <c r="AS267" i="6"/>
  <c r="P267" i="6"/>
  <c r="AZ267" i="6"/>
  <c r="BL267" i="6"/>
  <c r="B198" i="6"/>
  <c r="AD197" i="6"/>
  <c r="Q197" i="6"/>
  <c r="AX197" i="6"/>
  <c r="F197" i="6"/>
  <c r="BC197" i="6"/>
  <c r="AU197" i="6"/>
  <c r="BF197" i="6"/>
  <c r="M197" i="6"/>
  <c r="AY197" i="6"/>
  <c r="X197" i="6"/>
  <c r="AK197" i="6"/>
  <c r="AV197" i="6"/>
  <c r="AH197" i="6"/>
  <c r="W197" i="6"/>
  <c r="BA197" i="6"/>
  <c r="BI197" i="6"/>
  <c r="BB197" i="6"/>
  <c r="AF197" i="6"/>
  <c r="O197" i="6"/>
  <c r="N197" i="6"/>
  <c r="H197" i="6"/>
  <c r="R197" i="6"/>
  <c r="BG197" i="6"/>
  <c r="AP197" i="6"/>
  <c r="G197" i="6"/>
  <c r="AC197" i="6"/>
  <c r="E197" i="6"/>
  <c r="AE197" i="6"/>
  <c r="AA197" i="6"/>
  <c r="BK197" i="6"/>
  <c r="AQ197" i="6"/>
  <c r="AL197" i="6"/>
  <c r="BJ197" i="6"/>
  <c r="Z197" i="6"/>
  <c r="L197" i="6"/>
  <c r="C197" i="6" s="1"/>
  <c r="AI197" i="6"/>
  <c r="AT197" i="6"/>
  <c r="BH197" i="6"/>
  <c r="J197" i="6"/>
  <c r="D197" i="6"/>
  <c r="Y197" i="6"/>
  <c r="AW197" i="6"/>
  <c r="K197" i="6"/>
  <c r="BM197" i="6"/>
  <c r="AJ197" i="6"/>
  <c r="T197" i="6"/>
  <c r="BD197" i="6"/>
  <c r="AR197" i="6"/>
  <c r="V197" i="6"/>
  <c r="S197" i="6"/>
  <c r="AM197" i="6"/>
  <c r="AO197" i="6"/>
  <c r="AN197" i="6"/>
  <c r="U197" i="6"/>
  <c r="I197" i="6"/>
  <c r="P197" i="6"/>
  <c r="AG197" i="6"/>
  <c r="AB197" i="6"/>
  <c r="AS197" i="6"/>
  <c r="BE197" i="6"/>
  <c r="AZ197" i="6"/>
  <c r="BL197" i="6"/>
  <c r="B126" i="6"/>
  <c r="BF125" i="6"/>
  <c r="BB125" i="6"/>
  <c r="F125" i="6"/>
  <c r="Q125" i="6"/>
  <c r="M125" i="6"/>
  <c r="AD125" i="6"/>
  <c r="AU125" i="6"/>
  <c r="AV125" i="6"/>
  <c r="BI125" i="6"/>
  <c r="AY125" i="6"/>
  <c r="BC125" i="6"/>
  <c r="O125" i="6"/>
  <c r="N125" i="6"/>
  <c r="H125" i="6"/>
  <c r="W125" i="6"/>
  <c r="AF125" i="6"/>
  <c r="X125" i="6"/>
  <c r="AK125" i="6"/>
  <c r="AH125" i="6"/>
  <c r="AE125" i="6"/>
  <c r="AC125" i="6"/>
  <c r="BK125" i="6"/>
  <c r="AP125" i="6"/>
  <c r="E125" i="6"/>
  <c r="BA125" i="6"/>
  <c r="G125" i="6"/>
  <c r="J125" i="6"/>
  <c r="R125" i="6"/>
  <c r="Z125" i="6"/>
  <c r="BG125" i="6"/>
  <c r="D125" i="6"/>
  <c r="C125" i="6" s="1"/>
  <c r="BJ125" i="6"/>
  <c r="AT125" i="6"/>
  <c r="BH125" i="6"/>
  <c r="L125" i="6"/>
  <c r="AL125" i="6"/>
  <c r="BM125" i="6"/>
  <c r="AI125" i="6"/>
  <c r="AQ125" i="6"/>
  <c r="AJ125" i="6"/>
  <c r="T125" i="6"/>
  <c r="BD125" i="6"/>
  <c r="AA125" i="6"/>
  <c r="AO125" i="6"/>
  <c r="AW125" i="6"/>
  <c r="S125" i="6"/>
  <c r="AM125" i="6"/>
  <c r="AR125" i="6"/>
  <c r="V125" i="6"/>
  <c r="Y125" i="6"/>
  <c r="K125" i="6"/>
  <c r="AX125" i="6"/>
  <c r="U125" i="6"/>
  <c r="AZ125" i="6"/>
  <c r="AB125" i="6"/>
  <c r="AS125" i="6"/>
  <c r="P125" i="6"/>
  <c r="AG125" i="6"/>
  <c r="I125" i="6"/>
  <c r="AN125" i="6"/>
  <c r="BL125" i="6"/>
  <c r="BE125" i="6"/>
  <c r="B410" i="6"/>
  <c r="Y409" i="6"/>
  <c r="BM409" i="6"/>
  <c r="D409" i="6"/>
  <c r="C409" i="6" s="1"/>
  <c r="AQ409" i="6"/>
  <c r="T409" i="6"/>
  <c r="AM409" i="6"/>
  <c r="K409" i="6"/>
  <c r="AO409" i="6"/>
  <c r="S409" i="6"/>
  <c r="V409" i="6"/>
  <c r="AR409" i="6"/>
  <c r="AW409" i="6"/>
  <c r="AD409" i="6"/>
  <c r="AX409" i="6"/>
  <c r="BB409" i="6"/>
  <c r="Q409" i="6"/>
  <c r="F409" i="6"/>
  <c r="BF409" i="6"/>
  <c r="AV409" i="6"/>
  <c r="BC409" i="6"/>
  <c r="AU409" i="6"/>
  <c r="AY409" i="6"/>
  <c r="M409" i="6"/>
  <c r="AK409" i="6"/>
  <c r="AF409" i="6"/>
  <c r="X409" i="6"/>
  <c r="AH409" i="6"/>
  <c r="W409" i="6"/>
  <c r="BA409" i="6"/>
  <c r="BD409" i="6"/>
  <c r="AE409" i="6"/>
  <c r="BI409" i="6"/>
  <c r="N409" i="6"/>
  <c r="AC409" i="6"/>
  <c r="H409" i="6"/>
  <c r="O409" i="6"/>
  <c r="BK409" i="6"/>
  <c r="G409" i="6"/>
  <c r="J409" i="6"/>
  <c r="E409" i="6"/>
  <c r="BG409" i="6"/>
  <c r="AI409" i="6"/>
  <c r="L409" i="6"/>
  <c r="AJ409" i="6"/>
  <c r="AL409" i="6"/>
  <c r="AT409" i="6"/>
  <c r="Z409" i="6"/>
  <c r="BH409" i="6"/>
  <c r="R409" i="6"/>
  <c r="AA409" i="6"/>
  <c r="BJ409" i="6"/>
  <c r="AP409" i="6"/>
  <c r="P409" i="6"/>
  <c r="BE409" i="6"/>
  <c r="AN409" i="6"/>
  <c r="AS409" i="6"/>
  <c r="AG409" i="6"/>
  <c r="U409" i="6"/>
  <c r="AB409" i="6"/>
  <c r="I409" i="6"/>
  <c r="AZ409" i="6"/>
  <c r="BL409" i="6"/>
  <c r="B340" i="6"/>
  <c r="AM339" i="6"/>
  <c r="V339" i="6"/>
  <c r="AW339" i="6"/>
  <c r="K339" i="6"/>
  <c r="S339" i="6"/>
  <c r="F339" i="6"/>
  <c r="AO339" i="6"/>
  <c r="AX339" i="6"/>
  <c r="BB339" i="6"/>
  <c r="AU339" i="6"/>
  <c r="AV339" i="6"/>
  <c r="BC339" i="6"/>
  <c r="Q339" i="6"/>
  <c r="AD339" i="6"/>
  <c r="BF339" i="6"/>
  <c r="M339" i="6"/>
  <c r="X339" i="6"/>
  <c r="AK339" i="6"/>
  <c r="AY339" i="6"/>
  <c r="BI339" i="6"/>
  <c r="AR339" i="6"/>
  <c r="W339" i="6"/>
  <c r="O339" i="6"/>
  <c r="AE339" i="6"/>
  <c r="J339" i="6"/>
  <c r="N339" i="6"/>
  <c r="C339" i="6" s="1"/>
  <c r="BK339" i="6"/>
  <c r="AH339" i="6"/>
  <c r="AF339" i="6"/>
  <c r="H339" i="6"/>
  <c r="BA339" i="6"/>
  <c r="BG339" i="6"/>
  <c r="E339" i="6"/>
  <c r="R339" i="6"/>
  <c r="AC339" i="6"/>
  <c r="G339" i="6"/>
  <c r="AP339" i="6"/>
  <c r="AI339" i="6"/>
  <c r="AA339" i="6"/>
  <c r="BM339" i="6"/>
  <c r="BH339" i="6"/>
  <c r="AJ339" i="6"/>
  <c r="BJ339" i="6"/>
  <c r="L339" i="6"/>
  <c r="AT339" i="6"/>
  <c r="D339" i="6"/>
  <c r="Y339" i="6"/>
  <c r="Z339" i="6"/>
  <c r="BD339" i="6"/>
  <c r="AQ339" i="6"/>
  <c r="AL339" i="6"/>
  <c r="T339" i="6"/>
  <c r="I339" i="6"/>
  <c r="AG339" i="6"/>
  <c r="AZ339" i="6"/>
  <c r="U339" i="6"/>
  <c r="AN339" i="6"/>
  <c r="P339" i="6"/>
  <c r="AS339" i="6"/>
  <c r="AB339" i="6"/>
  <c r="BE339" i="6"/>
  <c r="BL339" i="6"/>
  <c r="B199" i="6" l="1"/>
  <c r="Q198" i="6"/>
  <c r="BB198" i="6"/>
  <c r="F198" i="6"/>
  <c r="M198" i="6"/>
  <c r="AX198" i="6"/>
  <c r="AY198" i="6"/>
  <c r="BC198" i="6"/>
  <c r="AD198" i="6"/>
  <c r="BF198" i="6"/>
  <c r="AV198" i="6"/>
  <c r="AU198" i="6"/>
  <c r="BA198" i="6"/>
  <c r="AK198" i="6"/>
  <c r="AH198" i="6"/>
  <c r="W198" i="6"/>
  <c r="AF198" i="6"/>
  <c r="BI198" i="6"/>
  <c r="X198" i="6"/>
  <c r="N198" i="6"/>
  <c r="BK198" i="6"/>
  <c r="O198" i="6"/>
  <c r="J198" i="6"/>
  <c r="H198" i="6"/>
  <c r="R198" i="6"/>
  <c r="G198" i="6"/>
  <c r="BG198" i="6"/>
  <c r="AP198" i="6"/>
  <c r="AC198" i="6"/>
  <c r="AE198" i="6"/>
  <c r="AJ198" i="6"/>
  <c r="AT198" i="6"/>
  <c r="AA198" i="6"/>
  <c r="E198" i="6"/>
  <c r="BM198" i="6"/>
  <c r="D198" i="6"/>
  <c r="C198" i="6" s="1"/>
  <c r="AQ198" i="6"/>
  <c r="Z198" i="6"/>
  <c r="L198" i="6"/>
  <c r="AI198" i="6"/>
  <c r="BJ198" i="6"/>
  <c r="AL198" i="6"/>
  <c r="AW198" i="6"/>
  <c r="K198" i="6"/>
  <c r="V198" i="6"/>
  <c r="T198" i="6"/>
  <c r="Y198" i="6"/>
  <c r="BD198" i="6"/>
  <c r="AO198" i="6"/>
  <c r="AM198" i="6"/>
  <c r="BH198" i="6"/>
  <c r="AR198" i="6"/>
  <c r="S198" i="6"/>
  <c r="AN198" i="6"/>
  <c r="U198" i="6"/>
  <c r="I198" i="6"/>
  <c r="P198" i="6"/>
  <c r="AS198" i="6"/>
  <c r="AG198" i="6"/>
  <c r="AB198" i="6"/>
  <c r="BL198" i="6"/>
  <c r="AZ198" i="6"/>
  <c r="BE198" i="6"/>
  <c r="B411" i="6"/>
  <c r="AQ410" i="6"/>
  <c r="AR410" i="6"/>
  <c r="T410" i="6"/>
  <c r="Y410" i="6"/>
  <c r="D410" i="6"/>
  <c r="C410" i="6" s="1"/>
  <c r="BM410" i="6"/>
  <c r="AX410" i="6"/>
  <c r="K410" i="6"/>
  <c r="AM410" i="6"/>
  <c r="V410" i="6"/>
  <c r="AW410" i="6"/>
  <c r="S410" i="6"/>
  <c r="BF410" i="6"/>
  <c r="AU410" i="6"/>
  <c r="BC410" i="6"/>
  <c r="AO410" i="6"/>
  <c r="M410" i="6"/>
  <c r="BB410" i="6"/>
  <c r="Q410" i="6"/>
  <c r="AV410" i="6"/>
  <c r="AD410" i="6"/>
  <c r="F410" i="6"/>
  <c r="AY410" i="6"/>
  <c r="X410" i="6"/>
  <c r="W410" i="6"/>
  <c r="AH410" i="6"/>
  <c r="BI410" i="6"/>
  <c r="BD410" i="6"/>
  <c r="AK410" i="6"/>
  <c r="AF410" i="6"/>
  <c r="H410" i="6"/>
  <c r="BA410" i="6"/>
  <c r="N410" i="6"/>
  <c r="AE410" i="6"/>
  <c r="G410" i="6"/>
  <c r="O410" i="6"/>
  <c r="J410" i="6"/>
  <c r="BK410" i="6"/>
  <c r="AC410" i="6"/>
  <c r="AA410" i="6"/>
  <c r="BG410" i="6"/>
  <c r="E410" i="6"/>
  <c r="AP410" i="6"/>
  <c r="L410" i="6"/>
  <c r="Z410" i="6"/>
  <c r="BH410" i="6"/>
  <c r="R410" i="6"/>
  <c r="AT410" i="6"/>
  <c r="AI410" i="6"/>
  <c r="AJ410" i="6"/>
  <c r="BJ410" i="6"/>
  <c r="AL410" i="6"/>
  <c r="AZ410" i="6"/>
  <c r="AG410" i="6"/>
  <c r="U410" i="6"/>
  <c r="I410" i="6"/>
  <c r="AB410" i="6"/>
  <c r="BE410" i="6"/>
  <c r="P410" i="6"/>
  <c r="AS410" i="6"/>
  <c r="AN410" i="6"/>
  <c r="BL410" i="6"/>
  <c r="B269" i="6"/>
  <c r="AR268" i="6"/>
  <c r="AX268" i="6"/>
  <c r="Q268" i="6"/>
  <c r="M268" i="6"/>
  <c r="S268" i="6"/>
  <c r="AO268" i="6"/>
  <c r="T268" i="6"/>
  <c r="AM268" i="6"/>
  <c r="BC268" i="6"/>
  <c r="F268" i="6"/>
  <c r="AD268" i="6"/>
  <c r="AH268" i="6"/>
  <c r="BB268" i="6"/>
  <c r="AV268" i="6"/>
  <c r="AU268" i="6"/>
  <c r="BF268" i="6"/>
  <c r="X268" i="6"/>
  <c r="AY268" i="6"/>
  <c r="W268" i="6"/>
  <c r="AE268" i="6"/>
  <c r="AK268" i="6"/>
  <c r="BI268" i="6"/>
  <c r="BA268" i="6"/>
  <c r="N268" i="6"/>
  <c r="O268" i="6"/>
  <c r="J268" i="6"/>
  <c r="AF268" i="6"/>
  <c r="BG268" i="6"/>
  <c r="H268" i="6"/>
  <c r="BK268" i="6"/>
  <c r="G268" i="6"/>
  <c r="AC268" i="6"/>
  <c r="E268" i="6"/>
  <c r="AA268" i="6"/>
  <c r="BJ268" i="6"/>
  <c r="L268" i="6"/>
  <c r="AP268" i="6"/>
  <c r="R268" i="6"/>
  <c r="BM268" i="6"/>
  <c r="AJ268" i="6"/>
  <c r="Y268" i="6"/>
  <c r="AL268" i="6"/>
  <c r="Z268" i="6"/>
  <c r="BH268" i="6"/>
  <c r="AT268" i="6"/>
  <c r="K268" i="6"/>
  <c r="AQ268" i="6"/>
  <c r="V268" i="6"/>
  <c r="AW268" i="6"/>
  <c r="D268" i="6"/>
  <c r="C268" i="6" s="1"/>
  <c r="AI268" i="6"/>
  <c r="BD268" i="6"/>
  <c r="AG268" i="6"/>
  <c r="U268" i="6"/>
  <c r="AN268" i="6"/>
  <c r="P268" i="6"/>
  <c r="AB268" i="6"/>
  <c r="AS268" i="6"/>
  <c r="I268" i="6"/>
  <c r="BE268" i="6"/>
  <c r="BL268" i="6"/>
  <c r="AZ268" i="6"/>
  <c r="B341" i="6"/>
  <c r="V340" i="6"/>
  <c r="AO340" i="6"/>
  <c r="AM340" i="6"/>
  <c r="K340" i="6"/>
  <c r="AW340" i="6"/>
  <c r="AX340" i="6"/>
  <c r="S340" i="6"/>
  <c r="AU340" i="6"/>
  <c r="M340" i="6"/>
  <c r="BB340" i="6"/>
  <c r="BC340" i="6"/>
  <c r="Q340" i="6"/>
  <c r="BF340" i="6"/>
  <c r="F340" i="6"/>
  <c r="AD340" i="6"/>
  <c r="X340" i="6"/>
  <c r="AK340" i="6"/>
  <c r="AR340" i="6"/>
  <c r="AY340" i="6"/>
  <c r="AV340" i="6"/>
  <c r="AH340" i="6"/>
  <c r="BK340" i="6"/>
  <c r="BA340" i="6"/>
  <c r="N340" i="6"/>
  <c r="AE340" i="6"/>
  <c r="W340" i="6"/>
  <c r="AF340" i="6"/>
  <c r="BI340" i="6"/>
  <c r="H340" i="6"/>
  <c r="O340" i="6"/>
  <c r="BG340" i="6"/>
  <c r="AC340" i="6"/>
  <c r="R340" i="6"/>
  <c r="J340" i="6"/>
  <c r="G340" i="6"/>
  <c r="AP340" i="6"/>
  <c r="E340" i="6"/>
  <c r="BM340" i="6"/>
  <c r="Z340" i="6"/>
  <c r="AI340" i="6"/>
  <c r="BJ340" i="6"/>
  <c r="AJ340" i="6"/>
  <c r="AT340" i="6"/>
  <c r="L340" i="6"/>
  <c r="AA340" i="6"/>
  <c r="AL340" i="6"/>
  <c r="BH340" i="6"/>
  <c r="AQ340" i="6"/>
  <c r="BD340" i="6"/>
  <c r="D340" i="6"/>
  <c r="C340" i="6" s="1"/>
  <c r="Y340" i="6"/>
  <c r="T340" i="6"/>
  <c r="BE340" i="6"/>
  <c r="AZ340" i="6"/>
  <c r="U340" i="6"/>
  <c r="I340" i="6"/>
  <c r="AN340" i="6"/>
  <c r="P340" i="6"/>
  <c r="AG340" i="6"/>
  <c r="BL340" i="6"/>
  <c r="AS340" i="6"/>
  <c r="AB340" i="6"/>
  <c r="B127" i="6"/>
  <c r="BF126" i="6"/>
  <c r="Q126" i="6"/>
  <c r="BB126" i="6"/>
  <c r="AD126" i="6"/>
  <c r="M126" i="6"/>
  <c r="AU126" i="6"/>
  <c r="F126" i="6"/>
  <c r="BC126" i="6"/>
  <c r="AK126" i="6"/>
  <c r="X126" i="6"/>
  <c r="BI126" i="6"/>
  <c r="N126" i="6"/>
  <c r="AY126" i="6"/>
  <c r="AV126" i="6"/>
  <c r="W126" i="6"/>
  <c r="AH126" i="6"/>
  <c r="AE126" i="6"/>
  <c r="AF126" i="6"/>
  <c r="H126" i="6"/>
  <c r="O126" i="6"/>
  <c r="J126" i="6"/>
  <c r="R126" i="6"/>
  <c r="BA126" i="6"/>
  <c r="BG126" i="6"/>
  <c r="AC126" i="6"/>
  <c r="G126" i="6"/>
  <c r="E126" i="6"/>
  <c r="BK126" i="6"/>
  <c r="L126" i="6"/>
  <c r="Z126" i="6"/>
  <c r="AA126" i="6"/>
  <c r="AL126" i="6"/>
  <c r="BH126" i="6"/>
  <c r="AP126" i="6"/>
  <c r="Y126" i="6"/>
  <c r="BJ126" i="6"/>
  <c r="AJ126" i="6"/>
  <c r="AI126" i="6"/>
  <c r="AT126" i="6"/>
  <c r="BM126" i="6"/>
  <c r="D126" i="6"/>
  <c r="C126" i="6" s="1"/>
  <c r="BD126" i="6"/>
  <c r="AQ126" i="6"/>
  <c r="T126" i="6"/>
  <c r="K126" i="6"/>
  <c r="V126" i="6"/>
  <c r="AM126" i="6"/>
  <c r="AO126" i="6"/>
  <c r="AW126" i="6"/>
  <c r="AR126" i="6"/>
  <c r="S126" i="6"/>
  <c r="AX126" i="6"/>
  <c r="I126" i="6"/>
  <c r="U126" i="6"/>
  <c r="AN126" i="6"/>
  <c r="AG126" i="6"/>
  <c r="P126" i="6"/>
  <c r="AB126" i="6"/>
  <c r="BE126" i="6"/>
  <c r="AS126" i="6"/>
  <c r="AZ126" i="6"/>
  <c r="BL126" i="6"/>
  <c r="B58" i="6"/>
  <c r="BB57" i="6"/>
  <c r="AV57" i="6"/>
  <c r="BI57" i="6"/>
  <c r="W57" i="6"/>
  <c r="AE57" i="6"/>
  <c r="AK57" i="6"/>
  <c r="X57" i="6"/>
  <c r="AY57" i="6"/>
  <c r="R57" i="6"/>
  <c r="AH57" i="6"/>
  <c r="BA57" i="6"/>
  <c r="AF57" i="6"/>
  <c r="N57" i="6"/>
  <c r="J57" i="6"/>
  <c r="AC57" i="6"/>
  <c r="BK57" i="6"/>
  <c r="BG57" i="6"/>
  <c r="H57" i="6"/>
  <c r="G57" i="6"/>
  <c r="O57" i="6"/>
  <c r="Z57" i="6"/>
  <c r="AL57" i="6"/>
  <c r="AP57" i="6"/>
  <c r="E57" i="6"/>
  <c r="C57" i="6" s="1"/>
  <c r="AI57" i="6"/>
  <c r="BJ57" i="6"/>
  <c r="BM57" i="6"/>
  <c r="AT57" i="6"/>
  <c r="AQ57" i="6"/>
  <c r="Y57" i="6"/>
  <c r="V57" i="6"/>
  <c r="AJ57" i="6"/>
  <c r="F57" i="6"/>
  <c r="D57" i="6"/>
  <c r="K57" i="6"/>
  <c r="AA57" i="6"/>
  <c r="BH57" i="6"/>
  <c r="AW57" i="6"/>
  <c r="S57" i="6"/>
  <c r="L57" i="6"/>
  <c r="T57" i="6"/>
  <c r="AD57" i="6"/>
  <c r="BD57" i="6"/>
  <c r="AO57" i="6"/>
  <c r="AR57" i="6"/>
  <c r="Q57" i="6"/>
  <c r="BF57" i="6"/>
  <c r="AX57" i="6"/>
  <c r="AM57" i="6"/>
  <c r="M57" i="6"/>
  <c r="BC57" i="6"/>
  <c r="AU57" i="6"/>
  <c r="AG57" i="6"/>
  <c r="AZ57" i="6"/>
  <c r="AS57" i="6"/>
  <c r="AB57" i="6"/>
  <c r="AN57" i="6"/>
  <c r="P57" i="6"/>
  <c r="I57" i="6"/>
  <c r="U57" i="6"/>
  <c r="BE57" i="6"/>
  <c r="BL57" i="6"/>
  <c r="B270" i="6" l="1"/>
  <c r="AR269" i="6"/>
  <c r="S269" i="6"/>
  <c r="AO269" i="6"/>
  <c r="AM269" i="6"/>
  <c r="T269" i="6"/>
  <c r="F269" i="6"/>
  <c r="AX269" i="6"/>
  <c r="AU269" i="6"/>
  <c r="BB269" i="6"/>
  <c r="AD269" i="6"/>
  <c r="Q269" i="6"/>
  <c r="AH269" i="6"/>
  <c r="AY269" i="6"/>
  <c r="X269" i="6"/>
  <c r="BF269" i="6"/>
  <c r="AE269" i="6"/>
  <c r="M269" i="6"/>
  <c r="BC269" i="6"/>
  <c r="AV269" i="6"/>
  <c r="AK269" i="6"/>
  <c r="W269" i="6"/>
  <c r="BA269" i="6"/>
  <c r="BI269" i="6"/>
  <c r="AF269" i="6"/>
  <c r="BG269" i="6"/>
  <c r="H269" i="6"/>
  <c r="BK269" i="6"/>
  <c r="J269" i="6"/>
  <c r="O269" i="6"/>
  <c r="AC269" i="6"/>
  <c r="G269" i="6"/>
  <c r="AL269" i="6"/>
  <c r="BH269" i="6"/>
  <c r="AP269" i="6"/>
  <c r="AA269" i="6"/>
  <c r="R269" i="6"/>
  <c r="E269" i="6"/>
  <c r="BJ269" i="6"/>
  <c r="AI269" i="6"/>
  <c r="N269" i="6"/>
  <c r="D269" i="6"/>
  <c r="C269" i="6" s="1"/>
  <c r="BD269" i="6"/>
  <c r="Z269" i="6"/>
  <c r="Y269" i="6"/>
  <c r="AT269" i="6"/>
  <c r="AJ269" i="6"/>
  <c r="BM269" i="6"/>
  <c r="L269" i="6"/>
  <c r="AQ269" i="6"/>
  <c r="AW269" i="6"/>
  <c r="V269" i="6"/>
  <c r="K269" i="6"/>
  <c r="BE269" i="6"/>
  <c r="I269" i="6"/>
  <c r="P269" i="6"/>
  <c r="AG269" i="6"/>
  <c r="U269" i="6"/>
  <c r="AB269" i="6"/>
  <c r="AS269" i="6"/>
  <c r="BL269" i="6"/>
  <c r="AZ269" i="6"/>
  <c r="AN269" i="6"/>
  <c r="B59" i="6"/>
  <c r="BB58" i="6"/>
  <c r="AY58" i="6"/>
  <c r="AE58" i="6"/>
  <c r="AK58" i="6"/>
  <c r="AV58" i="6"/>
  <c r="AH58" i="6"/>
  <c r="W58" i="6"/>
  <c r="BI58" i="6"/>
  <c r="X58" i="6"/>
  <c r="BK58" i="6"/>
  <c r="O58" i="6"/>
  <c r="N58" i="6"/>
  <c r="R58" i="6"/>
  <c r="BA58" i="6"/>
  <c r="AF58" i="6"/>
  <c r="AC58" i="6"/>
  <c r="G58" i="6"/>
  <c r="H58" i="6"/>
  <c r="BG58" i="6"/>
  <c r="J58" i="6"/>
  <c r="BJ58" i="6"/>
  <c r="E58" i="6"/>
  <c r="Z58" i="6"/>
  <c r="AT58" i="6"/>
  <c r="AP58" i="6"/>
  <c r="AL58" i="6"/>
  <c r="AI58" i="6"/>
  <c r="BM58" i="6"/>
  <c r="V58" i="6"/>
  <c r="AQ58" i="6"/>
  <c r="Y58" i="6"/>
  <c r="F58" i="6"/>
  <c r="AW58" i="6"/>
  <c r="BH58" i="6"/>
  <c r="L58" i="6"/>
  <c r="AA58" i="6"/>
  <c r="AJ58" i="6"/>
  <c r="AD58" i="6"/>
  <c r="AM58" i="6"/>
  <c r="AX58" i="6"/>
  <c r="D58" i="6"/>
  <c r="C58" i="6" s="1"/>
  <c r="BD58" i="6"/>
  <c r="S58" i="6"/>
  <c r="T58" i="6"/>
  <c r="AR58" i="6"/>
  <c r="K58" i="6"/>
  <c r="Q58" i="6"/>
  <c r="AU58" i="6"/>
  <c r="AO58" i="6"/>
  <c r="BF58" i="6"/>
  <c r="BC58" i="6"/>
  <c r="M58" i="6"/>
  <c r="I58" i="6"/>
  <c r="U58" i="6"/>
  <c r="AN58" i="6"/>
  <c r="AG58" i="6"/>
  <c r="P58" i="6"/>
  <c r="AB58" i="6"/>
  <c r="BL58" i="6"/>
  <c r="AZ58" i="6"/>
  <c r="BE58" i="6"/>
  <c r="AS58" i="6"/>
  <c r="B412" i="6"/>
  <c r="Y411" i="6"/>
  <c r="BM411" i="6"/>
  <c r="T411" i="6"/>
  <c r="AQ411" i="6"/>
  <c r="D411" i="6"/>
  <c r="AW411" i="6"/>
  <c r="K411" i="6"/>
  <c r="V411" i="6"/>
  <c r="AR411" i="6"/>
  <c r="AM411" i="6"/>
  <c r="AO411" i="6"/>
  <c r="AX411" i="6"/>
  <c r="Q411" i="6"/>
  <c r="S411" i="6"/>
  <c r="AD411" i="6"/>
  <c r="AV411" i="6"/>
  <c r="M411" i="6"/>
  <c r="AY411" i="6"/>
  <c r="BF411" i="6"/>
  <c r="BC411" i="6"/>
  <c r="F411" i="6"/>
  <c r="AU411" i="6"/>
  <c r="X411" i="6"/>
  <c r="N411" i="6"/>
  <c r="W411" i="6"/>
  <c r="AH411" i="6"/>
  <c r="BI411" i="6"/>
  <c r="BB411" i="6"/>
  <c r="BA411" i="6"/>
  <c r="AF411" i="6"/>
  <c r="G411" i="6"/>
  <c r="O411" i="6"/>
  <c r="BD411" i="6"/>
  <c r="AK411" i="6"/>
  <c r="AE411" i="6"/>
  <c r="J411" i="6"/>
  <c r="H411" i="6"/>
  <c r="AC411" i="6"/>
  <c r="AA411" i="6"/>
  <c r="AJ411" i="6"/>
  <c r="BG411" i="6"/>
  <c r="R411" i="6"/>
  <c r="BK411" i="6"/>
  <c r="E411" i="6"/>
  <c r="BH411" i="6"/>
  <c r="AT411" i="6"/>
  <c r="AP411" i="6"/>
  <c r="L411" i="6"/>
  <c r="AL411" i="6"/>
  <c r="BJ411" i="6"/>
  <c r="Z411" i="6"/>
  <c r="AI411" i="6"/>
  <c r="AS411" i="6"/>
  <c r="AG411" i="6"/>
  <c r="AB411" i="6"/>
  <c r="U411" i="6"/>
  <c r="BE411" i="6"/>
  <c r="AZ411" i="6"/>
  <c r="P411" i="6"/>
  <c r="BL411" i="6"/>
  <c r="I411" i="6"/>
  <c r="C411" i="6" s="1"/>
  <c r="AN411" i="6"/>
  <c r="B128" i="6"/>
  <c r="M127" i="6"/>
  <c r="X127" i="6"/>
  <c r="BB127" i="6"/>
  <c r="AD127" i="6"/>
  <c r="AU127" i="6"/>
  <c r="BF127" i="6"/>
  <c r="BC127" i="6"/>
  <c r="Q127" i="6"/>
  <c r="F127" i="6"/>
  <c r="AV127" i="6"/>
  <c r="BI127" i="6"/>
  <c r="W127" i="6"/>
  <c r="AK127" i="6"/>
  <c r="AY127" i="6"/>
  <c r="N127" i="6"/>
  <c r="AE127" i="6"/>
  <c r="AH127" i="6"/>
  <c r="BA127" i="6"/>
  <c r="AF127" i="6"/>
  <c r="H127" i="6"/>
  <c r="O127" i="6"/>
  <c r="J127" i="6"/>
  <c r="BK127" i="6"/>
  <c r="AC127" i="6"/>
  <c r="G127" i="6"/>
  <c r="L127" i="6"/>
  <c r="BG127" i="6"/>
  <c r="AP127" i="6"/>
  <c r="Z127" i="6"/>
  <c r="AA127" i="6"/>
  <c r="AT127" i="6"/>
  <c r="BM127" i="6"/>
  <c r="Y127" i="6"/>
  <c r="R127" i="6"/>
  <c r="BJ127" i="6"/>
  <c r="AJ127" i="6"/>
  <c r="AI127" i="6"/>
  <c r="BH127" i="6"/>
  <c r="E127" i="6"/>
  <c r="D127" i="6"/>
  <c r="C127" i="6" s="1"/>
  <c r="T127" i="6"/>
  <c r="AQ127" i="6"/>
  <c r="BD127" i="6"/>
  <c r="AL127" i="6"/>
  <c r="V127" i="6"/>
  <c r="AO127" i="6"/>
  <c r="AR127" i="6"/>
  <c r="AW127" i="6"/>
  <c r="K127" i="6"/>
  <c r="AM127" i="6"/>
  <c r="S127" i="6"/>
  <c r="AX127" i="6"/>
  <c r="I127" i="6"/>
  <c r="AN127" i="6"/>
  <c r="AZ127" i="6"/>
  <c r="P127" i="6"/>
  <c r="AS127" i="6"/>
  <c r="AG127" i="6"/>
  <c r="BL127" i="6"/>
  <c r="BE127" i="6"/>
  <c r="AB127" i="6"/>
  <c r="U127" i="6"/>
  <c r="B342" i="6"/>
  <c r="S341" i="6"/>
  <c r="AO341" i="6"/>
  <c r="AW341" i="6"/>
  <c r="V341" i="6"/>
  <c r="AM341" i="6"/>
  <c r="AD341" i="6"/>
  <c r="AX341" i="6"/>
  <c r="K341" i="6"/>
  <c r="BB341" i="6"/>
  <c r="BF341" i="6"/>
  <c r="M341" i="6"/>
  <c r="Q341" i="6"/>
  <c r="AU341" i="6"/>
  <c r="F341" i="6"/>
  <c r="BI341" i="6"/>
  <c r="BC341" i="6"/>
  <c r="AH341" i="6"/>
  <c r="W341" i="6"/>
  <c r="X341" i="6"/>
  <c r="AY341" i="6"/>
  <c r="AK341" i="6"/>
  <c r="AE341" i="6"/>
  <c r="BA341" i="6"/>
  <c r="O341" i="6"/>
  <c r="AV341" i="6"/>
  <c r="N341" i="6"/>
  <c r="J341" i="6"/>
  <c r="BG341" i="6"/>
  <c r="BK341" i="6"/>
  <c r="AR341" i="6"/>
  <c r="AF341" i="6"/>
  <c r="G341" i="6"/>
  <c r="AP341" i="6"/>
  <c r="H341" i="6"/>
  <c r="E341" i="6"/>
  <c r="AC341" i="6"/>
  <c r="R341" i="6"/>
  <c r="L341" i="6"/>
  <c r="BD341" i="6"/>
  <c r="AT341" i="6"/>
  <c r="BJ341" i="6"/>
  <c r="Z341" i="6"/>
  <c r="BH341" i="6"/>
  <c r="AI341" i="6"/>
  <c r="AA341" i="6"/>
  <c r="AJ341" i="6"/>
  <c r="D341" i="6"/>
  <c r="C341" i="6" s="1"/>
  <c r="BM341" i="6"/>
  <c r="Y341" i="6"/>
  <c r="AQ341" i="6"/>
  <c r="T341" i="6"/>
  <c r="AL341" i="6"/>
  <c r="I341" i="6"/>
  <c r="AG341" i="6"/>
  <c r="BE341" i="6"/>
  <c r="AB341" i="6"/>
  <c r="AS341" i="6"/>
  <c r="P341" i="6"/>
  <c r="U341" i="6"/>
  <c r="AN341" i="6"/>
  <c r="AZ341" i="6"/>
  <c r="BL341" i="6"/>
  <c r="B200" i="6"/>
  <c r="AX199" i="6"/>
  <c r="BB199" i="6"/>
  <c r="Q199" i="6"/>
  <c r="AU199" i="6"/>
  <c r="BF199" i="6"/>
  <c r="F199" i="6"/>
  <c r="M199" i="6"/>
  <c r="AV199" i="6"/>
  <c r="BC199" i="6"/>
  <c r="AD199" i="6"/>
  <c r="AY199" i="6"/>
  <c r="W199" i="6"/>
  <c r="BI199" i="6"/>
  <c r="X199" i="6"/>
  <c r="AK199" i="6"/>
  <c r="AF199" i="6"/>
  <c r="BA199" i="6"/>
  <c r="H199" i="6"/>
  <c r="AH199" i="6"/>
  <c r="BK199" i="6"/>
  <c r="N199" i="6"/>
  <c r="E199" i="6"/>
  <c r="AJ199" i="6"/>
  <c r="R199" i="6"/>
  <c r="J199" i="6"/>
  <c r="O199" i="6"/>
  <c r="C199" i="6" s="1"/>
  <c r="G199" i="6"/>
  <c r="AC199" i="6"/>
  <c r="AP199" i="6"/>
  <c r="BG199" i="6"/>
  <c r="AA199" i="6"/>
  <c r="L199" i="6"/>
  <c r="AI199" i="6"/>
  <c r="BJ199" i="6"/>
  <c r="Y199" i="6"/>
  <c r="AE199" i="6"/>
  <c r="BH199" i="6"/>
  <c r="BM199" i="6"/>
  <c r="AT199" i="6"/>
  <c r="D199" i="6"/>
  <c r="Z199" i="6"/>
  <c r="AQ199" i="6"/>
  <c r="BD199" i="6"/>
  <c r="AL199" i="6"/>
  <c r="K199" i="6"/>
  <c r="AO199" i="6"/>
  <c r="AW199" i="6"/>
  <c r="T199" i="6"/>
  <c r="V199" i="6"/>
  <c r="AM199" i="6"/>
  <c r="AR199" i="6"/>
  <c r="S199" i="6"/>
  <c r="AN199" i="6"/>
  <c r="AG199" i="6"/>
  <c r="I199" i="6"/>
  <c r="U199" i="6"/>
  <c r="P199" i="6"/>
  <c r="AB199" i="6"/>
  <c r="AS199" i="6"/>
  <c r="AZ199" i="6"/>
  <c r="BL199" i="6"/>
  <c r="BE199" i="6"/>
  <c r="B413" i="6" l="1"/>
  <c r="Y412" i="6"/>
  <c r="AQ412" i="6"/>
  <c r="BM412" i="6"/>
  <c r="D412" i="6"/>
  <c r="C412" i="6" s="1"/>
  <c r="T412" i="6"/>
  <c r="K412" i="6"/>
  <c r="S412" i="6"/>
  <c r="AO412" i="6"/>
  <c r="AM412" i="6"/>
  <c r="AR412" i="6"/>
  <c r="AW412" i="6"/>
  <c r="V412" i="6"/>
  <c r="BB412" i="6"/>
  <c r="BC412" i="6"/>
  <c r="AX412" i="6"/>
  <c r="BF412" i="6"/>
  <c r="BD412" i="6"/>
  <c r="AK412" i="6"/>
  <c r="Q412" i="6"/>
  <c r="AD412" i="6"/>
  <c r="AU412" i="6"/>
  <c r="AY412" i="6"/>
  <c r="M412" i="6"/>
  <c r="AV412" i="6"/>
  <c r="AF412" i="6"/>
  <c r="AE412" i="6"/>
  <c r="N412" i="6"/>
  <c r="BI412" i="6"/>
  <c r="F412" i="6"/>
  <c r="BA412" i="6"/>
  <c r="AH412" i="6"/>
  <c r="X412" i="6"/>
  <c r="J412" i="6"/>
  <c r="G412" i="6"/>
  <c r="H412" i="6"/>
  <c r="O412" i="6"/>
  <c r="BK412" i="6"/>
  <c r="AC412" i="6"/>
  <c r="W412" i="6"/>
  <c r="BG412" i="6"/>
  <c r="E412" i="6"/>
  <c r="AL412" i="6"/>
  <c r="AI412" i="6"/>
  <c r="AT412" i="6"/>
  <c r="BJ412" i="6"/>
  <c r="Z412" i="6"/>
  <c r="AJ412" i="6"/>
  <c r="R412" i="6"/>
  <c r="AA412" i="6"/>
  <c r="L412" i="6"/>
  <c r="BH412" i="6"/>
  <c r="AP412" i="6"/>
  <c r="AB412" i="6"/>
  <c r="U412" i="6"/>
  <c r="I412" i="6"/>
  <c r="AN412" i="6"/>
  <c r="BL412" i="6"/>
  <c r="P412" i="6"/>
  <c r="AG412" i="6"/>
  <c r="BE412" i="6"/>
  <c r="AS412" i="6"/>
  <c r="AZ412" i="6"/>
  <c r="B201" i="6"/>
  <c r="AU200" i="6"/>
  <c r="AX200" i="6"/>
  <c r="BB200" i="6"/>
  <c r="X200" i="6"/>
  <c r="BC200" i="6"/>
  <c r="Q200" i="6"/>
  <c r="AD200" i="6"/>
  <c r="F200" i="6"/>
  <c r="M200" i="6"/>
  <c r="BF200" i="6"/>
  <c r="AY200" i="6"/>
  <c r="AV200" i="6"/>
  <c r="BA200" i="6"/>
  <c r="AF200" i="6"/>
  <c r="BI200" i="6"/>
  <c r="N200" i="6"/>
  <c r="AK200" i="6"/>
  <c r="W200" i="6"/>
  <c r="BK200" i="6"/>
  <c r="AH200" i="6"/>
  <c r="O200" i="6"/>
  <c r="H200" i="6"/>
  <c r="J200" i="6"/>
  <c r="G200" i="6"/>
  <c r="BG200" i="6"/>
  <c r="AP200" i="6"/>
  <c r="AC200" i="6"/>
  <c r="R200" i="6"/>
  <c r="E200" i="6"/>
  <c r="L200" i="6"/>
  <c r="AE200" i="6"/>
  <c r="AL200" i="6"/>
  <c r="AI200" i="6"/>
  <c r="AQ200" i="6"/>
  <c r="Z200" i="6"/>
  <c r="AT200" i="6"/>
  <c r="BJ200" i="6"/>
  <c r="BH200" i="6"/>
  <c r="AJ200" i="6"/>
  <c r="D200" i="6"/>
  <c r="C200" i="6" s="1"/>
  <c r="AA200" i="6"/>
  <c r="BM200" i="6"/>
  <c r="AM200" i="6"/>
  <c r="K200" i="6"/>
  <c r="Y200" i="6"/>
  <c r="BD200" i="6"/>
  <c r="V200" i="6"/>
  <c r="T200" i="6"/>
  <c r="AW200" i="6"/>
  <c r="AO200" i="6"/>
  <c r="S200" i="6"/>
  <c r="AR200" i="6"/>
  <c r="AG200" i="6"/>
  <c r="I200" i="6"/>
  <c r="U200" i="6"/>
  <c r="AB200" i="6"/>
  <c r="P200" i="6"/>
  <c r="AS200" i="6"/>
  <c r="AN200" i="6"/>
  <c r="AZ200" i="6"/>
  <c r="BE200" i="6"/>
  <c r="BL200" i="6"/>
  <c r="B343" i="6"/>
  <c r="K342" i="6"/>
  <c r="V342" i="6"/>
  <c r="BB342" i="6"/>
  <c r="AD342" i="6"/>
  <c r="S342" i="6"/>
  <c r="AO342" i="6"/>
  <c r="AX342" i="6"/>
  <c r="AM342" i="6"/>
  <c r="M342" i="6"/>
  <c r="AU342" i="6"/>
  <c r="Q342" i="6"/>
  <c r="BF342" i="6"/>
  <c r="AW342" i="6"/>
  <c r="F342" i="6"/>
  <c r="AK342" i="6"/>
  <c r="X342" i="6"/>
  <c r="BC342" i="6"/>
  <c r="AF342" i="6"/>
  <c r="H342" i="6"/>
  <c r="AH342" i="6"/>
  <c r="AR342" i="6"/>
  <c r="AV342" i="6"/>
  <c r="N342" i="6"/>
  <c r="O342" i="6"/>
  <c r="BI342" i="6"/>
  <c r="AY342" i="6"/>
  <c r="AE342" i="6"/>
  <c r="BK342" i="6"/>
  <c r="J342" i="6"/>
  <c r="BA342" i="6"/>
  <c r="W342" i="6"/>
  <c r="BG342" i="6"/>
  <c r="AP342" i="6"/>
  <c r="E342" i="6"/>
  <c r="C342" i="6" s="1"/>
  <c r="AC342" i="6"/>
  <c r="R342" i="6"/>
  <c r="G342" i="6"/>
  <c r="AL342" i="6"/>
  <c r="BH342" i="6"/>
  <c r="L342" i="6"/>
  <c r="BJ342" i="6"/>
  <c r="AJ342" i="6"/>
  <c r="AQ342" i="6"/>
  <c r="AA342" i="6"/>
  <c r="AI342" i="6"/>
  <c r="AT342" i="6"/>
  <c r="BD342" i="6"/>
  <c r="T342" i="6"/>
  <c r="D342" i="6"/>
  <c r="Z342" i="6"/>
  <c r="BM342" i="6"/>
  <c r="Y342" i="6"/>
  <c r="BE342" i="6"/>
  <c r="AN342" i="6"/>
  <c r="AZ342" i="6"/>
  <c r="P342" i="6"/>
  <c r="U342" i="6"/>
  <c r="AS342" i="6"/>
  <c r="AG342" i="6"/>
  <c r="I342" i="6"/>
  <c r="AB342" i="6"/>
  <c r="BL342" i="6"/>
  <c r="B60" i="6"/>
  <c r="BB59" i="6"/>
  <c r="W59" i="6"/>
  <c r="BI59" i="6"/>
  <c r="AV59" i="6"/>
  <c r="AY59" i="6"/>
  <c r="AK59" i="6"/>
  <c r="AH59" i="6"/>
  <c r="BA59" i="6"/>
  <c r="X59" i="6"/>
  <c r="AF59" i="6"/>
  <c r="AE59" i="6"/>
  <c r="N59" i="6"/>
  <c r="AC59" i="6"/>
  <c r="G59" i="6"/>
  <c r="O59" i="6"/>
  <c r="J59" i="6"/>
  <c r="BG59" i="6"/>
  <c r="R59" i="6"/>
  <c r="H59" i="6"/>
  <c r="BK59" i="6"/>
  <c r="Z59" i="6"/>
  <c r="AL59" i="6"/>
  <c r="E59" i="6"/>
  <c r="AI59" i="6"/>
  <c r="AT59" i="6"/>
  <c r="AP59" i="6"/>
  <c r="BJ59" i="6"/>
  <c r="L59" i="6"/>
  <c r="Y59" i="6"/>
  <c r="F59" i="6"/>
  <c r="C59" i="6" s="1"/>
  <c r="V59" i="6"/>
  <c r="K59" i="6"/>
  <c r="T59" i="6"/>
  <c r="AQ59" i="6"/>
  <c r="BM59" i="6"/>
  <c r="AJ59" i="6"/>
  <c r="AA59" i="6"/>
  <c r="BH59" i="6"/>
  <c r="D59" i="6"/>
  <c r="AW59" i="6"/>
  <c r="AM59" i="6"/>
  <c r="AO59" i="6"/>
  <c r="BD59" i="6"/>
  <c r="S59" i="6"/>
  <c r="AR59" i="6"/>
  <c r="AX59" i="6"/>
  <c r="Q59" i="6"/>
  <c r="M59" i="6"/>
  <c r="AU59" i="6"/>
  <c r="AD59" i="6"/>
  <c r="BC59" i="6"/>
  <c r="BF59" i="6"/>
  <c r="U59" i="6"/>
  <c r="AN59" i="6"/>
  <c r="I59" i="6"/>
  <c r="AB59" i="6"/>
  <c r="P59" i="6"/>
  <c r="AG59" i="6"/>
  <c r="BL59" i="6"/>
  <c r="AZ59" i="6"/>
  <c r="BE59" i="6"/>
  <c r="AS59" i="6"/>
  <c r="B271" i="6"/>
  <c r="AR270" i="6"/>
  <c r="AM270" i="6"/>
  <c r="T270" i="6"/>
  <c r="S270" i="6"/>
  <c r="AO270" i="6"/>
  <c r="AX270" i="6"/>
  <c r="BC270" i="6"/>
  <c r="AY270" i="6"/>
  <c r="AD270" i="6"/>
  <c r="F270" i="6"/>
  <c r="C270" i="6" s="1"/>
  <c r="M270" i="6"/>
  <c r="Q270" i="6"/>
  <c r="BB270" i="6"/>
  <c r="X270" i="6"/>
  <c r="BA270" i="6"/>
  <c r="AU270" i="6"/>
  <c r="BF270" i="6"/>
  <c r="AV270" i="6"/>
  <c r="AF270" i="6"/>
  <c r="AK270" i="6"/>
  <c r="AE270" i="6"/>
  <c r="N270" i="6"/>
  <c r="W270" i="6"/>
  <c r="O270" i="6"/>
  <c r="AH270" i="6"/>
  <c r="BI270" i="6"/>
  <c r="BK270" i="6"/>
  <c r="G270" i="6"/>
  <c r="BG270" i="6"/>
  <c r="J270" i="6"/>
  <c r="AC270" i="6"/>
  <c r="BJ270" i="6"/>
  <c r="AA270" i="6"/>
  <c r="AP270" i="6"/>
  <c r="R270" i="6"/>
  <c r="H270" i="6"/>
  <c r="AQ270" i="6"/>
  <c r="BM270" i="6"/>
  <c r="Y270" i="6"/>
  <c r="Z270" i="6"/>
  <c r="AJ270" i="6"/>
  <c r="AT270" i="6"/>
  <c r="E270" i="6"/>
  <c r="AL270" i="6"/>
  <c r="BH270" i="6"/>
  <c r="AI270" i="6"/>
  <c r="D270" i="6"/>
  <c r="L270" i="6"/>
  <c r="K270" i="6"/>
  <c r="V270" i="6"/>
  <c r="AW270" i="6"/>
  <c r="BD270" i="6"/>
  <c r="I270" i="6"/>
  <c r="AG270" i="6"/>
  <c r="P270" i="6"/>
  <c r="U270" i="6"/>
  <c r="AB270" i="6"/>
  <c r="BE270" i="6"/>
  <c r="BL270" i="6"/>
  <c r="AN270" i="6"/>
  <c r="AS270" i="6"/>
  <c r="AZ270" i="6"/>
  <c r="B129" i="6"/>
  <c r="BF128" i="6"/>
  <c r="AD128" i="6"/>
  <c r="M128" i="6"/>
  <c r="AV128" i="6"/>
  <c r="Q128" i="6"/>
  <c r="BB128" i="6"/>
  <c r="AU128" i="6"/>
  <c r="F128" i="6"/>
  <c r="BC128" i="6"/>
  <c r="W128" i="6"/>
  <c r="AY128" i="6"/>
  <c r="AK128" i="6"/>
  <c r="X128" i="6"/>
  <c r="AH128" i="6"/>
  <c r="N128" i="6"/>
  <c r="AF128" i="6"/>
  <c r="AC128" i="6"/>
  <c r="BI128" i="6"/>
  <c r="AE128" i="6"/>
  <c r="G128" i="6"/>
  <c r="BK128" i="6"/>
  <c r="H128" i="6"/>
  <c r="O128" i="6"/>
  <c r="J128" i="6"/>
  <c r="R128" i="6"/>
  <c r="BA128" i="6"/>
  <c r="BG128" i="6"/>
  <c r="Z128" i="6"/>
  <c r="E128" i="6"/>
  <c r="BJ128" i="6"/>
  <c r="BH128" i="6"/>
  <c r="L128" i="6"/>
  <c r="AL128" i="6"/>
  <c r="AA128" i="6"/>
  <c r="AJ128" i="6"/>
  <c r="AI128" i="6"/>
  <c r="AT128" i="6"/>
  <c r="BD128" i="6"/>
  <c r="AQ128" i="6"/>
  <c r="BM128" i="6"/>
  <c r="AP128" i="6"/>
  <c r="T128" i="6"/>
  <c r="D128" i="6"/>
  <c r="Y128" i="6"/>
  <c r="V128" i="6"/>
  <c r="AW128" i="6"/>
  <c r="AM128" i="6"/>
  <c r="AO128" i="6"/>
  <c r="K128" i="6"/>
  <c r="S128" i="6"/>
  <c r="AX128" i="6"/>
  <c r="AR128" i="6"/>
  <c r="AZ128" i="6"/>
  <c r="I128" i="6"/>
  <c r="C128" i="6" s="1"/>
  <c r="AS128" i="6"/>
  <c r="AB128" i="6"/>
  <c r="P128" i="6"/>
  <c r="U128" i="6"/>
  <c r="AN128" i="6"/>
  <c r="BL128" i="6"/>
  <c r="AG128" i="6"/>
  <c r="BE128" i="6"/>
  <c r="B344" i="6" l="1"/>
  <c r="K343" i="6"/>
  <c r="V343" i="6"/>
  <c r="AX343" i="6"/>
  <c r="AM343" i="6"/>
  <c r="S343" i="6"/>
  <c r="Q343" i="6"/>
  <c r="M343" i="6"/>
  <c r="AO343" i="6"/>
  <c r="AW343" i="6"/>
  <c r="F343" i="6"/>
  <c r="BB343" i="6"/>
  <c r="BF343" i="6"/>
  <c r="AU343" i="6"/>
  <c r="AD343" i="6"/>
  <c r="AY343" i="6"/>
  <c r="AK343" i="6"/>
  <c r="BC343" i="6"/>
  <c r="AV343" i="6"/>
  <c r="W343" i="6"/>
  <c r="BI343" i="6"/>
  <c r="BA343" i="6"/>
  <c r="H343" i="6"/>
  <c r="BK343" i="6"/>
  <c r="O343" i="6"/>
  <c r="AH343" i="6"/>
  <c r="N343" i="6"/>
  <c r="AF343" i="6"/>
  <c r="AR343" i="6"/>
  <c r="J343" i="6"/>
  <c r="X343" i="6"/>
  <c r="AE343" i="6"/>
  <c r="BG343" i="6"/>
  <c r="AP343" i="6"/>
  <c r="G343" i="6"/>
  <c r="E343" i="6"/>
  <c r="R343" i="6"/>
  <c r="BM343" i="6"/>
  <c r="AJ343" i="6"/>
  <c r="Z343" i="6"/>
  <c r="D343" i="6"/>
  <c r="C343" i="6" s="1"/>
  <c r="BJ343" i="6"/>
  <c r="L343" i="6"/>
  <c r="BD343" i="6"/>
  <c r="AI343" i="6"/>
  <c r="AT343" i="6"/>
  <c r="AC343" i="6"/>
  <c r="AL343" i="6"/>
  <c r="BH343" i="6"/>
  <c r="AA343" i="6"/>
  <c r="AQ343" i="6"/>
  <c r="T343" i="6"/>
  <c r="Y343" i="6"/>
  <c r="AB343" i="6"/>
  <c r="BE343" i="6"/>
  <c r="AG343" i="6"/>
  <c r="U343" i="6"/>
  <c r="AS343" i="6"/>
  <c r="P343" i="6"/>
  <c r="AN343" i="6"/>
  <c r="I343" i="6"/>
  <c r="AZ343" i="6"/>
  <c r="BL343" i="6"/>
  <c r="B130" i="6"/>
  <c r="Q129" i="6"/>
  <c r="BF129" i="6"/>
  <c r="F129" i="6"/>
  <c r="BB129" i="6"/>
  <c r="AD129" i="6"/>
  <c r="AU129" i="6"/>
  <c r="M129" i="6"/>
  <c r="X129" i="6"/>
  <c r="N129" i="6"/>
  <c r="AK129" i="6"/>
  <c r="BC129" i="6"/>
  <c r="AY129" i="6"/>
  <c r="AV129" i="6"/>
  <c r="AH129" i="6"/>
  <c r="AE129" i="6"/>
  <c r="AF129" i="6"/>
  <c r="H129" i="6"/>
  <c r="BA129" i="6"/>
  <c r="BK129" i="6"/>
  <c r="BI129" i="6"/>
  <c r="W129" i="6"/>
  <c r="AC129" i="6"/>
  <c r="J129" i="6"/>
  <c r="BG129" i="6"/>
  <c r="G129" i="6"/>
  <c r="Z129" i="6"/>
  <c r="BH129" i="6"/>
  <c r="AP129" i="6"/>
  <c r="AL129" i="6"/>
  <c r="AA129" i="6"/>
  <c r="AJ129" i="6"/>
  <c r="O129" i="6"/>
  <c r="R129" i="6"/>
  <c r="BJ129" i="6"/>
  <c r="AI129" i="6"/>
  <c r="AT129" i="6"/>
  <c r="L129" i="6"/>
  <c r="AW129" i="6"/>
  <c r="BM129" i="6"/>
  <c r="Y129" i="6"/>
  <c r="BD129" i="6"/>
  <c r="E129" i="6"/>
  <c r="C129" i="6" s="1"/>
  <c r="D129" i="6"/>
  <c r="AQ129" i="6"/>
  <c r="T129" i="6"/>
  <c r="AM129" i="6"/>
  <c r="K129" i="6"/>
  <c r="AO129" i="6"/>
  <c r="AR129" i="6"/>
  <c r="S129" i="6"/>
  <c r="V129" i="6"/>
  <c r="AX129" i="6"/>
  <c r="I129" i="6"/>
  <c r="P129" i="6"/>
  <c r="U129" i="6"/>
  <c r="AZ129" i="6"/>
  <c r="AB129" i="6"/>
  <c r="AG129" i="6"/>
  <c r="AN129" i="6"/>
  <c r="AS129" i="6"/>
  <c r="BE129" i="6"/>
  <c r="BL129" i="6"/>
  <c r="B202" i="6"/>
  <c r="BB201" i="6"/>
  <c r="M201" i="6"/>
  <c r="AY201" i="6"/>
  <c r="AV201" i="6"/>
  <c r="BA201" i="6"/>
  <c r="AX201" i="6"/>
  <c r="AD201" i="6"/>
  <c r="BC201" i="6"/>
  <c r="F201" i="6"/>
  <c r="Q201" i="6"/>
  <c r="AU201" i="6"/>
  <c r="BF201" i="6"/>
  <c r="X201" i="6"/>
  <c r="AK201" i="6"/>
  <c r="AF201" i="6"/>
  <c r="BI201" i="6"/>
  <c r="AH201" i="6"/>
  <c r="W201" i="6"/>
  <c r="H201" i="6"/>
  <c r="O201" i="6"/>
  <c r="BK201" i="6"/>
  <c r="N201" i="6"/>
  <c r="E201" i="6"/>
  <c r="C201" i="6" s="1"/>
  <c r="AE201" i="6"/>
  <c r="AC201" i="6"/>
  <c r="Z201" i="6"/>
  <c r="BH201" i="6"/>
  <c r="J201" i="6"/>
  <c r="G201" i="6"/>
  <c r="AP201" i="6"/>
  <c r="R201" i="6"/>
  <c r="BG201" i="6"/>
  <c r="AA201" i="6"/>
  <c r="BJ201" i="6"/>
  <c r="AJ201" i="6"/>
  <c r="L201" i="6"/>
  <c r="AI201" i="6"/>
  <c r="AL201" i="6"/>
  <c r="BM201" i="6"/>
  <c r="D201" i="6"/>
  <c r="AT201" i="6"/>
  <c r="AQ201" i="6"/>
  <c r="K201" i="6"/>
  <c r="T201" i="6"/>
  <c r="AR201" i="6"/>
  <c r="Y201" i="6"/>
  <c r="BD201" i="6"/>
  <c r="AW201" i="6"/>
  <c r="AM201" i="6"/>
  <c r="S201" i="6"/>
  <c r="V201" i="6"/>
  <c r="AO201" i="6"/>
  <c r="AZ201" i="6"/>
  <c r="I201" i="6"/>
  <c r="AN201" i="6"/>
  <c r="P201" i="6"/>
  <c r="AB201" i="6"/>
  <c r="AS201" i="6"/>
  <c r="AG201" i="6"/>
  <c r="BL201" i="6"/>
  <c r="U201" i="6"/>
  <c r="BE201" i="6"/>
  <c r="B272" i="6"/>
  <c r="S271" i="6"/>
  <c r="T271" i="6"/>
  <c r="AM271" i="6"/>
  <c r="AO271" i="6"/>
  <c r="AR271" i="6"/>
  <c r="AX271" i="6"/>
  <c r="M271" i="6"/>
  <c r="F271" i="6"/>
  <c r="AD271" i="6"/>
  <c r="BB271" i="6"/>
  <c r="Q271" i="6"/>
  <c r="AY271" i="6"/>
  <c r="X271" i="6"/>
  <c r="BF271" i="6"/>
  <c r="AK271" i="6"/>
  <c r="BA271" i="6"/>
  <c r="AU271" i="6"/>
  <c r="BC271" i="6"/>
  <c r="AV271" i="6"/>
  <c r="W271" i="6"/>
  <c r="AH271" i="6"/>
  <c r="AE271" i="6"/>
  <c r="BI271" i="6"/>
  <c r="AF271" i="6"/>
  <c r="BG271" i="6"/>
  <c r="BK271" i="6"/>
  <c r="N271" i="6"/>
  <c r="H271" i="6"/>
  <c r="J271" i="6"/>
  <c r="AC271" i="6"/>
  <c r="G271" i="6"/>
  <c r="O271" i="6"/>
  <c r="E271" i="6"/>
  <c r="AL271" i="6"/>
  <c r="AP271" i="6"/>
  <c r="R271" i="6"/>
  <c r="BJ271" i="6"/>
  <c r="AA271" i="6"/>
  <c r="Z271" i="6"/>
  <c r="Y271" i="6"/>
  <c r="BH271" i="6"/>
  <c r="AT271" i="6"/>
  <c r="AI271" i="6"/>
  <c r="AJ271" i="6"/>
  <c r="L271" i="6"/>
  <c r="D271" i="6"/>
  <c r="C271" i="6" s="1"/>
  <c r="BM271" i="6"/>
  <c r="V271" i="6"/>
  <c r="AQ271" i="6"/>
  <c r="K271" i="6"/>
  <c r="AW271" i="6"/>
  <c r="BD271" i="6"/>
  <c r="I271" i="6"/>
  <c r="AG271" i="6"/>
  <c r="U271" i="6"/>
  <c r="AN271" i="6"/>
  <c r="AB271" i="6"/>
  <c r="AS271" i="6"/>
  <c r="P271" i="6"/>
  <c r="BE271" i="6"/>
  <c r="BL271" i="6"/>
  <c r="AZ271" i="6"/>
  <c r="B414" i="6"/>
  <c r="T413" i="6"/>
  <c r="BM413" i="6"/>
  <c r="Y413" i="6"/>
  <c r="AQ413" i="6"/>
  <c r="V413" i="6"/>
  <c r="AW413" i="6"/>
  <c r="AO413" i="6"/>
  <c r="K413" i="6"/>
  <c r="AR413" i="6"/>
  <c r="AM413" i="6"/>
  <c r="S413" i="6"/>
  <c r="AD413" i="6"/>
  <c r="D413" i="6"/>
  <c r="C413" i="6" s="1"/>
  <c r="BB413" i="6"/>
  <c r="AX413" i="6"/>
  <c r="Q413" i="6"/>
  <c r="AU413" i="6"/>
  <c r="BF413" i="6"/>
  <c r="BI413" i="6"/>
  <c r="F413" i="6"/>
  <c r="M413" i="6"/>
  <c r="BC413" i="6"/>
  <c r="X413" i="6"/>
  <c r="AY413" i="6"/>
  <c r="BD413" i="6"/>
  <c r="AE413" i="6"/>
  <c r="AF413" i="6"/>
  <c r="O413" i="6"/>
  <c r="H413" i="6"/>
  <c r="AH413" i="6"/>
  <c r="W413" i="6"/>
  <c r="BA413" i="6"/>
  <c r="AK413" i="6"/>
  <c r="N413" i="6"/>
  <c r="BK413" i="6"/>
  <c r="G413" i="6"/>
  <c r="AV413" i="6"/>
  <c r="J413" i="6"/>
  <c r="AC413" i="6"/>
  <c r="Z413" i="6"/>
  <c r="AI413" i="6"/>
  <c r="BG413" i="6"/>
  <c r="R413" i="6"/>
  <c r="AA413" i="6"/>
  <c r="E413" i="6"/>
  <c r="L413" i="6"/>
  <c r="AT413" i="6"/>
  <c r="AJ413" i="6"/>
  <c r="BH413" i="6"/>
  <c r="BJ413" i="6"/>
  <c r="AL413" i="6"/>
  <c r="AP413" i="6"/>
  <c r="BE413" i="6"/>
  <c r="I413" i="6"/>
  <c r="AG413" i="6"/>
  <c r="AB413" i="6"/>
  <c r="AN413" i="6"/>
  <c r="P413" i="6"/>
  <c r="U413" i="6"/>
  <c r="AS413" i="6"/>
  <c r="AZ413" i="6"/>
  <c r="BL413" i="6"/>
  <c r="B61" i="6"/>
  <c r="BB60" i="6"/>
  <c r="AE60" i="6"/>
  <c r="AV60" i="6"/>
  <c r="BA60" i="6"/>
  <c r="BI60" i="6"/>
  <c r="W60" i="6"/>
  <c r="AK60" i="6"/>
  <c r="X60" i="6"/>
  <c r="AH60" i="6"/>
  <c r="R60" i="6"/>
  <c r="G60" i="6"/>
  <c r="C60" i="6" s="1"/>
  <c r="AC60" i="6"/>
  <c r="AY60" i="6"/>
  <c r="AF60" i="6"/>
  <c r="N60" i="6"/>
  <c r="BG60" i="6"/>
  <c r="H60" i="6"/>
  <c r="J60" i="6"/>
  <c r="O60" i="6"/>
  <c r="BK60" i="6"/>
  <c r="AL60" i="6"/>
  <c r="E60" i="6"/>
  <c r="AI60" i="6"/>
  <c r="BH60" i="6"/>
  <c r="AT60" i="6"/>
  <c r="BJ60" i="6"/>
  <c r="AP60" i="6"/>
  <c r="BM60" i="6"/>
  <c r="Z60" i="6"/>
  <c r="Y60" i="6"/>
  <c r="F60" i="6"/>
  <c r="V60" i="6"/>
  <c r="AJ60" i="6"/>
  <c r="D60" i="6"/>
  <c r="K60" i="6"/>
  <c r="AQ60" i="6"/>
  <c r="BD60" i="6"/>
  <c r="AA60" i="6"/>
  <c r="L60" i="6"/>
  <c r="AW60" i="6"/>
  <c r="S60" i="6"/>
  <c r="T60" i="6"/>
  <c r="AR60" i="6"/>
  <c r="AD60" i="6"/>
  <c r="AO60" i="6"/>
  <c r="Q60" i="6"/>
  <c r="BC60" i="6"/>
  <c r="AX60" i="6"/>
  <c r="AM60" i="6"/>
  <c r="AU60" i="6"/>
  <c r="BF60" i="6"/>
  <c r="M60" i="6"/>
  <c r="AB60" i="6"/>
  <c r="AG60" i="6"/>
  <c r="AS60" i="6"/>
  <c r="P60" i="6"/>
  <c r="I60" i="6"/>
  <c r="U60" i="6"/>
  <c r="AN60" i="6"/>
  <c r="BL60" i="6"/>
  <c r="BE60" i="6"/>
  <c r="AZ60" i="6"/>
  <c r="B203" i="6" l="1"/>
  <c r="F202" i="6"/>
  <c r="AX202" i="6"/>
  <c r="M202" i="6"/>
  <c r="AD202" i="6"/>
  <c r="Q202" i="6"/>
  <c r="AU202" i="6"/>
  <c r="AY202" i="6"/>
  <c r="BF202" i="6"/>
  <c r="BB202" i="6"/>
  <c r="BC202" i="6"/>
  <c r="W202" i="6"/>
  <c r="AK202" i="6"/>
  <c r="AV202" i="6"/>
  <c r="AH202" i="6"/>
  <c r="N202" i="6"/>
  <c r="X202" i="6"/>
  <c r="BI202" i="6"/>
  <c r="BA202" i="6"/>
  <c r="AF202" i="6"/>
  <c r="H202" i="6"/>
  <c r="O202" i="6"/>
  <c r="AC202" i="6"/>
  <c r="G202" i="6"/>
  <c r="AP202" i="6"/>
  <c r="R202" i="6"/>
  <c r="J202" i="6"/>
  <c r="BG202" i="6"/>
  <c r="E202" i="6"/>
  <c r="BK202" i="6"/>
  <c r="Z202" i="6"/>
  <c r="L202" i="6"/>
  <c r="BM202" i="6"/>
  <c r="AJ202" i="6"/>
  <c r="AT202" i="6"/>
  <c r="D202" i="6"/>
  <c r="C202" i="6" s="1"/>
  <c r="AE202" i="6"/>
  <c r="AL202" i="6"/>
  <c r="AI202" i="6"/>
  <c r="BJ202" i="6"/>
  <c r="AA202" i="6"/>
  <c r="BH202" i="6"/>
  <c r="T202" i="6"/>
  <c r="AO202" i="6"/>
  <c r="AR202" i="6"/>
  <c r="AM202" i="6"/>
  <c r="AQ202" i="6"/>
  <c r="Y202" i="6"/>
  <c r="AW202" i="6"/>
  <c r="BD202" i="6"/>
  <c r="K202" i="6"/>
  <c r="V202" i="6"/>
  <c r="S202" i="6"/>
  <c r="AB202" i="6"/>
  <c r="I202" i="6"/>
  <c r="U202" i="6"/>
  <c r="P202" i="6"/>
  <c r="AN202" i="6"/>
  <c r="AS202" i="6"/>
  <c r="AZ202" i="6"/>
  <c r="BL202" i="6"/>
  <c r="BE202" i="6"/>
  <c r="AG202" i="6"/>
  <c r="B62" i="6"/>
  <c r="BB61" i="6"/>
  <c r="X61" i="6"/>
  <c r="AY61" i="6"/>
  <c r="AV61" i="6"/>
  <c r="AE61" i="6"/>
  <c r="AK61" i="6"/>
  <c r="R61" i="6"/>
  <c r="AH61" i="6"/>
  <c r="BI61" i="6"/>
  <c r="N61" i="6"/>
  <c r="J61" i="6"/>
  <c r="BA61" i="6"/>
  <c r="W61" i="6"/>
  <c r="AF61" i="6"/>
  <c r="G61" i="6"/>
  <c r="H61" i="6"/>
  <c r="BG61" i="6"/>
  <c r="BK61" i="6"/>
  <c r="AC61" i="6"/>
  <c r="O61" i="6"/>
  <c r="E61" i="6"/>
  <c r="BJ61" i="6"/>
  <c r="Z61" i="6"/>
  <c r="AP61" i="6"/>
  <c r="AL61" i="6"/>
  <c r="BM61" i="6"/>
  <c r="AI61" i="6"/>
  <c r="T61" i="6"/>
  <c r="AA61" i="6"/>
  <c r="AW61" i="6"/>
  <c r="V61" i="6"/>
  <c r="AQ61" i="6"/>
  <c r="F61" i="6"/>
  <c r="K61" i="6"/>
  <c r="BH61" i="6"/>
  <c r="AJ61" i="6"/>
  <c r="Y61" i="6"/>
  <c r="AT61" i="6"/>
  <c r="D61" i="6"/>
  <c r="C61" i="6" s="1"/>
  <c r="AD61" i="6"/>
  <c r="BD61" i="6"/>
  <c r="S61" i="6"/>
  <c r="AX61" i="6"/>
  <c r="AR61" i="6"/>
  <c r="AO61" i="6"/>
  <c r="L61" i="6"/>
  <c r="AU61" i="6"/>
  <c r="BF61" i="6"/>
  <c r="AM61" i="6"/>
  <c r="Q61" i="6"/>
  <c r="BC61" i="6"/>
  <c r="M61" i="6"/>
  <c r="U61" i="6"/>
  <c r="AN61" i="6"/>
  <c r="AG61" i="6"/>
  <c r="AS61" i="6"/>
  <c r="P61" i="6"/>
  <c r="AB61" i="6"/>
  <c r="AZ61" i="6"/>
  <c r="I61" i="6"/>
  <c r="BE61" i="6"/>
  <c r="BL61" i="6"/>
  <c r="B415" i="6"/>
  <c r="AO414" i="6"/>
  <c r="Y414" i="6"/>
  <c r="AQ414" i="6"/>
  <c r="D414" i="6"/>
  <c r="BM414" i="6"/>
  <c r="K414" i="6"/>
  <c r="AR414" i="6"/>
  <c r="AX414" i="6"/>
  <c r="T414" i="6"/>
  <c r="AW414" i="6"/>
  <c r="V414" i="6"/>
  <c r="S414" i="6"/>
  <c r="F414" i="6"/>
  <c r="BF414" i="6"/>
  <c r="Q414" i="6"/>
  <c r="BB414" i="6"/>
  <c r="AM414" i="6"/>
  <c r="AD414" i="6"/>
  <c r="AY414" i="6"/>
  <c r="AU414" i="6"/>
  <c r="AV414" i="6"/>
  <c r="X414" i="6"/>
  <c r="BC414" i="6"/>
  <c r="M414" i="6"/>
  <c r="W414" i="6"/>
  <c r="BI414" i="6"/>
  <c r="BA414" i="6"/>
  <c r="AE414" i="6"/>
  <c r="BD414" i="6"/>
  <c r="AH414" i="6"/>
  <c r="AF414" i="6"/>
  <c r="N414" i="6"/>
  <c r="AK414" i="6"/>
  <c r="J414" i="6"/>
  <c r="O414" i="6"/>
  <c r="G414" i="6"/>
  <c r="C414" i="6" s="1"/>
  <c r="H414" i="6"/>
  <c r="AC414" i="6"/>
  <c r="BK414" i="6"/>
  <c r="BH414" i="6"/>
  <c r="Z414" i="6"/>
  <c r="AP414" i="6"/>
  <c r="E414" i="6"/>
  <c r="BG414" i="6"/>
  <c r="AL414" i="6"/>
  <c r="BJ414" i="6"/>
  <c r="AI414" i="6"/>
  <c r="AT414" i="6"/>
  <c r="AA414" i="6"/>
  <c r="AJ414" i="6"/>
  <c r="R414" i="6"/>
  <c r="L414" i="6"/>
  <c r="U414" i="6"/>
  <c r="BE414" i="6"/>
  <c r="AB414" i="6"/>
  <c r="P414" i="6"/>
  <c r="AG414" i="6"/>
  <c r="I414" i="6"/>
  <c r="AN414" i="6"/>
  <c r="AZ414" i="6"/>
  <c r="AS414" i="6"/>
  <c r="BL414" i="6"/>
  <c r="B131" i="6"/>
  <c r="BB130" i="6"/>
  <c r="AU130" i="6"/>
  <c r="AD130" i="6"/>
  <c r="BF130" i="6"/>
  <c r="M130" i="6"/>
  <c r="BC130" i="6"/>
  <c r="Q130" i="6"/>
  <c r="F130" i="6"/>
  <c r="W130" i="6"/>
  <c r="X130" i="6"/>
  <c r="AH130" i="6"/>
  <c r="BI130" i="6"/>
  <c r="AY130" i="6"/>
  <c r="AK130" i="6"/>
  <c r="AE130" i="6"/>
  <c r="O130" i="6"/>
  <c r="AV130" i="6"/>
  <c r="BA130" i="6"/>
  <c r="AF130" i="6"/>
  <c r="H130" i="6"/>
  <c r="N130" i="6"/>
  <c r="J130" i="6"/>
  <c r="BK130" i="6"/>
  <c r="AC130" i="6"/>
  <c r="G130" i="6"/>
  <c r="BG130" i="6"/>
  <c r="AP130" i="6"/>
  <c r="Z130" i="6"/>
  <c r="AA130" i="6"/>
  <c r="AI130" i="6"/>
  <c r="R130" i="6"/>
  <c r="AJ130" i="6"/>
  <c r="L130" i="6"/>
  <c r="BJ130" i="6"/>
  <c r="BH130" i="6"/>
  <c r="E130" i="6"/>
  <c r="AL130" i="6"/>
  <c r="D130" i="6"/>
  <c r="C130" i="6" s="1"/>
  <c r="T130" i="6"/>
  <c r="AT130" i="6"/>
  <c r="AQ130" i="6"/>
  <c r="BM130" i="6"/>
  <c r="Y130" i="6"/>
  <c r="BD130" i="6"/>
  <c r="AO130" i="6"/>
  <c r="K130" i="6"/>
  <c r="V130" i="6"/>
  <c r="AR130" i="6"/>
  <c r="AM130" i="6"/>
  <c r="S130" i="6"/>
  <c r="AW130" i="6"/>
  <c r="AX130" i="6"/>
  <c r="U130" i="6"/>
  <c r="AS130" i="6"/>
  <c r="AN130" i="6"/>
  <c r="AG130" i="6"/>
  <c r="BL130" i="6"/>
  <c r="AZ130" i="6"/>
  <c r="BE130" i="6"/>
  <c r="P130" i="6"/>
  <c r="I130" i="6"/>
  <c r="AB130" i="6"/>
  <c r="B345" i="6"/>
  <c r="V344" i="6"/>
  <c r="S344" i="6"/>
  <c r="AW344" i="6"/>
  <c r="K344" i="6"/>
  <c r="AO344" i="6"/>
  <c r="Q344" i="6"/>
  <c r="BF344" i="6"/>
  <c r="M344" i="6"/>
  <c r="AX344" i="6"/>
  <c r="AU344" i="6"/>
  <c r="BB344" i="6"/>
  <c r="AD344" i="6"/>
  <c r="F344" i="6"/>
  <c r="AM344" i="6"/>
  <c r="BC344" i="6"/>
  <c r="AK344" i="6"/>
  <c r="BI344" i="6"/>
  <c r="W344" i="6"/>
  <c r="X344" i="6"/>
  <c r="AY344" i="6"/>
  <c r="AV344" i="6"/>
  <c r="N344" i="6"/>
  <c r="O344" i="6"/>
  <c r="AH344" i="6"/>
  <c r="AE344" i="6"/>
  <c r="BK344" i="6"/>
  <c r="AR344" i="6"/>
  <c r="AF344" i="6"/>
  <c r="BA344" i="6"/>
  <c r="H344" i="6"/>
  <c r="J344" i="6"/>
  <c r="AP344" i="6"/>
  <c r="R344" i="6"/>
  <c r="E344" i="6"/>
  <c r="G344" i="6"/>
  <c r="AC344" i="6"/>
  <c r="BG344" i="6"/>
  <c r="BD344" i="6"/>
  <c r="BH344" i="6"/>
  <c r="L344" i="6"/>
  <c r="AJ344" i="6"/>
  <c r="AT344" i="6"/>
  <c r="AA344" i="6"/>
  <c r="BJ344" i="6"/>
  <c r="Z344" i="6"/>
  <c r="AL344" i="6"/>
  <c r="D344" i="6"/>
  <c r="C344" i="6" s="1"/>
  <c r="AQ344" i="6"/>
  <c r="AI344" i="6"/>
  <c r="T344" i="6"/>
  <c r="Y344" i="6"/>
  <c r="BM344" i="6"/>
  <c r="I344" i="6"/>
  <c r="AG344" i="6"/>
  <c r="P344" i="6"/>
  <c r="AN344" i="6"/>
  <c r="BE344" i="6"/>
  <c r="AS344" i="6"/>
  <c r="U344" i="6"/>
  <c r="AB344" i="6"/>
  <c r="BL344" i="6"/>
  <c r="AZ344" i="6"/>
  <c r="B273" i="6"/>
  <c r="AR272" i="6"/>
  <c r="T272" i="6"/>
  <c r="S272" i="6"/>
  <c r="AO272" i="6"/>
  <c r="AM272" i="6"/>
  <c r="AX272" i="6"/>
  <c r="AD272" i="6"/>
  <c r="Q272" i="6"/>
  <c r="M272" i="6"/>
  <c r="BB272" i="6"/>
  <c r="AK272" i="6"/>
  <c r="AY272" i="6"/>
  <c r="F272" i="6"/>
  <c r="AV272" i="6"/>
  <c r="X272" i="6"/>
  <c r="BF272" i="6"/>
  <c r="BC272" i="6"/>
  <c r="AU272" i="6"/>
  <c r="AF272" i="6"/>
  <c r="BA272" i="6"/>
  <c r="AE272" i="6"/>
  <c r="BI272" i="6"/>
  <c r="W272" i="6"/>
  <c r="AH272" i="6"/>
  <c r="N272" i="6"/>
  <c r="G272" i="6"/>
  <c r="BG272" i="6"/>
  <c r="BK272" i="6"/>
  <c r="O272" i="6"/>
  <c r="J272" i="6"/>
  <c r="AC272" i="6"/>
  <c r="H272" i="6"/>
  <c r="AP272" i="6"/>
  <c r="AA272" i="6"/>
  <c r="R272" i="6"/>
  <c r="E272" i="6"/>
  <c r="C272" i="6" s="1"/>
  <c r="BJ272" i="6"/>
  <c r="Z272" i="6"/>
  <c r="BH272" i="6"/>
  <c r="L272" i="6"/>
  <c r="Y272" i="6"/>
  <c r="K272" i="6"/>
  <c r="AJ272" i="6"/>
  <c r="BM272" i="6"/>
  <c r="AI272" i="6"/>
  <c r="AL272" i="6"/>
  <c r="AT272" i="6"/>
  <c r="V272" i="6"/>
  <c r="D272" i="6"/>
  <c r="BD272" i="6"/>
  <c r="AQ272" i="6"/>
  <c r="AW272" i="6"/>
  <c r="I272" i="6"/>
  <c r="P272" i="6"/>
  <c r="AG272" i="6"/>
  <c r="BE272" i="6"/>
  <c r="AB272" i="6"/>
  <c r="AS272" i="6"/>
  <c r="AN272" i="6"/>
  <c r="U272" i="6"/>
  <c r="BL272" i="6"/>
  <c r="AZ272" i="6"/>
  <c r="B416" i="6" l="1"/>
  <c r="D415" i="6"/>
  <c r="C415" i="6" s="1"/>
  <c r="Y415" i="6"/>
  <c r="AW415" i="6"/>
  <c r="AO415" i="6"/>
  <c r="T415" i="6"/>
  <c r="BM415" i="6"/>
  <c r="AQ415" i="6"/>
  <c r="K415" i="6"/>
  <c r="AM415" i="6"/>
  <c r="S415" i="6"/>
  <c r="V415" i="6"/>
  <c r="AR415" i="6"/>
  <c r="F415" i="6"/>
  <c r="AX415" i="6"/>
  <c r="BB415" i="6"/>
  <c r="AD415" i="6"/>
  <c r="M415" i="6"/>
  <c r="BC415" i="6"/>
  <c r="AU415" i="6"/>
  <c r="AV415" i="6"/>
  <c r="Q415" i="6"/>
  <c r="BF415" i="6"/>
  <c r="X415" i="6"/>
  <c r="BD415" i="6"/>
  <c r="AF415" i="6"/>
  <c r="BA415" i="6"/>
  <c r="N415" i="6"/>
  <c r="BK415" i="6"/>
  <c r="BI415" i="6"/>
  <c r="AK415" i="6"/>
  <c r="AE415" i="6"/>
  <c r="AY415" i="6"/>
  <c r="W415" i="6"/>
  <c r="G415" i="6"/>
  <c r="J415" i="6"/>
  <c r="AC415" i="6"/>
  <c r="H415" i="6"/>
  <c r="AH415" i="6"/>
  <c r="Z415" i="6"/>
  <c r="O415" i="6"/>
  <c r="BJ415" i="6"/>
  <c r="BH415" i="6"/>
  <c r="E415" i="6"/>
  <c r="R415" i="6"/>
  <c r="AI415" i="6"/>
  <c r="AT415" i="6"/>
  <c r="BG415" i="6"/>
  <c r="AL415" i="6"/>
  <c r="AJ415" i="6"/>
  <c r="AA415" i="6"/>
  <c r="L415" i="6"/>
  <c r="AP415" i="6"/>
  <c r="U415" i="6"/>
  <c r="AS415" i="6"/>
  <c r="AZ415" i="6"/>
  <c r="AG415" i="6"/>
  <c r="P415" i="6"/>
  <c r="I415" i="6"/>
  <c r="AN415" i="6"/>
  <c r="AB415" i="6"/>
  <c r="BL415" i="6"/>
  <c r="BE415" i="6"/>
  <c r="B274" i="6"/>
  <c r="S273" i="6"/>
  <c r="Q273" i="6"/>
  <c r="M273" i="6"/>
  <c r="AM273" i="6"/>
  <c r="AO273" i="6"/>
  <c r="AR273" i="6"/>
  <c r="T273" i="6"/>
  <c r="AD273" i="6"/>
  <c r="AX273" i="6"/>
  <c r="F273" i="6"/>
  <c r="BB273" i="6"/>
  <c r="AH273" i="6"/>
  <c r="X273" i="6"/>
  <c r="AY273" i="6"/>
  <c r="BC273" i="6"/>
  <c r="AU273" i="6"/>
  <c r="BF273" i="6"/>
  <c r="AV273" i="6"/>
  <c r="AK273" i="6"/>
  <c r="BA273" i="6"/>
  <c r="W273" i="6"/>
  <c r="BI273" i="6"/>
  <c r="AF273" i="6"/>
  <c r="N273" i="6"/>
  <c r="G273" i="6"/>
  <c r="AE273" i="6"/>
  <c r="BK273" i="6"/>
  <c r="BG273" i="6"/>
  <c r="AC273" i="6"/>
  <c r="H273" i="6"/>
  <c r="J273" i="6"/>
  <c r="O273" i="6"/>
  <c r="AP273" i="6"/>
  <c r="R273" i="6"/>
  <c r="BJ273" i="6"/>
  <c r="AA273" i="6"/>
  <c r="Z273" i="6"/>
  <c r="BH273" i="6"/>
  <c r="E273" i="6"/>
  <c r="Y273" i="6"/>
  <c r="AJ273" i="6"/>
  <c r="AT273" i="6"/>
  <c r="BM273" i="6"/>
  <c r="D273" i="6"/>
  <c r="C273" i="6" s="1"/>
  <c r="AW273" i="6"/>
  <c r="AQ273" i="6"/>
  <c r="AI273" i="6"/>
  <c r="L273" i="6"/>
  <c r="K273" i="6"/>
  <c r="V273" i="6"/>
  <c r="AL273" i="6"/>
  <c r="BD273" i="6"/>
  <c r="AN273" i="6"/>
  <c r="BE273" i="6"/>
  <c r="AB273" i="6"/>
  <c r="AG273" i="6"/>
  <c r="AS273" i="6"/>
  <c r="P273" i="6"/>
  <c r="U273" i="6"/>
  <c r="I273" i="6"/>
  <c r="BL273" i="6"/>
  <c r="AZ273" i="6"/>
  <c r="B346" i="6"/>
  <c r="AW345" i="6"/>
  <c r="S345" i="6"/>
  <c r="V345" i="6"/>
  <c r="K345" i="6"/>
  <c r="M345" i="6"/>
  <c r="AM345" i="6"/>
  <c r="AO345" i="6"/>
  <c r="BC345" i="6"/>
  <c r="AU345" i="6"/>
  <c r="AD345" i="6"/>
  <c r="Q345" i="6"/>
  <c r="BF345" i="6"/>
  <c r="AX345" i="6"/>
  <c r="F345" i="6"/>
  <c r="BB345" i="6"/>
  <c r="AV345" i="6"/>
  <c r="AK345" i="6"/>
  <c r="W345" i="6"/>
  <c r="AY345" i="6"/>
  <c r="BI345" i="6"/>
  <c r="X345" i="6"/>
  <c r="H345" i="6"/>
  <c r="O345" i="6"/>
  <c r="AF345" i="6"/>
  <c r="AR345" i="6"/>
  <c r="AE345" i="6"/>
  <c r="BA345" i="6"/>
  <c r="BK345" i="6"/>
  <c r="AH345" i="6"/>
  <c r="AP345" i="6"/>
  <c r="E345" i="6"/>
  <c r="BG345" i="6"/>
  <c r="AC345" i="6"/>
  <c r="R345" i="6"/>
  <c r="J345" i="6"/>
  <c r="G345" i="6"/>
  <c r="N345" i="6"/>
  <c r="AT345" i="6"/>
  <c r="T345" i="6"/>
  <c r="Y345" i="6"/>
  <c r="AL345" i="6"/>
  <c r="BH345" i="6"/>
  <c r="BD345" i="6"/>
  <c r="AI345" i="6"/>
  <c r="Z345" i="6"/>
  <c r="L345" i="6"/>
  <c r="BJ345" i="6"/>
  <c r="AA345" i="6"/>
  <c r="AJ345" i="6"/>
  <c r="D345" i="6"/>
  <c r="C345" i="6" s="1"/>
  <c r="AQ345" i="6"/>
  <c r="BM345" i="6"/>
  <c r="U345" i="6"/>
  <c r="AN345" i="6"/>
  <c r="AG345" i="6"/>
  <c r="AZ345" i="6"/>
  <c r="P345" i="6"/>
  <c r="AB345" i="6"/>
  <c r="AS345" i="6"/>
  <c r="I345" i="6"/>
  <c r="BL345" i="6"/>
  <c r="BE345" i="6"/>
  <c r="B63" i="6"/>
  <c r="BB62" i="6"/>
  <c r="N62" i="6"/>
  <c r="BI62" i="6"/>
  <c r="AV62" i="6"/>
  <c r="W62" i="6"/>
  <c r="AY62" i="6"/>
  <c r="AK62" i="6"/>
  <c r="BA62" i="6"/>
  <c r="AE62" i="6"/>
  <c r="X62" i="6"/>
  <c r="AH62" i="6"/>
  <c r="AF62" i="6"/>
  <c r="R62" i="6"/>
  <c r="J62" i="6"/>
  <c r="AC62" i="6"/>
  <c r="G62" i="6"/>
  <c r="H62" i="6"/>
  <c r="O62" i="6"/>
  <c r="BK62" i="6"/>
  <c r="BG62" i="6"/>
  <c r="AT62" i="6"/>
  <c r="Z62" i="6"/>
  <c r="AL62" i="6"/>
  <c r="E62" i="6"/>
  <c r="BH62" i="6"/>
  <c r="AP62" i="6"/>
  <c r="BJ62" i="6"/>
  <c r="AQ62" i="6"/>
  <c r="L62" i="6"/>
  <c r="Y62" i="6"/>
  <c r="F62" i="6"/>
  <c r="BM62" i="6"/>
  <c r="AJ62" i="6"/>
  <c r="AI62" i="6"/>
  <c r="V62" i="6"/>
  <c r="AA62" i="6"/>
  <c r="D62" i="6"/>
  <c r="C62" i="6" s="1"/>
  <c r="AW62" i="6"/>
  <c r="AO62" i="6"/>
  <c r="AR62" i="6"/>
  <c r="S62" i="6"/>
  <c r="T62" i="6"/>
  <c r="BD62" i="6"/>
  <c r="K62" i="6"/>
  <c r="AD62" i="6"/>
  <c r="AX62" i="6"/>
  <c r="Q62" i="6"/>
  <c r="AU62" i="6"/>
  <c r="AM62" i="6"/>
  <c r="BC62" i="6"/>
  <c r="BF62" i="6"/>
  <c r="M62" i="6"/>
  <c r="AN62" i="6"/>
  <c r="AB62" i="6"/>
  <c r="P62" i="6"/>
  <c r="U62" i="6"/>
  <c r="I62" i="6"/>
  <c r="AG62" i="6"/>
  <c r="AS62" i="6"/>
  <c r="AZ62" i="6"/>
  <c r="BE62" i="6"/>
  <c r="BL62" i="6"/>
  <c r="B204" i="6"/>
  <c r="AX203" i="6"/>
  <c r="M203" i="6"/>
  <c r="BF203" i="6"/>
  <c r="BB203" i="6"/>
  <c r="Q203" i="6"/>
  <c r="AY203" i="6"/>
  <c r="AD203" i="6"/>
  <c r="F203" i="6"/>
  <c r="AV203" i="6"/>
  <c r="AH203" i="6"/>
  <c r="AU203" i="6"/>
  <c r="BA203" i="6"/>
  <c r="BI203" i="6"/>
  <c r="AF203" i="6"/>
  <c r="X203" i="6"/>
  <c r="W203" i="6"/>
  <c r="AK203" i="6"/>
  <c r="BC203" i="6"/>
  <c r="O203" i="6"/>
  <c r="H203" i="6"/>
  <c r="N203" i="6"/>
  <c r="BK203" i="6"/>
  <c r="AC203" i="6"/>
  <c r="E203" i="6"/>
  <c r="AL203" i="6"/>
  <c r="AJ203" i="6"/>
  <c r="AI203" i="6"/>
  <c r="AP203" i="6"/>
  <c r="AE203" i="6"/>
  <c r="BG203" i="6"/>
  <c r="J203" i="6"/>
  <c r="G203" i="6"/>
  <c r="Z203" i="6"/>
  <c r="AT203" i="6"/>
  <c r="R203" i="6"/>
  <c r="Y203" i="6"/>
  <c r="AA203" i="6"/>
  <c r="D203" i="6"/>
  <c r="C203" i="6" s="1"/>
  <c r="L203" i="6"/>
  <c r="AQ203" i="6"/>
  <c r="BM203" i="6"/>
  <c r="BD203" i="6"/>
  <c r="BJ203" i="6"/>
  <c r="T203" i="6"/>
  <c r="K203" i="6"/>
  <c r="BH203" i="6"/>
  <c r="V203" i="6"/>
  <c r="AM203" i="6"/>
  <c r="AO203" i="6"/>
  <c r="AW203" i="6"/>
  <c r="AR203" i="6"/>
  <c r="S203" i="6"/>
  <c r="I203" i="6"/>
  <c r="U203" i="6"/>
  <c r="AG203" i="6"/>
  <c r="AB203" i="6"/>
  <c r="BE203" i="6"/>
  <c r="P203" i="6"/>
  <c r="AS203" i="6"/>
  <c r="BL203" i="6"/>
  <c r="AN203" i="6"/>
  <c r="AZ203" i="6"/>
  <c r="B132" i="6"/>
  <c r="AY131" i="6"/>
  <c r="X131" i="6"/>
  <c r="BF131" i="6"/>
  <c r="F131" i="6"/>
  <c r="AD131" i="6"/>
  <c r="Q131" i="6"/>
  <c r="M131" i="6"/>
  <c r="BC131" i="6"/>
  <c r="BB131" i="6"/>
  <c r="AE131" i="6"/>
  <c r="AU131" i="6"/>
  <c r="AV131" i="6"/>
  <c r="BI131" i="6"/>
  <c r="AK131" i="6"/>
  <c r="N131" i="6"/>
  <c r="H131" i="6"/>
  <c r="W131" i="6"/>
  <c r="J131" i="6"/>
  <c r="AC131" i="6"/>
  <c r="BK131" i="6"/>
  <c r="AF131" i="6"/>
  <c r="AH131" i="6"/>
  <c r="O131" i="6"/>
  <c r="G131" i="6"/>
  <c r="C131" i="6" s="1"/>
  <c r="AP131" i="6"/>
  <c r="BG131" i="6"/>
  <c r="E131" i="6"/>
  <c r="BJ131" i="6"/>
  <c r="R131" i="6"/>
  <c r="BH131" i="6"/>
  <c r="L131" i="6"/>
  <c r="BA131" i="6"/>
  <c r="AL131" i="6"/>
  <c r="AA131" i="6"/>
  <c r="AJ131" i="6"/>
  <c r="AI131" i="6"/>
  <c r="Z131" i="6"/>
  <c r="AT131" i="6"/>
  <c r="BM131" i="6"/>
  <c r="D131" i="6"/>
  <c r="BD131" i="6"/>
  <c r="T131" i="6"/>
  <c r="AQ131" i="6"/>
  <c r="Y131" i="6"/>
  <c r="AW131" i="6"/>
  <c r="V131" i="6"/>
  <c r="S131" i="6"/>
  <c r="AM131" i="6"/>
  <c r="K131" i="6"/>
  <c r="AR131" i="6"/>
  <c r="AO131" i="6"/>
  <c r="AX131" i="6"/>
  <c r="I131" i="6"/>
  <c r="U131" i="6"/>
  <c r="AB131" i="6"/>
  <c r="P131" i="6"/>
  <c r="AG131" i="6"/>
  <c r="AN131" i="6"/>
  <c r="AS131" i="6"/>
  <c r="BL131" i="6"/>
  <c r="BE131" i="6"/>
  <c r="AZ131" i="6"/>
  <c r="B347" i="6" l="1"/>
  <c r="V346" i="6"/>
  <c r="AM346" i="6"/>
  <c r="S346" i="6"/>
  <c r="AW346" i="6"/>
  <c r="K346" i="6"/>
  <c r="AX346" i="6"/>
  <c r="AO346" i="6"/>
  <c r="F346" i="6"/>
  <c r="BF346" i="6"/>
  <c r="M346" i="6"/>
  <c r="BB346" i="6"/>
  <c r="AU346" i="6"/>
  <c r="Q346" i="6"/>
  <c r="AD346" i="6"/>
  <c r="BA346" i="6"/>
  <c r="AV346" i="6"/>
  <c r="W346" i="6"/>
  <c r="BC346" i="6"/>
  <c r="BI346" i="6"/>
  <c r="X346" i="6"/>
  <c r="BK346" i="6"/>
  <c r="O346" i="6"/>
  <c r="N346" i="6"/>
  <c r="AH346" i="6"/>
  <c r="AE346" i="6"/>
  <c r="AY346" i="6"/>
  <c r="AF346" i="6"/>
  <c r="H346" i="6"/>
  <c r="AK346" i="6"/>
  <c r="AR346" i="6"/>
  <c r="E346" i="6"/>
  <c r="G346" i="6"/>
  <c r="AC346" i="6"/>
  <c r="J346" i="6"/>
  <c r="R346" i="6"/>
  <c r="BG346" i="6"/>
  <c r="Y346" i="6"/>
  <c r="AP346" i="6"/>
  <c r="AJ346" i="6"/>
  <c r="Z346" i="6"/>
  <c r="AI346" i="6"/>
  <c r="BJ346" i="6"/>
  <c r="L346" i="6"/>
  <c r="AQ346" i="6"/>
  <c r="AL346" i="6"/>
  <c r="AT346" i="6"/>
  <c r="BH346" i="6"/>
  <c r="AA346" i="6"/>
  <c r="D346" i="6"/>
  <c r="C346" i="6" s="1"/>
  <c r="T346" i="6"/>
  <c r="BD346" i="6"/>
  <c r="BM346" i="6"/>
  <c r="AS346" i="6"/>
  <c r="I346" i="6"/>
  <c r="P346" i="6"/>
  <c r="AN346" i="6"/>
  <c r="AG346" i="6"/>
  <c r="BE346" i="6"/>
  <c r="AB346" i="6"/>
  <c r="AZ346" i="6"/>
  <c r="U346" i="6"/>
  <c r="BL346" i="6"/>
  <c r="B275" i="6"/>
  <c r="AX274" i="6"/>
  <c r="BB274" i="6"/>
  <c r="S274" i="6"/>
  <c r="T274" i="6"/>
  <c r="AO274" i="6"/>
  <c r="AR274" i="6"/>
  <c r="AM274" i="6"/>
  <c r="AU274" i="6"/>
  <c r="BF274" i="6"/>
  <c r="Q274" i="6"/>
  <c r="AY274" i="6"/>
  <c r="F274" i="6"/>
  <c r="AD274" i="6"/>
  <c r="M274" i="6"/>
  <c r="AH274" i="6"/>
  <c r="AV274" i="6"/>
  <c r="X274" i="6"/>
  <c r="BC274" i="6"/>
  <c r="BI274" i="6"/>
  <c r="AK274" i="6"/>
  <c r="W274" i="6"/>
  <c r="BA274" i="6"/>
  <c r="AF274" i="6"/>
  <c r="N274" i="6"/>
  <c r="AC274" i="6"/>
  <c r="AE274" i="6"/>
  <c r="H274" i="6"/>
  <c r="O274" i="6"/>
  <c r="BG274" i="6"/>
  <c r="R274" i="6"/>
  <c r="BK274" i="6"/>
  <c r="J274" i="6"/>
  <c r="G274" i="6"/>
  <c r="AP274" i="6"/>
  <c r="BJ274" i="6"/>
  <c r="E274" i="6"/>
  <c r="AA274" i="6"/>
  <c r="Z274" i="6"/>
  <c r="D274" i="6"/>
  <c r="C274" i="6" s="1"/>
  <c r="AL274" i="6"/>
  <c r="AJ274" i="6"/>
  <c r="AI274" i="6"/>
  <c r="AT274" i="6"/>
  <c r="BH274" i="6"/>
  <c r="BM274" i="6"/>
  <c r="Y274" i="6"/>
  <c r="AQ274" i="6"/>
  <c r="V274" i="6"/>
  <c r="AW274" i="6"/>
  <c r="L274" i="6"/>
  <c r="BD274" i="6"/>
  <c r="K274" i="6"/>
  <c r="AG274" i="6"/>
  <c r="U274" i="6"/>
  <c r="AN274" i="6"/>
  <c r="P274" i="6"/>
  <c r="AS274" i="6"/>
  <c r="BE274" i="6"/>
  <c r="AB274" i="6"/>
  <c r="AZ274" i="6"/>
  <c r="I274" i="6"/>
  <c r="BL274" i="6"/>
  <c r="B205" i="6"/>
  <c r="AX204" i="6"/>
  <c r="BC204" i="6"/>
  <c r="AD204" i="6"/>
  <c r="Q204" i="6"/>
  <c r="BF204" i="6"/>
  <c r="X204" i="6"/>
  <c r="BI204" i="6"/>
  <c r="AU204" i="6"/>
  <c r="AY204" i="6"/>
  <c r="BB204" i="6"/>
  <c r="M204" i="6"/>
  <c r="F204" i="6"/>
  <c r="C204" i="6" s="1"/>
  <c r="AK204" i="6"/>
  <c r="BA204" i="6"/>
  <c r="W204" i="6"/>
  <c r="H204" i="6"/>
  <c r="AF204" i="6"/>
  <c r="AV204" i="6"/>
  <c r="AH204" i="6"/>
  <c r="BK204" i="6"/>
  <c r="O204" i="6"/>
  <c r="N204" i="6"/>
  <c r="AP204" i="6"/>
  <c r="J204" i="6"/>
  <c r="E204" i="6"/>
  <c r="BG204" i="6"/>
  <c r="R204" i="6"/>
  <c r="AE204" i="6"/>
  <c r="AC204" i="6"/>
  <c r="Z204" i="6"/>
  <c r="AJ204" i="6"/>
  <c r="L204" i="6"/>
  <c r="AT204" i="6"/>
  <c r="AQ204" i="6"/>
  <c r="BH204" i="6"/>
  <c r="AL204" i="6"/>
  <c r="AI204" i="6"/>
  <c r="BM204" i="6"/>
  <c r="G204" i="6"/>
  <c r="AA204" i="6"/>
  <c r="D204" i="6"/>
  <c r="BJ204" i="6"/>
  <c r="S204" i="6"/>
  <c r="AM204" i="6"/>
  <c r="Y204" i="6"/>
  <c r="T204" i="6"/>
  <c r="BD204" i="6"/>
  <c r="AW204" i="6"/>
  <c r="AR204" i="6"/>
  <c r="V204" i="6"/>
  <c r="AO204" i="6"/>
  <c r="K204" i="6"/>
  <c r="AZ204" i="6"/>
  <c r="U204" i="6"/>
  <c r="I204" i="6"/>
  <c r="AB204" i="6"/>
  <c r="AS204" i="6"/>
  <c r="P204" i="6"/>
  <c r="BE204" i="6"/>
  <c r="AN204" i="6"/>
  <c r="BL204" i="6"/>
  <c r="AG204" i="6"/>
  <c r="B133" i="6"/>
  <c r="F132" i="6"/>
  <c r="BB132" i="6"/>
  <c r="AD132" i="6"/>
  <c r="AU132" i="6"/>
  <c r="Q132" i="6"/>
  <c r="M132" i="6"/>
  <c r="BF132" i="6"/>
  <c r="X132" i="6"/>
  <c r="AK132" i="6"/>
  <c r="BC132" i="6"/>
  <c r="AV132" i="6"/>
  <c r="AY132" i="6"/>
  <c r="AH132" i="6"/>
  <c r="AE132" i="6"/>
  <c r="O132" i="6"/>
  <c r="N132" i="6"/>
  <c r="AF132" i="6"/>
  <c r="G132" i="6"/>
  <c r="W132" i="6"/>
  <c r="BI132" i="6"/>
  <c r="AC132" i="6"/>
  <c r="J132" i="6"/>
  <c r="R132" i="6"/>
  <c r="BG132" i="6"/>
  <c r="H132" i="6"/>
  <c r="BA132" i="6"/>
  <c r="BK132" i="6"/>
  <c r="BJ132" i="6"/>
  <c r="Z132" i="6"/>
  <c r="BH132" i="6"/>
  <c r="AP132" i="6"/>
  <c r="AA132" i="6"/>
  <c r="AJ132" i="6"/>
  <c r="AL132" i="6"/>
  <c r="AI132" i="6"/>
  <c r="AT132" i="6"/>
  <c r="E132" i="6"/>
  <c r="L132" i="6"/>
  <c r="BM132" i="6"/>
  <c r="Y132" i="6"/>
  <c r="BD132" i="6"/>
  <c r="D132" i="6"/>
  <c r="C132" i="6" s="1"/>
  <c r="AQ132" i="6"/>
  <c r="T132" i="6"/>
  <c r="S132" i="6"/>
  <c r="K132" i="6"/>
  <c r="AO132" i="6"/>
  <c r="AR132" i="6"/>
  <c r="AM132" i="6"/>
  <c r="AW132" i="6"/>
  <c r="V132" i="6"/>
  <c r="AX132" i="6"/>
  <c r="I132" i="6"/>
  <c r="U132" i="6"/>
  <c r="AB132" i="6"/>
  <c r="P132" i="6"/>
  <c r="AS132" i="6"/>
  <c r="AN132" i="6"/>
  <c r="AZ132" i="6"/>
  <c r="BL132" i="6"/>
  <c r="BE132" i="6"/>
  <c r="AG132" i="6"/>
  <c r="B64" i="6"/>
  <c r="BB63" i="6"/>
  <c r="AE63" i="6"/>
  <c r="AV63" i="6"/>
  <c r="BI63" i="6"/>
  <c r="W63" i="6"/>
  <c r="AK63" i="6"/>
  <c r="X63" i="6"/>
  <c r="AH63" i="6"/>
  <c r="AY63" i="6"/>
  <c r="R63" i="6"/>
  <c r="BA63" i="6"/>
  <c r="J63" i="6"/>
  <c r="G63" i="6"/>
  <c r="AF63" i="6"/>
  <c r="N63" i="6"/>
  <c r="H63" i="6"/>
  <c r="AC63" i="6"/>
  <c r="O63" i="6"/>
  <c r="BK63" i="6"/>
  <c r="BG63" i="6"/>
  <c r="AP63" i="6"/>
  <c r="AT63" i="6"/>
  <c r="AA63" i="6"/>
  <c r="E63" i="6"/>
  <c r="BJ63" i="6"/>
  <c r="Z63" i="6"/>
  <c r="Y63" i="6"/>
  <c r="BM63" i="6"/>
  <c r="AJ63" i="6"/>
  <c r="AI63" i="6"/>
  <c r="K63" i="6"/>
  <c r="BD63" i="6"/>
  <c r="F63" i="6"/>
  <c r="AL63" i="6"/>
  <c r="D63" i="6"/>
  <c r="C63" i="6" s="1"/>
  <c r="BH63" i="6"/>
  <c r="L63" i="6"/>
  <c r="AW63" i="6"/>
  <c r="AQ63" i="6"/>
  <c r="V63" i="6"/>
  <c r="T63" i="6"/>
  <c r="AM63" i="6"/>
  <c r="AX63" i="6"/>
  <c r="S63" i="6"/>
  <c r="AO63" i="6"/>
  <c r="AR63" i="6"/>
  <c r="AD63" i="6"/>
  <c r="BF63" i="6"/>
  <c r="Q63" i="6"/>
  <c r="AU63" i="6"/>
  <c r="M63" i="6"/>
  <c r="BC63" i="6"/>
  <c r="AG63" i="6"/>
  <c r="AB63" i="6"/>
  <c r="AN63" i="6"/>
  <c r="I63" i="6"/>
  <c r="U63" i="6"/>
  <c r="BL63" i="6"/>
  <c r="BE63" i="6"/>
  <c r="P63" i="6"/>
  <c r="AZ63" i="6"/>
  <c r="AS63" i="6"/>
  <c r="B417" i="6"/>
  <c r="T416" i="6"/>
  <c r="BM416" i="6"/>
  <c r="D416" i="6"/>
  <c r="AQ416" i="6"/>
  <c r="Y416" i="6"/>
  <c r="K416" i="6"/>
  <c r="V416" i="6"/>
  <c r="AM416" i="6"/>
  <c r="AR416" i="6"/>
  <c r="AO416" i="6"/>
  <c r="AW416" i="6"/>
  <c r="S416" i="6"/>
  <c r="AD416" i="6"/>
  <c r="F416" i="6"/>
  <c r="C416" i="6" s="1"/>
  <c r="BB416" i="6"/>
  <c r="AX416" i="6"/>
  <c r="BF416" i="6"/>
  <c r="M416" i="6"/>
  <c r="AU416" i="6"/>
  <c r="AK416" i="6"/>
  <c r="BC416" i="6"/>
  <c r="AY416" i="6"/>
  <c r="Q416" i="6"/>
  <c r="AV416" i="6"/>
  <c r="BD416" i="6"/>
  <c r="AH416" i="6"/>
  <c r="AE416" i="6"/>
  <c r="BI416" i="6"/>
  <c r="BA416" i="6"/>
  <c r="X416" i="6"/>
  <c r="AF416" i="6"/>
  <c r="H416" i="6"/>
  <c r="W416" i="6"/>
  <c r="N416" i="6"/>
  <c r="J416" i="6"/>
  <c r="AC416" i="6"/>
  <c r="G416" i="6"/>
  <c r="BK416" i="6"/>
  <c r="AP416" i="6"/>
  <c r="BJ416" i="6"/>
  <c r="E416" i="6"/>
  <c r="AA416" i="6"/>
  <c r="L416" i="6"/>
  <c r="O416" i="6"/>
  <c r="BG416" i="6"/>
  <c r="BH416" i="6"/>
  <c r="Z416" i="6"/>
  <c r="AI416" i="6"/>
  <c r="AL416" i="6"/>
  <c r="AT416" i="6"/>
  <c r="R416" i="6"/>
  <c r="AJ416" i="6"/>
  <c r="BE416" i="6"/>
  <c r="P416" i="6"/>
  <c r="AB416" i="6"/>
  <c r="AN416" i="6"/>
  <c r="AG416" i="6"/>
  <c r="I416" i="6"/>
  <c r="U416" i="6"/>
  <c r="AS416" i="6"/>
  <c r="AZ416" i="6"/>
  <c r="BL416" i="6"/>
  <c r="B206" i="6" l="1"/>
  <c r="Q205" i="6"/>
  <c r="AD205" i="6"/>
  <c r="M205" i="6"/>
  <c r="BB205" i="6"/>
  <c r="AX205" i="6"/>
  <c r="AK205" i="6"/>
  <c r="F205" i="6"/>
  <c r="AU205" i="6"/>
  <c r="BC205" i="6"/>
  <c r="AY205" i="6"/>
  <c r="BA205" i="6"/>
  <c r="BF205" i="6"/>
  <c r="BI205" i="6"/>
  <c r="W205" i="6"/>
  <c r="AH205" i="6"/>
  <c r="AV205" i="6"/>
  <c r="AF205" i="6"/>
  <c r="X205" i="6"/>
  <c r="H205" i="6"/>
  <c r="BK205" i="6"/>
  <c r="O205" i="6"/>
  <c r="J205" i="6"/>
  <c r="E205" i="6"/>
  <c r="N205" i="6"/>
  <c r="R205" i="6"/>
  <c r="G205" i="6"/>
  <c r="BG205" i="6"/>
  <c r="AP205" i="6"/>
  <c r="AE205" i="6"/>
  <c r="AA205" i="6"/>
  <c r="AT205" i="6"/>
  <c r="BJ205" i="6"/>
  <c r="L205" i="6"/>
  <c r="D205" i="6"/>
  <c r="C205" i="6" s="1"/>
  <c r="Z205" i="6"/>
  <c r="BH205" i="6"/>
  <c r="AJ205" i="6"/>
  <c r="BM205" i="6"/>
  <c r="AC205" i="6"/>
  <c r="AI205" i="6"/>
  <c r="AQ205" i="6"/>
  <c r="V205" i="6"/>
  <c r="AL205" i="6"/>
  <c r="Y205" i="6"/>
  <c r="BD205" i="6"/>
  <c r="AW205" i="6"/>
  <c r="K205" i="6"/>
  <c r="AR205" i="6"/>
  <c r="AO205" i="6"/>
  <c r="S205" i="6"/>
  <c r="T205" i="6"/>
  <c r="AM205" i="6"/>
  <c r="AB205" i="6"/>
  <c r="I205" i="6"/>
  <c r="U205" i="6"/>
  <c r="P205" i="6"/>
  <c r="BL205" i="6"/>
  <c r="AN205" i="6"/>
  <c r="AS205" i="6"/>
  <c r="AZ205" i="6"/>
  <c r="AG205" i="6"/>
  <c r="BE205" i="6"/>
  <c r="B65" i="6"/>
  <c r="BB64" i="6"/>
  <c r="X64" i="6"/>
  <c r="AY64" i="6"/>
  <c r="BI64" i="6"/>
  <c r="AV64" i="6"/>
  <c r="N64" i="6"/>
  <c r="AH64" i="6"/>
  <c r="BA64" i="6"/>
  <c r="W64" i="6"/>
  <c r="G64" i="6"/>
  <c r="AF64" i="6"/>
  <c r="AK64" i="6"/>
  <c r="R64" i="6"/>
  <c r="H64" i="6"/>
  <c r="O64" i="6"/>
  <c r="BG64" i="6"/>
  <c r="AE64" i="6"/>
  <c r="BK64" i="6"/>
  <c r="J64" i="6"/>
  <c r="AC64" i="6"/>
  <c r="E64" i="6"/>
  <c r="Z64" i="6"/>
  <c r="BJ64" i="6"/>
  <c r="AP64" i="6"/>
  <c r="AJ64" i="6"/>
  <c r="BM64" i="6"/>
  <c r="AA64" i="6"/>
  <c r="V64" i="6"/>
  <c r="AQ64" i="6"/>
  <c r="BH64" i="6"/>
  <c r="F64" i="6"/>
  <c r="AW64" i="6"/>
  <c r="AO64" i="6"/>
  <c r="L64" i="6"/>
  <c r="K64" i="6"/>
  <c r="Y64" i="6"/>
  <c r="AT64" i="6"/>
  <c r="D64" i="6"/>
  <c r="C64" i="6" s="1"/>
  <c r="AL64" i="6"/>
  <c r="AD64" i="6"/>
  <c r="BD64" i="6"/>
  <c r="S64" i="6"/>
  <c r="AI64" i="6"/>
  <c r="AM64" i="6"/>
  <c r="AR64" i="6"/>
  <c r="T64" i="6"/>
  <c r="AX64" i="6"/>
  <c r="Q64" i="6"/>
  <c r="AU64" i="6"/>
  <c r="BC64" i="6"/>
  <c r="M64" i="6"/>
  <c r="BF64" i="6"/>
  <c r="U64" i="6"/>
  <c r="AN64" i="6"/>
  <c r="AG64" i="6"/>
  <c r="AS64" i="6"/>
  <c r="P64" i="6"/>
  <c r="AB64" i="6"/>
  <c r="BL64" i="6"/>
  <c r="I64" i="6"/>
  <c r="BE64" i="6"/>
  <c r="AZ64" i="6"/>
  <c r="B276" i="6"/>
  <c r="BB275" i="6"/>
  <c r="AO275" i="6"/>
  <c r="AM275" i="6"/>
  <c r="AR275" i="6"/>
  <c r="T275" i="6"/>
  <c r="S275" i="6"/>
  <c r="AX275" i="6"/>
  <c r="AD275" i="6"/>
  <c r="F275" i="6"/>
  <c r="AY275" i="6"/>
  <c r="M275" i="6"/>
  <c r="Q275" i="6"/>
  <c r="X275" i="6"/>
  <c r="BC275" i="6"/>
  <c r="AV275" i="6"/>
  <c r="AU275" i="6"/>
  <c r="BI275" i="6"/>
  <c r="BF275" i="6"/>
  <c r="AK275" i="6"/>
  <c r="BA275" i="6"/>
  <c r="W275" i="6"/>
  <c r="AH275" i="6"/>
  <c r="AF275" i="6"/>
  <c r="N275" i="6"/>
  <c r="AE275" i="6"/>
  <c r="BG275" i="6"/>
  <c r="H275" i="6"/>
  <c r="BK275" i="6"/>
  <c r="AP275" i="6"/>
  <c r="O275" i="6"/>
  <c r="AC275" i="6"/>
  <c r="J275" i="6"/>
  <c r="G275" i="6"/>
  <c r="AA275" i="6"/>
  <c r="R275" i="6"/>
  <c r="BH275" i="6"/>
  <c r="E275" i="6"/>
  <c r="BJ275" i="6"/>
  <c r="Z275" i="6"/>
  <c r="AL275" i="6"/>
  <c r="BD275" i="6"/>
  <c r="AJ275" i="6"/>
  <c r="AT275" i="6"/>
  <c r="BM275" i="6"/>
  <c r="L275" i="6"/>
  <c r="Y275" i="6"/>
  <c r="AI275" i="6"/>
  <c r="D275" i="6"/>
  <c r="C275" i="6" s="1"/>
  <c r="AQ275" i="6"/>
  <c r="K275" i="6"/>
  <c r="AW275" i="6"/>
  <c r="V275" i="6"/>
  <c r="BE275" i="6"/>
  <c r="P275" i="6"/>
  <c r="AG275" i="6"/>
  <c r="AS275" i="6"/>
  <c r="AB275" i="6"/>
  <c r="U275" i="6"/>
  <c r="I275" i="6"/>
  <c r="AN275" i="6"/>
  <c r="BL275" i="6"/>
  <c r="AZ275" i="6"/>
  <c r="B418" i="6"/>
  <c r="AQ417" i="6"/>
  <c r="D417" i="6"/>
  <c r="C417" i="6" s="1"/>
  <c r="BM417" i="6"/>
  <c r="Y417" i="6"/>
  <c r="T417" i="6"/>
  <c r="AR417" i="6"/>
  <c r="AW417" i="6"/>
  <c r="S417" i="6"/>
  <c r="V417" i="6"/>
  <c r="K417" i="6"/>
  <c r="AM417" i="6"/>
  <c r="AU417" i="6"/>
  <c r="AX417" i="6"/>
  <c r="AD417" i="6"/>
  <c r="AO417" i="6"/>
  <c r="Q417" i="6"/>
  <c r="BI417" i="6"/>
  <c r="X417" i="6"/>
  <c r="BB417" i="6"/>
  <c r="M417" i="6"/>
  <c r="BC417" i="6"/>
  <c r="BF417" i="6"/>
  <c r="F417" i="6"/>
  <c r="AV417" i="6"/>
  <c r="AK417" i="6"/>
  <c r="BD417" i="6"/>
  <c r="AY417" i="6"/>
  <c r="W417" i="6"/>
  <c r="AH417" i="6"/>
  <c r="AF417" i="6"/>
  <c r="BA417" i="6"/>
  <c r="AE417" i="6"/>
  <c r="N417" i="6"/>
  <c r="G417" i="6"/>
  <c r="H417" i="6"/>
  <c r="J417" i="6"/>
  <c r="O417" i="6"/>
  <c r="AC417" i="6"/>
  <c r="BK417" i="6"/>
  <c r="E417" i="6"/>
  <c r="R417" i="6"/>
  <c r="AA417" i="6"/>
  <c r="BH417" i="6"/>
  <c r="AP417" i="6"/>
  <c r="BG417" i="6"/>
  <c r="AI417" i="6"/>
  <c r="AT417" i="6"/>
  <c r="BJ417" i="6"/>
  <c r="Z417" i="6"/>
  <c r="L417" i="6"/>
  <c r="AJ417" i="6"/>
  <c r="AL417" i="6"/>
  <c r="AB417" i="6"/>
  <c r="AG417" i="6"/>
  <c r="P417" i="6"/>
  <c r="I417" i="6"/>
  <c r="AS417" i="6"/>
  <c r="AN417" i="6"/>
  <c r="BE417" i="6"/>
  <c r="U417" i="6"/>
  <c r="AZ417" i="6"/>
  <c r="BL417" i="6"/>
  <c r="B348" i="6"/>
  <c r="V347" i="6"/>
  <c r="S347" i="6"/>
  <c r="AM347" i="6"/>
  <c r="K347" i="6"/>
  <c r="AW347" i="6"/>
  <c r="F347" i="6"/>
  <c r="Q347" i="6"/>
  <c r="AO347" i="6"/>
  <c r="BB347" i="6"/>
  <c r="AD347" i="6"/>
  <c r="BF347" i="6"/>
  <c r="AU347" i="6"/>
  <c r="AX347" i="6"/>
  <c r="M347" i="6"/>
  <c r="AV347" i="6"/>
  <c r="AK347" i="6"/>
  <c r="W347" i="6"/>
  <c r="AY347" i="6"/>
  <c r="X347" i="6"/>
  <c r="BC347" i="6"/>
  <c r="AE347" i="6"/>
  <c r="BA347" i="6"/>
  <c r="O347" i="6"/>
  <c r="AH347" i="6"/>
  <c r="G347" i="6"/>
  <c r="N347" i="6"/>
  <c r="BI347" i="6"/>
  <c r="AR347" i="6"/>
  <c r="AF347" i="6"/>
  <c r="BK347" i="6"/>
  <c r="H347" i="6"/>
  <c r="J347" i="6"/>
  <c r="R347" i="6"/>
  <c r="BG347" i="6"/>
  <c r="AC347" i="6"/>
  <c r="AP347" i="6"/>
  <c r="E347" i="6"/>
  <c r="AQ347" i="6"/>
  <c r="Z347" i="6"/>
  <c r="AL347" i="6"/>
  <c r="AT347" i="6"/>
  <c r="BH347" i="6"/>
  <c r="BM347" i="6"/>
  <c r="L347" i="6"/>
  <c r="AA347" i="6"/>
  <c r="AI347" i="6"/>
  <c r="BJ347" i="6"/>
  <c r="AJ347" i="6"/>
  <c r="D347" i="6"/>
  <c r="C347" i="6" s="1"/>
  <c r="Y347" i="6"/>
  <c r="T347" i="6"/>
  <c r="BD347" i="6"/>
  <c r="AB347" i="6"/>
  <c r="AG347" i="6"/>
  <c r="BE347" i="6"/>
  <c r="AN347" i="6"/>
  <c r="AS347" i="6"/>
  <c r="U347" i="6"/>
  <c r="P347" i="6"/>
  <c r="BL347" i="6"/>
  <c r="I347" i="6"/>
  <c r="AZ347" i="6"/>
  <c r="B134" i="6"/>
  <c r="BB133" i="6"/>
  <c r="AD133" i="6"/>
  <c r="M133" i="6"/>
  <c r="BC133" i="6"/>
  <c r="Q133" i="6"/>
  <c r="BF133" i="6"/>
  <c r="F133" i="6"/>
  <c r="AU133" i="6"/>
  <c r="AV133" i="6"/>
  <c r="BI133" i="6"/>
  <c r="AY133" i="6"/>
  <c r="W133" i="6"/>
  <c r="J133" i="6"/>
  <c r="X133" i="6"/>
  <c r="AF133" i="6"/>
  <c r="H133" i="6"/>
  <c r="AK133" i="6"/>
  <c r="AH133" i="6"/>
  <c r="N133" i="6"/>
  <c r="AE133" i="6"/>
  <c r="O133" i="6"/>
  <c r="BK133" i="6"/>
  <c r="AC133" i="6"/>
  <c r="BG133" i="6"/>
  <c r="G133" i="6"/>
  <c r="AP133" i="6"/>
  <c r="AA133" i="6"/>
  <c r="BH133" i="6"/>
  <c r="AJ133" i="6"/>
  <c r="AT133" i="6"/>
  <c r="R133" i="6"/>
  <c r="BJ133" i="6"/>
  <c r="BA133" i="6"/>
  <c r="E133" i="6"/>
  <c r="AL133" i="6"/>
  <c r="L133" i="6"/>
  <c r="AI133" i="6"/>
  <c r="T133" i="6"/>
  <c r="C133" i="6" s="1"/>
  <c r="AQ133" i="6"/>
  <c r="BM133" i="6"/>
  <c r="Z133" i="6"/>
  <c r="Y133" i="6"/>
  <c r="BD133" i="6"/>
  <c r="AO133" i="6"/>
  <c r="V133" i="6"/>
  <c r="AR133" i="6"/>
  <c r="K133" i="6"/>
  <c r="AM133" i="6"/>
  <c r="S133" i="6"/>
  <c r="AW133" i="6"/>
  <c r="D133" i="6"/>
  <c r="AX133" i="6"/>
  <c r="I133" i="6"/>
  <c r="AS133" i="6"/>
  <c r="AN133" i="6"/>
  <c r="AZ133" i="6"/>
  <c r="P133" i="6"/>
  <c r="U133" i="6"/>
  <c r="BE133" i="6"/>
  <c r="AB133" i="6"/>
  <c r="BL133" i="6"/>
  <c r="AG133" i="6"/>
  <c r="B277" i="6" l="1"/>
  <c r="AO276" i="6"/>
  <c r="S276" i="6"/>
  <c r="T276" i="6"/>
  <c r="AM276" i="6"/>
  <c r="AR276" i="6"/>
  <c r="F276" i="6"/>
  <c r="AX276" i="6"/>
  <c r="Q276" i="6"/>
  <c r="BB276" i="6"/>
  <c r="BC276" i="6"/>
  <c r="M276" i="6"/>
  <c r="AD276" i="6"/>
  <c r="X276" i="6"/>
  <c r="AK276" i="6"/>
  <c r="AU276" i="6"/>
  <c r="BF276" i="6"/>
  <c r="AV276" i="6"/>
  <c r="AY276" i="6"/>
  <c r="BA276" i="6"/>
  <c r="W276" i="6"/>
  <c r="BI276" i="6"/>
  <c r="AF276" i="6"/>
  <c r="AH276" i="6"/>
  <c r="N276" i="6"/>
  <c r="H276" i="6"/>
  <c r="BG276" i="6"/>
  <c r="AE276" i="6"/>
  <c r="AP276" i="6"/>
  <c r="BK276" i="6"/>
  <c r="J276" i="6"/>
  <c r="O276" i="6"/>
  <c r="G276" i="6"/>
  <c r="BJ276" i="6"/>
  <c r="E276" i="6"/>
  <c r="AC276" i="6"/>
  <c r="AA276" i="6"/>
  <c r="R276" i="6"/>
  <c r="Y276" i="6"/>
  <c r="AJ276" i="6"/>
  <c r="AT276" i="6"/>
  <c r="D276" i="6"/>
  <c r="C276" i="6" s="1"/>
  <c r="AL276" i="6"/>
  <c r="K276" i="6"/>
  <c r="BH276" i="6"/>
  <c r="AI276" i="6"/>
  <c r="AQ276" i="6"/>
  <c r="L276" i="6"/>
  <c r="BM276" i="6"/>
  <c r="V276" i="6"/>
  <c r="AW276" i="6"/>
  <c r="BD276" i="6"/>
  <c r="Z276" i="6"/>
  <c r="I276" i="6"/>
  <c r="AN276" i="6"/>
  <c r="U276" i="6"/>
  <c r="BL276" i="6"/>
  <c r="AB276" i="6"/>
  <c r="AS276" i="6"/>
  <c r="AG276" i="6"/>
  <c r="P276" i="6"/>
  <c r="AZ276" i="6"/>
  <c r="BE276" i="6"/>
  <c r="B135" i="6"/>
  <c r="BB134" i="6"/>
  <c r="BF134" i="6"/>
  <c r="AD134" i="6"/>
  <c r="Q134" i="6"/>
  <c r="M134" i="6"/>
  <c r="AU134" i="6"/>
  <c r="F134" i="6"/>
  <c r="AV134" i="6"/>
  <c r="N134" i="6"/>
  <c r="AY134" i="6"/>
  <c r="BC134" i="6"/>
  <c r="X134" i="6"/>
  <c r="W134" i="6"/>
  <c r="AE134" i="6"/>
  <c r="BK134" i="6"/>
  <c r="AK134" i="6"/>
  <c r="BI134" i="6"/>
  <c r="AF134" i="6"/>
  <c r="H134" i="6"/>
  <c r="AH134" i="6"/>
  <c r="O134" i="6"/>
  <c r="BA134" i="6"/>
  <c r="J134" i="6"/>
  <c r="AC134" i="6"/>
  <c r="BG134" i="6"/>
  <c r="R134" i="6"/>
  <c r="BJ134" i="6"/>
  <c r="BH134" i="6"/>
  <c r="L134" i="6"/>
  <c r="AL134" i="6"/>
  <c r="AP134" i="6"/>
  <c r="AA134" i="6"/>
  <c r="AJ134" i="6"/>
  <c r="AI134" i="6"/>
  <c r="AT134" i="6"/>
  <c r="G134" i="6"/>
  <c r="Z134" i="6"/>
  <c r="T134" i="6"/>
  <c r="E134" i="6"/>
  <c r="BM134" i="6"/>
  <c r="AQ134" i="6"/>
  <c r="D134" i="6"/>
  <c r="C134" i="6" s="1"/>
  <c r="BD134" i="6"/>
  <c r="AW134" i="6"/>
  <c r="Y134" i="6"/>
  <c r="V134" i="6"/>
  <c r="AM134" i="6"/>
  <c r="S134" i="6"/>
  <c r="K134" i="6"/>
  <c r="AR134" i="6"/>
  <c r="AO134" i="6"/>
  <c r="AX134" i="6"/>
  <c r="I134" i="6"/>
  <c r="U134" i="6"/>
  <c r="AB134" i="6"/>
  <c r="P134" i="6"/>
  <c r="AN134" i="6"/>
  <c r="AS134" i="6"/>
  <c r="AZ134" i="6"/>
  <c r="BE134" i="6"/>
  <c r="AG134" i="6"/>
  <c r="BL134" i="6"/>
  <c r="B349" i="6"/>
  <c r="AO348" i="6"/>
  <c r="AW348" i="6"/>
  <c r="V348" i="6"/>
  <c r="S348" i="6"/>
  <c r="K348" i="6"/>
  <c r="AX348" i="6"/>
  <c r="AV348" i="6"/>
  <c r="M348" i="6"/>
  <c r="AD348" i="6"/>
  <c r="Q348" i="6"/>
  <c r="BC348" i="6"/>
  <c r="BB348" i="6"/>
  <c r="AU348" i="6"/>
  <c r="AY348" i="6"/>
  <c r="AM348" i="6"/>
  <c r="F348" i="6"/>
  <c r="X348" i="6"/>
  <c r="BI348" i="6"/>
  <c r="W348" i="6"/>
  <c r="BF348" i="6"/>
  <c r="AK348" i="6"/>
  <c r="AH348" i="6"/>
  <c r="AR348" i="6"/>
  <c r="J348" i="6"/>
  <c r="AF348" i="6"/>
  <c r="AE348" i="6"/>
  <c r="BK348" i="6"/>
  <c r="O348" i="6"/>
  <c r="BA348" i="6"/>
  <c r="H348" i="6"/>
  <c r="N348" i="6"/>
  <c r="AC348" i="6"/>
  <c r="R348" i="6"/>
  <c r="G348" i="6"/>
  <c r="AP348" i="6"/>
  <c r="BH348" i="6"/>
  <c r="AJ348" i="6"/>
  <c r="D348" i="6"/>
  <c r="C348" i="6" s="1"/>
  <c r="Z348" i="6"/>
  <c r="AL348" i="6"/>
  <c r="AA348" i="6"/>
  <c r="E348" i="6"/>
  <c r="BJ348" i="6"/>
  <c r="L348" i="6"/>
  <c r="BG348" i="6"/>
  <c r="T348" i="6"/>
  <c r="Y348" i="6"/>
  <c r="BD348" i="6"/>
  <c r="AT348" i="6"/>
  <c r="AQ348" i="6"/>
  <c r="BM348" i="6"/>
  <c r="AI348" i="6"/>
  <c r="I348" i="6"/>
  <c r="BE348" i="6"/>
  <c r="AS348" i="6"/>
  <c r="P348" i="6"/>
  <c r="AB348" i="6"/>
  <c r="BL348" i="6"/>
  <c r="AN348" i="6"/>
  <c r="U348" i="6"/>
  <c r="AG348" i="6"/>
  <c r="AZ348" i="6"/>
  <c r="B66" i="6"/>
  <c r="BB65" i="6"/>
  <c r="BI65" i="6"/>
  <c r="AV65" i="6"/>
  <c r="W65" i="6"/>
  <c r="AY65" i="6"/>
  <c r="AK65" i="6"/>
  <c r="BA65" i="6"/>
  <c r="AE65" i="6"/>
  <c r="X65" i="6"/>
  <c r="AH65" i="6"/>
  <c r="AC65" i="6"/>
  <c r="AF65" i="6"/>
  <c r="R65" i="6"/>
  <c r="N65" i="6"/>
  <c r="G65" i="6"/>
  <c r="O65" i="6"/>
  <c r="BG65" i="6"/>
  <c r="J65" i="6"/>
  <c r="BK65" i="6"/>
  <c r="H65" i="6"/>
  <c r="AI65" i="6"/>
  <c r="Z65" i="6"/>
  <c r="AL65" i="6"/>
  <c r="E65" i="6"/>
  <c r="AP65" i="6"/>
  <c r="BJ65" i="6"/>
  <c r="BM65" i="6"/>
  <c r="F65" i="6"/>
  <c r="K65" i="6"/>
  <c r="V65" i="6"/>
  <c r="AJ65" i="6"/>
  <c r="AT65" i="6"/>
  <c r="AQ65" i="6"/>
  <c r="T65" i="6"/>
  <c r="AA65" i="6"/>
  <c r="BD65" i="6"/>
  <c r="BH65" i="6"/>
  <c r="D65" i="6"/>
  <c r="C65" i="6" s="1"/>
  <c r="AW65" i="6"/>
  <c r="AO65" i="6"/>
  <c r="Y65" i="6"/>
  <c r="AX65" i="6"/>
  <c r="AR65" i="6"/>
  <c r="L65" i="6"/>
  <c r="S65" i="6"/>
  <c r="AD65" i="6"/>
  <c r="AM65" i="6"/>
  <c r="Q65" i="6"/>
  <c r="BF65" i="6"/>
  <c r="AU65" i="6"/>
  <c r="BC65" i="6"/>
  <c r="M65" i="6"/>
  <c r="U65" i="6"/>
  <c r="AN65" i="6"/>
  <c r="AB65" i="6"/>
  <c r="I65" i="6"/>
  <c r="P65" i="6"/>
  <c r="BE65" i="6"/>
  <c r="AG65" i="6"/>
  <c r="AZ65" i="6"/>
  <c r="BL65" i="6"/>
  <c r="AS65" i="6"/>
  <c r="B419" i="6"/>
  <c r="BM418" i="6"/>
  <c r="AQ418" i="6"/>
  <c r="D418" i="6"/>
  <c r="C418" i="6" s="1"/>
  <c r="Y418" i="6"/>
  <c r="AM418" i="6"/>
  <c r="S418" i="6"/>
  <c r="AW418" i="6"/>
  <c r="AO418" i="6"/>
  <c r="V418" i="6"/>
  <c r="T418" i="6"/>
  <c r="AR418" i="6"/>
  <c r="AU418" i="6"/>
  <c r="BF418" i="6"/>
  <c r="AD418" i="6"/>
  <c r="F418" i="6"/>
  <c r="AX418" i="6"/>
  <c r="BB418" i="6"/>
  <c r="K418" i="6"/>
  <c r="M418" i="6"/>
  <c r="BC418" i="6"/>
  <c r="BI418" i="6"/>
  <c r="AY418" i="6"/>
  <c r="Q418" i="6"/>
  <c r="X418" i="6"/>
  <c r="AF418" i="6"/>
  <c r="BD418" i="6"/>
  <c r="BA418" i="6"/>
  <c r="N418" i="6"/>
  <c r="AV418" i="6"/>
  <c r="O418" i="6"/>
  <c r="AK418" i="6"/>
  <c r="AE418" i="6"/>
  <c r="W418" i="6"/>
  <c r="AH418" i="6"/>
  <c r="J418" i="6"/>
  <c r="AC418" i="6"/>
  <c r="H418" i="6"/>
  <c r="BK418" i="6"/>
  <c r="R418" i="6"/>
  <c r="AL418" i="6"/>
  <c r="AI418" i="6"/>
  <c r="G418" i="6"/>
  <c r="E418" i="6"/>
  <c r="BG418" i="6"/>
  <c r="AJ418" i="6"/>
  <c r="AA418" i="6"/>
  <c r="BJ418" i="6"/>
  <c r="Z418" i="6"/>
  <c r="L418" i="6"/>
  <c r="AT418" i="6"/>
  <c r="AP418" i="6"/>
  <c r="BH418" i="6"/>
  <c r="AG418" i="6"/>
  <c r="P418" i="6"/>
  <c r="I418" i="6"/>
  <c r="AN418" i="6"/>
  <c r="AB418" i="6"/>
  <c r="BE418" i="6"/>
  <c r="BL418" i="6"/>
  <c r="U418" i="6"/>
  <c r="AS418" i="6"/>
  <c r="AZ418" i="6"/>
  <c r="B207" i="6"/>
  <c r="AD206" i="6"/>
  <c r="Q206" i="6"/>
  <c r="BB206" i="6"/>
  <c r="AX206" i="6"/>
  <c r="AU206" i="6"/>
  <c r="M206" i="6"/>
  <c r="AY206" i="6"/>
  <c r="BC206" i="6"/>
  <c r="F206" i="6"/>
  <c r="BF206" i="6"/>
  <c r="AV206" i="6"/>
  <c r="BA206" i="6"/>
  <c r="AH206" i="6"/>
  <c r="BI206" i="6"/>
  <c r="X206" i="6"/>
  <c r="W206" i="6"/>
  <c r="AF206" i="6"/>
  <c r="AK206" i="6"/>
  <c r="O206" i="6"/>
  <c r="H206" i="6"/>
  <c r="AC206" i="6"/>
  <c r="N206" i="6"/>
  <c r="BK206" i="6"/>
  <c r="E206" i="6"/>
  <c r="C206" i="6" s="1"/>
  <c r="R206" i="6"/>
  <c r="J206" i="6"/>
  <c r="AE206" i="6"/>
  <c r="BG206" i="6"/>
  <c r="AP206" i="6"/>
  <c r="G206" i="6"/>
  <c r="Z206" i="6"/>
  <c r="BJ206" i="6"/>
  <c r="AT206" i="6"/>
  <c r="AI206" i="6"/>
  <c r="Y206" i="6"/>
  <c r="AA206" i="6"/>
  <c r="D206" i="6"/>
  <c r="L206" i="6"/>
  <c r="AJ206" i="6"/>
  <c r="BM206" i="6"/>
  <c r="AL206" i="6"/>
  <c r="BH206" i="6"/>
  <c r="K206" i="6"/>
  <c r="T206" i="6"/>
  <c r="AQ206" i="6"/>
  <c r="AW206" i="6"/>
  <c r="AM206" i="6"/>
  <c r="AO206" i="6"/>
  <c r="BD206" i="6"/>
  <c r="V206" i="6"/>
  <c r="S206" i="6"/>
  <c r="AR206" i="6"/>
  <c r="AG206" i="6"/>
  <c r="AB206" i="6"/>
  <c r="U206" i="6"/>
  <c r="P206" i="6"/>
  <c r="AS206" i="6"/>
  <c r="I206" i="6"/>
  <c r="AN206" i="6"/>
  <c r="AZ206" i="6"/>
  <c r="BL206" i="6"/>
  <c r="BE206" i="6"/>
  <c r="B350" i="6" l="1"/>
  <c r="K349" i="6"/>
  <c r="AM349" i="6"/>
  <c r="AO349" i="6"/>
  <c r="AW349" i="6"/>
  <c r="S349" i="6"/>
  <c r="AX349" i="6"/>
  <c r="V349" i="6"/>
  <c r="F349" i="6"/>
  <c r="BF349" i="6"/>
  <c r="M349" i="6"/>
  <c r="BB349" i="6"/>
  <c r="AD349" i="6"/>
  <c r="Q349" i="6"/>
  <c r="AU349" i="6"/>
  <c r="BI349" i="6"/>
  <c r="AY349" i="6"/>
  <c r="X349" i="6"/>
  <c r="AV349" i="6"/>
  <c r="BC349" i="6"/>
  <c r="AK349" i="6"/>
  <c r="AF349" i="6"/>
  <c r="W349" i="6"/>
  <c r="O349" i="6"/>
  <c r="AH349" i="6"/>
  <c r="BA349" i="6"/>
  <c r="H349" i="6"/>
  <c r="BK349" i="6"/>
  <c r="N349" i="6"/>
  <c r="AE349" i="6"/>
  <c r="AR349" i="6"/>
  <c r="J349" i="6"/>
  <c r="E349" i="6"/>
  <c r="BG349" i="6"/>
  <c r="AC349" i="6"/>
  <c r="AP349" i="6"/>
  <c r="G349" i="6"/>
  <c r="AL349" i="6"/>
  <c r="BM349" i="6"/>
  <c r="AT349" i="6"/>
  <c r="AI349" i="6"/>
  <c r="BJ349" i="6"/>
  <c r="Z349" i="6"/>
  <c r="AA349" i="6"/>
  <c r="R349" i="6"/>
  <c r="BH349" i="6"/>
  <c r="AJ349" i="6"/>
  <c r="L349" i="6"/>
  <c r="AQ349" i="6"/>
  <c r="D349" i="6"/>
  <c r="C349" i="6" s="1"/>
  <c r="Y349" i="6"/>
  <c r="T349" i="6"/>
  <c r="BD349" i="6"/>
  <c r="AN349" i="6"/>
  <c r="I349" i="6"/>
  <c r="AB349" i="6"/>
  <c r="P349" i="6"/>
  <c r="U349" i="6"/>
  <c r="AG349" i="6"/>
  <c r="BE349" i="6"/>
  <c r="AZ349" i="6"/>
  <c r="AS349" i="6"/>
  <c r="BL349" i="6"/>
  <c r="B136" i="6"/>
  <c r="BB135" i="6"/>
  <c r="AD135" i="6"/>
  <c r="AU135" i="6"/>
  <c r="AY135" i="6"/>
  <c r="Q135" i="6"/>
  <c r="BC135" i="6"/>
  <c r="M135" i="6"/>
  <c r="BF135" i="6"/>
  <c r="F135" i="6"/>
  <c r="BI135" i="6"/>
  <c r="X135" i="6"/>
  <c r="AE135" i="6"/>
  <c r="AV135" i="6"/>
  <c r="AK135" i="6"/>
  <c r="BK135" i="6"/>
  <c r="J135" i="6"/>
  <c r="AF135" i="6"/>
  <c r="H135" i="6"/>
  <c r="N135" i="6"/>
  <c r="W135" i="6"/>
  <c r="AH135" i="6"/>
  <c r="O135" i="6"/>
  <c r="BG135" i="6"/>
  <c r="BA135" i="6"/>
  <c r="G135" i="6"/>
  <c r="AP135" i="6"/>
  <c r="AC135" i="6"/>
  <c r="AA135" i="6"/>
  <c r="BJ135" i="6"/>
  <c r="AJ135" i="6"/>
  <c r="R135" i="6"/>
  <c r="AI135" i="6"/>
  <c r="AT135" i="6"/>
  <c r="E135" i="6"/>
  <c r="Z135" i="6"/>
  <c r="AL135" i="6"/>
  <c r="L135" i="6"/>
  <c r="BM135" i="6"/>
  <c r="BD135" i="6"/>
  <c r="D135" i="6"/>
  <c r="C135" i="6" s="1"/>
  <c r="AQ135" i="6"/>
  <c r="T135" i="6"/>
  <c r="Y135" i="6"/>
  <c r="BH135" i="6"/>
  <c r="AW135" i="6"/>
  <c r="V135" i="6"/>
  <c r="S135" i="6"/>
  <c r="AM135" i="6"/>
  <c r="K135" i="6"/>
  <c r="AR135" i="6"/>
  <c r="AO135" i="6"/>
  <c r="AX135" i="6"/>
  <c r="AB135" i="6"/>
  <c r="P135" i="6"/>
  <c r="BE135" i="6"/>
  <c r="AS135" i="6"/>
  <c r="BL135" i="6"/>
  <c r="AN135" i="6"/>
  <c r="AZ135" i="6"/>
  <c r="I135" i="6"/>
  <c r="U135" i="6"/>
  <c r="AG135" i="6"/>
  <c r="B420" i="6"/>
  <c r="BM419" i="6"/>
  <c r="D419" i="6"/>
  <c r="C419" i="6" s="1"/>
  <c r="AQ419" i="6"/>
  <c r="T419" i="6"/>
  <c r="AW419" i="6"/>
  <c r="Y419" i="6"/>
  <c r="V419" i="6"/>
  <c r="AR419" i="6"/>
  <c r="AO419" i="6"/>
  <c r="S419" i="6"/>
  <c r="AD419" i="6"/>
  <c r="F419" i="6"/>
  <c r="AX419" i="6"/>
  <c r="BB419" i="6"/>
  <c r="K419" i="6"/>
  <c r="AM419" i="6"/>
  <c r="M419" i="6"/>
  <c r="AY419" i="6"/>
  <c r="AU419" i="6"/>
  <c r="BC419" i="6"/>
  <c r="Q419" i="6"/>
  <c r="BI419" i="6"/>
  <c r="AV419" i="6"/>
  <c r="X419" i="6"/>
  <c r="BA419" i="6"/>
  <c r="AK419" i="6"/>
  <c r="AF419" i="6"/>
  <c r="BK419" i="6"/>
  <c r="BF419" i="6"/>
  <c r="AH419" i="6"/>
  <c r="N419" i="6"/>
  <c r="BD419" i="6"/>
  <c r="AE419" i="6"/>
  <c r="J419" i="6"/>
  <c r="AC419" i="6"/>
  <c r="G419" i="6"/>
  <c r="O419" i="6"/>
  <c r="H419" i="6"/>
  <c r="E419" i="6"/>
  <c r="W419" i="6"/>
  <c r="BG419" i="6"/>
  <c r="BJ419" i="6"/>
  <c r="Z419" i="6"/>
  <c r="BH419" i="6"/>
  <c r="AA419" i="6"/>
  <c r="AL419" i="6"/>
  <c r="AT419" i="6"/>
  <c r="AI419" i="6"/>
  <c r="AP419" i="6"/>
  <c r="AJ419" i="6"/>
  <c r="L419" i="6"/>
  <c r="R419" i="6"/>
  <c r="AB419" i="6"/>
  <c r="AN419" i="6"/>
  <c r="P419" i="6"/>
  <c r="I419" i="6"/>
  <c r="AS419" i="6"/>
  <c r="AG419" i="6"/>
  <c r="U419" i="6"/>
  <c r="BL419" i="6"/>
  <c r="AZ419" i="6"/>
  <c r="BE419" i="6"/>
  <c r="B208" i="6"/>
  <c r="AY207" i="6"/>
  <c r="M207" i="6"/>
  <c r="AX207" i="6"/>
  <c r="Q207" i="6"/>
  <c r="AU207" i="6"/>
  <c r="BA207" i="6"/>
  <c r="BC207" i="6"/>
  <c r="F207" i="6"/>
  <c r="BF207" i="6"/>
  <c r="BB207" i="6"/>
  <c r="AD207" i="6"/>
  <c r="AK207" i="6"/>
  <c r="AH207" i="6"/>
  <c r="W207" i="6"/>
  <c r="AF207" i="6"/>
  <c r="AV207" i="6"/>
  <c r="BI207" i="6"/>
  <c r="X207" i="6"/>
  <c r="H207" i="6"/>
  <c r="O207" i="6"/>
  <c r="BK207" i="6"/>
  <c r="N207" i="6"/>
  <c r="AE207" i="6"/>
  <c r="AP207" i="6"/>
  <c r="J207" i="6"/>
  <c r="BG207" i="6"/>
  <c r="E207" i="6"/>
  <c r="AC207" i="6"/>
  <c r="G207" i="6"/>
  <c r="BH207" i="6"/>
  <c r="BJ207" i="6"/>
  <c r="AI207" i="6"/>
  <c r="AQ207" i="6"/>
  <c r="AT207" i="6"/>
  <c r="R207" i="6"/>
  <c r="BM207" i="6"/>
  <c r="Y207" i="6"/>
  <c r="AA207" i="6"/>
  <c r="AL207" i="6"/>
  <c r="D207" i="6"/>
  <c r="C207" i="6" s="1"/>
  <c r="BD207" i="6"/>
  <c r="Z207" i="6"/>
  <c r="V207" i="6"/>
  <c r="L207" i="6"/>
  <c r="S207" i="6"/>
  <c r="AJ207" i="6"/>
  <c r="T207" i="6"/>
  <c r="AW207" i="6"/>
  <c r="K207" i="6"/>
  <c r="AO207" i="6"/>
  <c r="AM207" i="6"/>
  <c r="AR207" i="6"/>
  <c r="U207" i="6"/>
  <c r="P207" i="6"/>
  <c r="AZ207" i="6"/>
  <c r="I207" i="6"/>
  <c r="AS207" i="6"/>
  <c r="AB207" i="6"/>
  <c r="AG207" i="6"/>
  <c r="AN207" i="6"/>
  <c r="BE207" i="6"/>
  <c r="BL207" i="6"/>
  <c r="B67" i="6"/>
  <c r="BB66" i="6"/>
  <c r="AV66" i="6"/>
  <c r="AE66" i="6"/>
  <c r="BI66" i="6"/>
  <c r="W66" i="6"/>
  <c r="BA66" i="6"/>
  <c r="AK66" i="6"/>
  <c r="X66" i="6"/>
  <c r="AH66" i="6"/>
  <c r="N66" i="6"/>
  <c r="AY66" i="6"/>
  <c r="AC66" i="6"/>
  <c r="BK66" i="6"/>
  <c r="AF66" i="6"/>
  <c r="R66" i="6"/>
  <c r="J66" i="6"/>
  <c r="O66" i="6"/>
  <c r="G66" i="6"/>
  <c r="BG66" i="6"/>
  <c r="H66" i="6"/>
  <c r="E66" i="6"/>
  <c r="AP66" i="6"/>
  <c r="BJ66" i="6"/>
  <c r="Z66" i="6"/>
  <c r="AL66" i="6"/>
  <c r="F66" i="6"/>
  <c r="V66" i="6"/>
  <c r="AJ66" i="6"/>
  <c r="AI66" i="6"/>
  <c r="D66" i="6"/>
  <c r="C66" i="6" s="1"/>
  <c r="K66" i="6"/>
  <c r="BD66" i="6"/>
  <c r="AT66" i="6"/>
  <c r="AA66" i="6"/>
  <c r="T66" i="6"/>
  <c r="BH66" i="6"/>
  <c r="L66" i="6"/>
  <c r="AW66" i="6"/>
  <c r="AQ66" i="6"/>
  <c r="BM66" i="6"/>
  <c r="Y66" i="6"/>
  <c r="AM66" i="6"/>
  <c r="AX66" i="6"/>
  <c r="AO66" i="6"/>
  <c r="AR66" i="6"/>
  <c r="S66" i="6"/>
  <c r="BC66" i="6"/>
  <c r="M66" i="6"/>
  <c r="Q66" i="6"/>
  <c r="AD66" i="6"/>
  <c r="BF66" i="6"/>
  <c r="AU66" i="6"/>
  <c r="AG66" i="6"/>
  <c r="AN66" i="6"/>
  <c r="P66" i="6"/>
  <c r="I66" i="6"/>
  <c r="U66" i="6"/>
  <c r="BL66" i="6"/>
  <c r="AB66" i="6"/>
  <c r="AZ66" i="6"/>
  <c r="AS66" i="6"/>
  <c r="BE66" i="6"/>
  <c r="B278" i="6"/>
  <c r="S277" i="6"/>
  <c r="T277" i="6"/>
  <c r="AM277" i="6"/>
  <c r="AO277" i="6"/>
  <c r="AR277" i="6"/>
  <c r="F277" i="6"/>
  <c r="M277" i="6"/>
  <c r="AD277" i="6"/>
  <c r="BB277" i="6"/>
  <c r="Q277" i="6"/>
  <c r="AV277" i="6"/>
  <c r="AU277" i="6"/>
  <c r="AX277" i="6"/>
  <c r="BF277" i="6"/>
  <c r="X277" i="6"/>
  <c r="BC277" i="6"/>
  <c r="AY277" i="6"/>
  <c r="AK277" i="6"/>
  <c r="BI277" i="6"/>
  <c r="BA277" i="6"/>
  <c r="O277" i="6"/>
  <c r="AH277" i="6"/>
  <c r="AF277" i="6"/>
  <c r="N277" i="6"/>
  <c r="W277" i="6"/>
  <c r="AE277" i="6"/>
  <c r="H277" i="6"/>
  <c r="J277" i="6"/>
  <c r="BK277" i="6"/>
  <c r="R277" i="6"/>
  <c r="AP277" i="6"/>
  <c r="G277" i="6"/>
  <c r="AC277" i="6"/>
  <c r="BG277" i="6"/>
  <c r="E277" i="6"/>
  <c r="AA277" i="6"/>
  <c r="AL277" i="6"/>
  <c r="BJ277" i="6"/>
  <c r="BM277" i="6"/>
  <c r="AQ277" i="6"/>
  <c r="Z277" i="6"/>
  <c r="AJ277" i="6"/>
  <c r="AT277" i="6"/>
  <c r="L277" i="6"/>
  <c r="Y277" i="6"/>
  <c r="AI277" i="6"/>
  <c r="D277" i="6"/>
  <c r="BH277" i="6"/>
  <c r="K277" i="6"/>
  <c r="AW277" i="6"/>
  <c r="V277" i="6"/>
  <c r="BD277" i="6"/>
  <c r="U277" i="6"/>
  <c r="P277" i="6"/>
  <c r="AZ277" i="6"/>
  <c r="AS277" i="6"/>
  <c r="AB277" i="6"/>
  <c r="BE277" i="6"/>
  <c r="AN277" i="6"/>
  <c r="I277" i="6"/>
  <c r="C277" i="6" s="1"/>
  <c r="BL277" i="6"/>
  <c r="AG277" i="6"/>
  <c r="B421" i="6" l="1"/>
  <c r="K420" i="6"/>
  <c r="AQ420" i="6"/>
  <c r="D420" i="6"/>
  <c r="C420" i="6" s="1"/>
  <c r="T420" i="6"/>
  <c r="Y420" i="6"/>
  <c r="BM420" i="6"/>
  <c r="AX420" i="6"/>
  <c r="S420" i="6"/>
  <c r="AR420" i="6"/>
  <c r="AW420" i="6"/>
  <c r="AO420" i="6"/>
  <c r="AM420" i="6"/>
  <c r="BB420" i="6"/>
  <c r="AD420" i="6"/>
  <c r="F420" i="6"/>
  <c r="V420" i="6"/>
  <c r="BC420" i="6"/>
  <c r="Q420" i="6"/>
  <c r="X420" i="6"/>
  <c r="M420" i="6"/>
  <c r="AV420" i="6"/>
  <c r="BF420" i="6"/>
  <c r="AU420" i="6"/>
  <c r="AY420" i="6"/>
  <c r="BA420" i="6"/>
  <c r="AK420" i="6"/>
  <c r="BD420" i="6"/>
  <c r="AH420" i="6"/>
  <c r="BI420" i="6"/>
  <c r="N420" i="6"/>
  <c r="W420" i="6"/>
  <c r="AE420" i="6"/>
  <c r="AF420" i="6"/>
  <c r="O420" i="6"/>
  <c r="G420" i="6"/>
  <c r="AC420" i="6"/>
  <c r="H420" i="6"/>
  <c r="BK420" i="6"/>
  <c r="BG420" i="6"/>
  <c r="E420" i="6"/>
  <c r="AP420" i="6"/>
  <c r="J420" i="6"/>
  <c r="AL420" i="6"/>
  <c r="AI420" i="6"/>
  <c r="L420" i="6"/>
  <c r="BJ420" i="6"/>
  <c r="Z420" i="6"/>
  <c r="AA420" i="6"/>
  <c r="BH420" i="6"/>
  <c r="AJ420" i="6"/>
  <c r="R420" i="6"/>
  <c r="AT420" i="6"/>
  <c r="AB420" i="6"/>
  <c r="P420" i="6"/>
  <c r="I420" i="6"/>
  <c r="AS420" i="6"/>
  <c r="AG420" i="6"/>
  <c r="U420" i="6"/>
  <c r="AN420" i="6"/>
  <c r="BE420" i="6"/>
  <c r="AZ420" i="6"/>
  <c r="BL420" i="6"/>
  <c r="B279" i="6"/>
  <c r="AO278" i="6"/>
  <c r="S278" i="6"/>
  <c r="AM278" i="6"/>
  <c r="AX278" i="6"/>
  <c r="T278" i="6"/>
  <c r="AR278" i="6"/>
  <c r="BB278" i="6"/>
  <c r="Q278" i="6"/>
  <c r="AD278" i="6"/>
  <c r="F278" i="6"/>
  <c r="AY278" i="6"/>
  <c r="X278" i="6"/>
  <c r="BF278" i="6"/>
  <c r="M278" i="6"/>
  <c r="BC278" i="6"/>
  <c r="AU278" i="6"/>
  <c r="AV278" i="6"/>
  <c r="AK278" i="6"/>
  <c r="BA278" i="6"/>
  <c r="AF278" i="6"/>
  <c r="AE278" i="6"/>
  <c r="BI278" i="6"/>
  <c r="N278" i="6"/>
  <c r="H278" i="6"/>
  <c r="W278" i="6"/>
  <c r="AH278" i="6"/>
  <c r="BK278" i="6"/>
  <c r="AP278" i="6"/>
  <c r="O278" i="6"/>
  <c r="J278" i="6"/>
  <c r="AC278" i="6"/>
  <c r="G278" i="6"/>
  <c r="AA278" i="6"/>
  <c r="E278" i="6"/>
  <c r="BJ278" i="6"/>
  <c r="BG278" i="6"/>
  <c r="R278" i="6"/>
  <c r="BH278" i="6"/>
  <c r="BM278" i="6"/>
  <c r="Z278" i="6"/>
  <c r="Y278" i="6"/>
  <c r="AT278" i="6"/>
  <c r="AI278" i="6"/>
  <c r="AJ278" i="6"/>
  <c r="L278" i="6"/>
  <c r="AQ278" i="6"/>
  <c r="AL278" i="6"/>
  <c r="D278" i="6"/>
  <c r="C278" i="6" s="1"/>
  <c r="V278" i="6"/>
  <c r="K278" i="6"/>
  <c r="BD278" i="6"/>
  <c r="AW278" i="6"/>
  <c r="I278" i="6"/>
  <c r="P278" i="6"/>
  <c r="U278" i="6"/>
  <c r="AB278" i="6"/>
  <c r="AN278" i="6"/>
  <c r="AS278" i="6"/>
  <c r="AG278" i="6"/>
  <c r="BE278" i="6"/>
  <c r="BL278" i="6"/>
  <c r="AZ278" i="6"/>
  <c r="B68" i="6"/>
  <c r="BB67" i="6"/>
  <c r="AY67" i="6"/>
  <c r="BI67" i="6"/>
  <c r="AV67" i="6"/>
  <c r="AE67" i="6"/>
  <c r="AK67" i="6"/>
  <c r="AH67" i="6"/>
  <c r="BA67" i="6"/>
  <c r="W67" i="6"/>
  <c r="AC67" i="6"/>
  <c r="X67" i="6"/>
  <c r="N67" i="6"/>
  <c r="AF67" i="6"/>
  <c r="R67" i="6"/>
  <c r="H67" i="6"/>
  <c r="G67" i="6"/>
  <c r="O67" i="6"/>
  <c r="BG67" i="6"/>
  <c r="BK67" i="6"/>
  <c r="J67" i="6"/>
  <c r="Z67" i="6"/>
  <c r="AL67" i="6"/>
  <c r="BJ67" i="6"/>
  <c r="AI67" i="6"/>
  <c r="AP67" i="6"/>
  <c r="AA67" i="6"/>
  <c r="BM67" i="6"/>
  <c r="AQ67" i="6"/>
  <c r="AJ67" i="6"/>
  <c r="F67" i="6"/>
  <c r="BH67" i="6"/>
  <c r="AW67" i="6"/>
  <c r="K67" i="6"/>
  <c r="E67" i="6"/>
  <c r="AT67" i="6"/>
  <c r="D67" i="6"/>
  <c r="C67" i="6" s="1"/>
  <c r="BD67" i="6"/>
  <c r="Y67" i="6"/>
  <c r="S67" i="6"/>
  <c r="L67" i="6"/>
  <c r="AM67" i="6"/>
  <c r="AR67" i="6"/>
  <c r="T67" i="6"/>
  <c r="AO67" i="6"/>
  <c r="V67" i="6"/>
  <c r="BC67" i="6"/>
  <c r="BF67" i="6"/>
  <c r="AD67" i="6"/>
  <c r="Q67" i="6"/>
  <c r="M67" i="6"/>
  <c r="AX67" i="6"/>
  <c r="AU67" i="6"/>
  <c r="AN67" i="6"/>
  <c r="AG67" i="6"/>
  <c r="P67" i="6"/>
  <c r="AB67" i="6"/>
  <c r="AZ67" i="6"/>
  <c r="I67" i="6"/>
  <c r="BE67" i="6"/>
  <c r="U67" i="6"/>
  <c r="BL67" i="6"/>
  <c r="AS67" i="6"/>
  <c r="B137" i="6"/>
  <c r="BF136" i="6"/>
  <c r="AD136" i="6"/>
  <c r="M136" i="6"/>
  <c r="BC136" i="6"/>
  <c r="Q136" i="6"/>
  <c r="F136" i="6"/>
  <c r="AU136" i="6"/>
  <c r="BB136" i="6"/>
  <c r="AV136" i="6"/>
  <c r="AE136" i="6"/>
  <c r="N136" i="6"/>
  <c r="W136" i="6"/>
  <c r="AY136" i="6"/>
  <c r="AK136" i="6"/>
  <c r="X136" i="6"/>
  <c r="J136" i="6"/>
  <c r="BI136" i="6"/>
  <c r="AF136" i="6"/>
  <c r="H136" i="6"/>
  <c r="AH136" i="6"/>
  <c r="O136" i="6"/>
  <c r="BG136" i="6"/>
  <c r="BK136" i="6"/>
  <c r="AC136" i="6"/>
  <c r="G136" i="6"/>
  <c r="BA136" i="6"/>
  <c r="E136" i="6"/>
  <c r="AA136" i="6"/>
  <c r="BH136" i="6"/>
  <c r="AJ136" i="6"/>
  <c r="R136" i="6"/>
  <c r="BJ136" i="6"/>
  <c r="AT136" i="6"/>
  <c r="AL136" i="6"/>
  <c r="L136" i="6"/>
  <c r="Z136" i="6"/>
  <c r="AQ136" i="6"/>
  <c r="AP136" i="6"/>
  <c r="BM136" i="6"/>
  <c r="Y136" i="6"/>
  <c r="AW136" i="6"/>
  <c r="BD136" i="6"/>
  <c r="AI136" i="6"/>
  <c r="D136" i="6"/>
  <c r="C136" i="6" s="1"/>
  <c r="AO136" i="6"/>
  <c r="T136" i="6"/>
  <c r="K136" i="6"/>
  <c r="AM136" i="6"/>
  <c r="S136" i="6"/>
  <c r="V136" i="6"/>
  <c r="AR136" i="6"/>
  <c r="AX136" i="6"/>
  <c r="AN136" i="6"/>
  <c r="AZ136" i="6"/>
  <c r="P136" i="6"/>
  <c r="U136" i="6"/>
  <c r="AB136" i="6"/>
  <c r="I136" i="6"/>
  <c r="AS136" i="6"/>
  <c r="BL136" i="6"/>
  <c r="AG136" i="6"/>
  <c r="BE136" i="6"/>
  <c r="B209" i="6"/>
  <c r="BC208" i="6"/>
  <c r="AD208" i="6"/>
  <c r="M208" i="6"/>
  <c r="F208" i="6"/>
  <c r="AX208" i="6"/>
  <c r="AU208" i="6"/>
  <c r="X208" i="6"/>
  <c r="AY208" i="6"/>
  <c r="BF208" i="6"/>
  <c r="BB208" i="6"/>
  <c r="Q208" i="6"/>
  <c r="N208" i="6"/>
  <c r="W208" i="6"/>
  <c r="AK208" i="6"/>
  <c r="BI208" i="6"/>
  <c r="AF208" i="6"/>
  <c r="AV208" i="6"/>
  <c r="AH208" i="6"/>
  <c r="BA208" i="6"/>
  <c r="BK208" i="6"/>
  <c r="H208" i="6"/>
  <c r="O208" i="6"/>
  <c r="G208" i="6"/>
  <c r="AC208" i="6"/>
  <c r="AE208" i="6"/>
  <c r="R208" i="6"/>
  <c r="BG208" i="6"/>
  <c r="AP208" i="6"/>
  <c r="J208" i="6"/>
  <c r="AL208" i="6"/>
  <c r="AI208" i="6"/>
  <c r="D208" i="6"/>
  <c r="E208" i="6"/>
  <c r="C208" i="6" s="1"/>
  <c r="Z208" i="6"/>
  <c r="AT208" i="6"/>
  <c r="L208" i="6"/>
  <c r="BM208" i="6"/>
  <c r="AJ208" i="6"/>
  <c r="BJ208" i="6"/>
  <c r="BH208" i="6"/>
  <c r="AQ208" i="6"/>
  <c r="V208" i="6"/>
  <c r="K208" i="6"/>
  <c r="S208" i="6"/>
  <c r="AA208" i="6"/>
  <c r="Y208" i="6"/>
  <c r="BD208" i="6"/>
  <c r="T208" i="6"/>
  <c r="AM208" i="6"/>
  <c r="AR208" i="6"/>
  <c r="AW208" i="6"/>
  <c r="AO208" i="6"/>
  <c r="AB208" i="6"/>
  <c r="I208" i="6"/>
  <c r="U208" i="6"/>
  <c r="P208" i="6"/>
  <c r="AN208" i="6"/>
  <c r="AS208" i="6"/>
  <c r="AZ208" i="6"/>
  <c r="AG208" i="6"/>
  <c r="BE208" i="6"/>
  <c r="BL208" i="6"/>
  <c r="B351" i="6"/>
  <c r="S350" i="6"/>
  <c r="K350" i="6"/>
  <c r="AW350" i="6"/>
  <c r="V350" i="6"/>
  <c r="AD350" i="6"/>
  <c r="AX350" i="6"/>
  <c r="AM350" i="6"/>
  <c r="AO350" i="6"/>
  <c r="X350" i="6"/>
  <c r="Q350" i="6"/>
  <c r="AU350" i="6"/>
  <c r="BB350" i="6"/>
  <c r="M350" i="6"/>
  <c r="AV350" i="6"/>
  <c r="BF350" i="6"/>
  <c r="F350" i="6"/>
  <c r="BI350" i="6"/>
  <c r="BC350" i="6"/>
  <c r="AK350" i="6"/>
  <c r="AY350" i="6"/>
  <c r="BA350" i="6"/>
  <c r="N350" i="6"/>
  <c r="AH350" i="6"/>
  <c r="AE350" i="6"/>
  <c r="J350" i="6"/>
  <c r="O350" i="6"/>
  <c r="AF350" i="6"/>
  <c r="G350" i="6"/>
  <c r="W350" i="6"/>
  <c r="AR350" i="6"/>
  <c r="BK350" i="6"/>
  <c r="R350" i="6"/>
  <c r="AP350" i="6"/>
  <c r="H350" i="6"/>
  <c r="E350" i="6"/>
  <c r="AQ350" i="6"/>
  <c r="AC350" i="6"/>
  <c r="Z350" i="6"/>
  <c r="AA350" i="6"/>
  <c r="AJ350" i="6"/>
  <c r="AL350" i="6"/>
  <c r="L350" i="6"/>
  <c r="BG350" i="6"/>
  <c r="BH350" i="6"/>
  <c r="AT350" i="6"/>
  <c r="BM350" i="6"/>
  <c r="BJ350" i="6"/>
  <c r="Y350" i="6"/>
  <c r="AI350" i="6"/>
  <c r="BD350" i="6"/>
  <c r="D350" i="6"/>
  <c r="C350" i="6" s="1"/>
  <c r="T350" i="6"/>
  <c r="I350" i="6"/>
  <c r="AZ350" i="6"/>
  <c r="AS350" i="6"/>
  <c r="BE350" i="6"/>
  <c r="AB350" i="6"/>
  <c r="U350" i="6"/>
  <c r="AN350" i="6"/>
  <c r="AG350" i="6"/>
  <c r="P350" i="6"/>
  <c r="BL350" i="6"/>
  <c r="B69" i="6" l="1"/>
  <c r="BB68" i="6"/>
  <c r="AV68" i="6"/>
  <c r="W68" i="6"/>
  <c r="AY68" i="6"/>
  <c r="AH68" i="6"/>
  <c r="AK68" i="6"/>
  <c r="AE68" i="6"/>
  <c r="X68" i="6"/>
  <c r="BI68" i="6"/>
  <c r="O68" i="6"/>
  <c r="AF68" i="6"/>
  <c r="R68" i="6"/>
  <c r="N68" i="6"/>
  <c r="G68" i="6"/>
  <c r="BA68" i="6"/>
  <c r="BG68" i="6"/>
  <c r="H68" i="6"/>
  <c r="BK68" i="6"/>
  <c r="J68" i="6"/>
  <c r="AC68" i="6"/>
  <c r="Z68" i="6"/>
  <c r="AL68" i="6"/>
  <c r="E68" i="6"/>
  <c r="AP68" i="6"/>
  <c r="BJ68" i="6"/>
  <c r="AT68" i="6"/>
  <c r="AJ68" i="6"/>
  <c r="AQ68" i="6"/>
  <c r="BM68" i="6"/>
  <c r="AA68" i="6"/>
  <c r="BH68" i="6"/>
  <c r="D68" i="6"/>
  <c r="C68" i="6" s="1"/>
  <c r="AW68" i="6"/>
  <c r="AI68" i="6"/>
  <c r="L68" i="6"/>
  <c r="Y68" i="6"/>
  <c r="T68" i="6"/>
  <c r="AX68" i="6"/>
  <c r="BD68" i="6"/>
  <c r="S68" i="6"/>
  <c r="F68" i="6"/>
  <c r="AR68" i="6"/>
  <c r="AD68" i="6"/>
  <c r="K68" i="6"/>
  <c r="V68" i="6"/>
  <c r="AM68" i="6"/>
  <c r="AU68" i="6"/>
  <c r="BF68" i="6"/>
  <c r="AO68" i="6"/>
  <c r="Q68" i="6"/>
  <c r="BC68" i="6"/>
  <c r="M68" i="6"/>
  <c r="AN68" i="6"/>
  <c r="AB68" i="6"/>
  <c r="P68" i="6"/>
  <c r="BL68" i="6"/>
  <c r="AZ68" i="6"/>
  <c r="I68" i="6"/>
  <c r="U68" i="6"/>
  <c r="BE68" i="6"/>
  <c r="AG68" i="6"/>
  <c r="AS68" i="6"/>
  <c r="B352" i="6"/>
  <c r="AM351" i="6"/>
  <c r="S351" i="6"/>
  <c r="V351" i="6"/>
  <c r="K351" i="6"/>
  <c r="AW351" i="6"/>
  <c r="AX351" i="6"/>
  <c r="Q351" i="6"/>
  <c r="AO351" i="6"/>
  <c r="M351" i="6"/>
  <c r="BF351" i="6"/>
  <c r="BB351" i="6"/>
  <c r="F351" i="6"/>
  <c r="AU351" i="6"/>
  <c r="AY351" i="6"/>
  <c r="AD351" i="6"/>
  <c r="AV351" i="6"/>
  <c r="AH351" i="6"/>
  <c r="X351" i="6"/>
  <c r="BC351" i="6"/>
  <c r="AK351" i="6"/>
  <c r="BI351" i="6"/>
  <c r="AE351" i="6"/>
  <c r="W351" i="6"/>
  <c r="BA351" i="6"/>
  <c r="BK351" i="6"/>
  <c r="H351" i="6"/>
  <c r="N351" i="6"/>
  <c r="O351" i="6"/>
  <c r="J351" i="6"/>
  <c r="G351" i="6"/>
  <c r="AF351" i="6"/>
  <c r="AP351" i="6"/>
  <c r="AC351" i="6"/>
  <c r="R351" i="6"/>
  <c r="AR351" i="6"/>
  <c r="BG351" i="6"/>
  <c r="AJ351" i="6"/>
  <c r="BD351" i="6"/>
  <c r="AL351" i="6"/>
  <c r="Z351" i="6"/>
  <c r="AA351" i="6"/>
  <c r="BJ351" i="6"/>
  <c r="AT351" i="6"/>
  <c r="E351" i="6"/>
  <c r="L351" i="6"/>
  <c r="BH351" i="6"/>
  <c r="AQ351" i="6"/>
  <c r="Y351" i="6"/>
  <c r="AI351" i="6"/>
  <c r="D351" i="6"/>
  <c r="C351" i="6" s="1"/>
  <c r="BM351" i="6"/>
  <c r="T351" i="6"/>
  <c r="AS351" i="6"/>
  <c r="AN351" i="6"/>
  <c r="P351" i="6"/>
  <c r="AB351" i="6"/>
  <c r="BL351" i="6"/>
  <c r="BE351" i="6"/>
  <c r="I351" i="6"/>
  <c r="AG351" i="6"/>
  <c r="U351" i="6"/>
  <c r="AZ351" i="6"/>
  <c r="B280" i="6"/>
  <c r="T279" i="6"/>
  <c r="AO279" i="6"/>
  <c r="AR279" i="6"/>
  <c r="AM279" i="6"/>
  <c r="S279" i="6"/>
  <c r="AX279" i="6"/>
  <c r="BB279" i="6"/>
  <c r="AU279" i="6"/>
  <c r="BF279" i="6"/>
  <c r="M279" i="6"/>
  <c r="F279" i="6"/>
  <c r="Q279" i="6"/>
  <c r="W279" i="6"/>
  <c r="AY279" i="6"/>
  <c r="BC279" i="6"/>
  <c r="AV279" i="6"/>
  <c r="AD279" i="6"/>
  <c r="X279" i="6"/>
  <c r="AK279" i="6"/>
  <c r="BA279" i="6"/>
  <c r="N279" i="6"/>
  <c r="AF279" i="6"/>
  <c r="BI279" i="6"/>
  <c r="AH279" i="6"/>
  <c r="AE279" i="6"/>
  <c r="BK279" i="6"/>
  <c r="G279" i="6"/>
  <c r="BG279" i="6"/>
  <c r="E279" i="6"/>
  <c r="J279" i="6"/>
  <c r="AC279" i="6"/>
  <c r="O279" i="6"/>
  <c r="H279" i="6"/>
  <c r="AP279" i="6"/>
  <c r="R279" i="6"/>
  <c r="AL279" i="6"/>
  <c r="AJ279" i="6"/>
  <c r="AI279" i="6"/>
  <c r="L279" i="6"/>
  <c r="AT279" i="6"/>
  <c r="BJ279" i="6"/>
  <c r="BH279" i="6"/>
  <c r="Z279" i="6"/>
  <c r="BD279" i="6"/>
  <c r="D279" i="6"/>
  <c r="C279" i="6" s="1"/>
  <c r="BM279" i="6"/>
  <c r="AA279" i="6"/>
  <c r="Y279" i="6"/>
  <c r="AQ279" i="6"/>
  <c r="K279" i="6"/>
  <c r="V279" i="6"/>
  <c r="AW279" i="6"/>
  <c r="AB279" i="6"/>
  <c r="AS279" i="6"/>
  <c r="BE279" i="6"/>
  <c r="BL279" i="6"/>
  <c r="I279" i="6"/>
  <c r="P279" i="6"/>
  <c r="U279" i="6"/>
  <c r="AG279" i="6"/>
  <c r="AN279" i="6"/>
  <c r="AZ279" i="6"/>
  <c r="B210" i="6"/>
  <c r="AU209" i="6"/>
  <c r="BF209" i="6"/>
  <c r="Q209" i="6"/>
  <c r="F209" i="6"/>
  <c r="M209" i="6"/>
  <c r="AY209" i="6"/>
  <c r="BB209" i="6"/>
  <c r="AD209" i="6"/>
  <c r="BC209" i="6"/>
  <c r="BA209" i="6"/>
  <c r="AH209" i="6"/>
  <c r="AX209" i="6"/>
  <c r="BI209" i="6"/>
  <c r="X209" i="6"/>
  <c r="H209" i="6"/>
  <c r="W209" i="6"/>
  <c r="AF209" i="6"/>
  <c r="AK209" i="6"/>
  <c r="AV209" i="6"/>
  <c r="N209" i="6"/>
  <c r="O209" i="6"/>
  <c r="BK209" i="6"/>
  <c r="AC209" i="6"/>
  <c r="E209" i="6"/>
  <c r="J209" i="6"/>
  <c r="G209" i="6"/>
  <c r="AE209" i="6"/>
  <c r="BG209" i="6"/>
  <c r="AP209" i="6"/>
  <c r="R209" i="6"/>
  <c r="Z209" i="6"/>
  <c r="Y209" i="6"/>
  <c r="AA209" i="6"/>
  <c r="D209" i="6"/>
  <c r="C209" i="6" s="1"/>
  <c r="L209" i="6"/>
  <c r="AI209" i="6"/>
  <c r="AJ209" i="6"/>
  <c r="AT209" i="6"/>
  <c r="BM209" i="6"/>
  <c r="BJ209" i="6"/>
  <c r="AL209" i="6"/>
  <c r="BH209" i="6"/>
  <c r="AQ209" i="6"/>
  <c r="BD209" i="6"/>
  <c r="S209" i="6"/>
  <c r="K209" i="6"/>
  <c r="V209" i="6"/>
  <c r="T209" i="6"/>
  <c r="AW209" i="6"/>
  <c r="AO209" i="6"/>
  <c r="AM209" i="6"/>
  <c r="AR209" i="6"/>
  <c r="U209" i="6"/>
  <c r="AB209" i="6"/>
  <c r="AG209" i="6"/>
  <c r="P209" i="6"/>
  <c r="I209" i="6"/>
  <c r="BE209" i="6"/>
  <c r="AN209" i="6"/>
  <c r="AS209" i="6"/>
  <c r="AZ209" i="6"/>
  <c r="BL209" i="6"/>
  <c r="B422" i="6"/>
  <c r="K421" i="6"/>
  <c r="V421" i="6"/>
  <c r="S421" i="6"/>
  <c r="D421" i="6"/>
  <c r="C421" i="6" s="1"/>
  <c r="T421" i="6"/>
  <c r="AQ421" i="6"/>
  <c r="BM421" i="6"/>
  <c r="Y421" i="6"/>
  <c r="AW421" i="6"/>
  <c r="AO421" i="6"/>
  <c r="AM421" i="6"/>
  <c r="AR421" i="6"/>
  <c r="F421" i="6"/>
  <c r="BB421" i="6"/>
  <c r="AX421" i="6"/>
  <c r="M421" i="6"/>
  <c r="AD421" i="6"/>
  <c r="BF421" i="6"/>
  <c r="BC421" i="6"/>
  <c r="Q421" i="6"/>
  <c r="AY421" i="6"/>
  <c r="AU421" i="6"/>
  <c r="AV421" i="6"/>
  <c r="BD421" i="6"/>
  <c r="N421" i="6"/>
  <c r="AK421" i="6"/>
  <c r="AE421" i="6"/>
  <c r="AH421" i="6"/>
  <c r="X421" i="6"/>
  <c r="BI421" i="6"/>
  <c r="W421" i="6"/>
  <c r="AF421" i="6"/>
  <c r="AC421" i="6"/>
  <c r="H421" i="6"/>
  <c r="BA421" i="6"/>
  <c r="BK421" i="6"/>
  <c r="G421" i="6"/>
  <c r="O421" i="6"/>
  <c r="J421" i="6"/>
  <c r="E421" i="6"/>
  <c r="BG421" i="6"/>
  <c r="AL421" i="6"/>
  <c r="AI421" i="6"/>
  <c r="AJ421" i="6"/>
  <c r="AA421" i="6"/>
  <c r="Z421" i="6"/>
  <c r="L421" i="6"/>
  <c r="AP421" i="6"/>
  <c r="BJ421" i="6"/>
  <c r="BH421" i="6"/>
  <c r="R421" i="6"/>
  <c r="AT421" i="6"/>
  <c r="AG421" i="6"/>
  <c r="I421" i="6"/>
  <c r="P421" i="6"/>
  <c r="AN421" i="6"/>
  <c r="AB421" i="6"/>
  <c r="BE421" i="6"/>
  <c r="U421" i="6"/>
  <c r="AS421" i="6"/>
  <c r="BL421" i="6"/>
  <c r="AZ421" i="6"/>
  <c r="B138" i="6"/>
  <c r="AD137" i="6"/>
  <c r="M137" i="6"/>
  <c r="Q137" i="6"/>
  <c r="AU137" i="6"/>
  <c r="F137" i="6"/>
  <c r="BB137" i="6"/>
  <c r="BF137" i="6"/>
  <c r="BI137" i="6"/>
  <c r="AY137" i="6"/>
  <c r="AK137" i="6"/>
  <c r="BC137" i="6"/>
  <c r="X137" i="6"/>
  <c r="W137" i="6"/>
  <c r="AE137" i="6"/>
  <c r="AV137" i="6"/>
  <c r="AF137" i="6"/>
  <c r="H137" i="6"/>
  <c r="AH137" i="6"/>
  <c r="N137" i="6"/>
  <c r="O137" i="6"/>
  <c r="BA137" i="6"/>
  <c r="BK137" i="6"/>
  <c r="J137" i="6"/>
  <c r="AC137" i="6"/>
  <c r="E137" i="6"/>
  <c r="C137" i="6" s="1"/>
  <c r="BG137" i="6"/>
  <c r="G137" i="6"/>
  <c r="R137" i="6"/>
  <c r="BJ137" i="6"/>
  <c r="BH137" i="6"/>
  <c r="L137" i="6"/>
  <c r="AL137" i="6"/>
  <c r="AP137" i="6"/>
  <c r="AA137" i="6"/>
  <c r="AJ137" i="6"/>
  <c r="AI137" i="6"/>
  <c r="AT137" i="6"/>
  <c r="Z137" i="6"/>
  <c r="T137" i="6"/>
  <c r="AQ137" i="6"/>
  <c r="D137" i="6"/>
  <c r="BD137" i="6"/>
  <c r="AW137" i="6"/>
  <c r="Y137" i="6"/>
  <c r="AM137" i="6"/>
  <c r="BM137" i="6"/>
  <c r="S137" i="6"/>
  <c r="K137" i="6"/>
  <c r="AO137" i="6"/>
  <c r="AX137" i="6"/>
  <c r="AR137" i="6"/>
  <c r="V137" i="6"/>
  <c r="I137" i="6"/>
  <c r="U137" i="6"/>
  <c r="AB137" i="6"/>
  <c r="P137" i="6"/>
  <c r="BE137" i="6"/>
  <c r="AN137" i="6"/>
  <c r="AS137" i="6"/>
  <c r="BL137" i="6"/>
  <c r="AZ137" i="6"/>
  <c r="AG137" i="6"/>
  <c r="B139" i="6" l="1"/>
  <c r="BB138" i="6"/>
  <c r="X138" i="6"/>
  <c r="AD138" i="6"/>
  <c r="AU138" i="6"/>
  <c r="Q138" i="6"/>
  <c r="BC138" i="6"/>
  <c r="F138" i="6"/>
  <c r="M138" i="6"/>
  <c r="BF138" i="6"/>
  <c r="AK138" i="6"/>
  <c r="AY138" i="6"/>
  <c r="AV138" i="6"/>
  <c r="AF138" i="6"/>
  <c r="H138" i="6"/>
  <c r="BI138" i="6"/>
  <c r="N138" i="6"/>
  <c r="AC138" i="6"/>
  <c r="W138" i="6"/>
  <c r="AH138" i="6"/>
  <c r="AE138" i="6"/>
  <c r="BK138" i="6"/>
  <c r="J138" i="6"/>
  <c r="BA138" i="6"/>
  <c r="G138" i="6"/>
  <c r="AA138" i="6"/>
  <c r="BJ138" i="6"/>
  <c r="AJ138" i="6"/>
  <c r="O138" i="6"/>
  <c r="R138" i="6"/>
  <c r="AI138" i="6"/>
  <c r="AT138" i="6"/>
  <c r="E138" i="6"/>
  <c r="C138" i="6" s="1"/>
  <c r="Z138" i="6"/>
  <c r="AL138" i="6"/>
  <c r="BG138" i="6"/>
  <c r="L138" i="6"/>
  <c r="BH138" i="6"/>
  <c r="BM138" i="6"/>
  <c r="BD138" i="6"/>
  <c r="D138" i="6"/>
  <c r="AP138" i="6"/>
  <c r="AQ138" i="6"/>
  <c r="T138" i="6"/>
  <c r="AW138" i="6"/>
  <c r="AO138" i="6"/>
  <c r="AX138" i="6"/>
  <c r="Y138" i="6"/>
  <c r="V138" i="6"/>
  <c r="S138" i="6"/>
  <c r="AM138" i="6"/>
  <c r="K138" i="6"/>
  <c r="AR138" i="6"/>
  <c r="P138" i="6"/>
  <c r="BE138" i="6"/>
  <c r="AS138" i="6"/>
  <c r="AN138" i="6"/>
  <c r="AZ138" i="6"/>
  <c r="I138" i="6"/>
  <c r="U138" i="6"/>
  <c r="BL138" i="6"/>
  <c r="AG138" i="6"/>
  <c r="AB138" i="6"/>
  <c r="B281" i="6"/>
  <c r="S280" i="6"/>
  <c r="AO280" i="6"/>
  <c r="T280" i="6"/>
  <c r="AR280" i="6"/>
  <c r="BC280" i="6"/>
  <c r="F280" i="6"/>
  <c r="Q280" i="6"/>
  <c r="BF280" i="6"/>
  <c r="AM280" i="6"/>
  <c r="AD280" i="6"/>
  <c r="BB280" i="6"/>
  <c r="AX280" i="6"/>
  <c r="M280" i="6"/>
  <c r="AU280" i="6"/>
  <c r="AV280" i="6"/>
  <c r="W280" i="6"/>
  <c r="AF280" i="6"/>
  <c r="X280" i="6"/>
  <c r="AY280" i="6"/>
  <c r="H280" i="6"/>
  <c r="AK280" i="6"/>
  <c r="BA280" i="6"/>
  <c r="N280" i="6"/>
  <c r="AH280" i="6"/>
  <c r="AE280" i="6"/>
  <c r="BK280" i="6"/>
  <c r="BG280" i="6"/>
  <c r="AC280" i="6"/>
  <c r="AP280" i="6"/>
  <c r="BI280" i="6"/>
  <c r="J280" i="6"/>
  <c r="G280" i="6"/>
  <c r="O280" i="6"/>
  <c r="BJ280" i="6"/>
  <c r="E280" i="6"/>
  <c r="R280" i="6"/>
  <c r="AA280" i="6"/>
  <c r="AL280" i="6"/>
  <c r="AJ280" i="6"/>
  <c r="AT280" i="6"/>
  <c r="L280" i="6"/>
  <c r="AI280" i="6"/>
  <c r="BM280" i="6"/>
  <c r="AW280" i="6"/>
  <c r="BH280" i="6"/>
  <c r="D280" i="6"/>
  <c r="C280" i="6" s="1"/>
  <c r="Z280" i="6"/>
  <c r="Y280" i="6"/>
  <c r="AQ280" i="6"/>
  <c r="K280" i="6"/>
  <c r="BD280" i="6"/>
  <c r="V280" i="6"/>
  <c r="AB280" i="6"/>
  <c r="AS280" i="6"/>
  <c r="BE280" i="6"/>
  <c r="AN280" i="6"/>
  <c r="I280" i="6"/>
  <c r="P280" i="6"/>
  <c r="AG280" i="6"/>
  <c r="AZ280" i="6"/>
  <c r="U280" i="6"/>
  <c r="BL280" i="6"/>
  <c r="B353" i="6"/>
  <c r="K352" i="6"/>
  <c r="AO352" i="6"/>
  <c r="AW352" i="6"/>
  <c r="V352" i="6"/>
  <c r="Q352" i="6"/>
  <c r="S352" i="6"/>
  <c r="AX352" i="6"/>
  <c r="AM352" i="6"/>
  <c r="AY352" i="6"/>
  <c r="F352" i="6"/>
  <c r="BB352" i="6"/>
  <c r="BF352" i="6"/>
  <c r="AD352" i="6"/>
  <c r="M352" i="6"/>
  <c r="AU352" i="6"/>
  <c r="X352" i="6"/>
  <c r="BI352" i="6"/>
  <c r="BC352" i="6"/>
  <c r="AV352" i="6"/>
  <c r="AK352" i="6"/>
  <c r="W352" i="6"/>
  <c r="N352" i="6"/>
  <c r="BK352" i="6"/>
  <c r="AF352" i="6"/>
  <c r="J352" i="6"/>
  <c r="H352" i="6"/>
  <c r="BA352" i="6"/>
  <c r="AC352" i="6"/>
  <c r="AR352" i="6"/>
  <c r="O352" i="6"/>
  <c r="AE352" i="6"/>
  <c r="AH352" i="6"/>
  <c r="R352" i="6"/>
  <c r="BG352" i="6"/>
  <c r="AP352" i="6"/>
  <c r="G352" i="6"/>
  <c r="E352" i="6"/>
  <c r="D352" i="6"/>
  <c r="C352" i="6" s="1"/>
  <c r="AT352" i="6"/>
  <c r="BH352" i="6"/>
  <c r="AI352" i="6"/>
  <c r="BJ352" i="6"/>
  <c r="Z352" i="6"/>
  <c r="L352" i="6"/>
  <c r="AA352" i="6"/>
  <c r="T352" i="6"/>
  <c r="AQ352" i="6"/>
  <c r="Y352" i="6"/>
  <c r="AJ352" i="6"/>
  <c r="BM352" i="6"/>
  <c r="AL352" i="6"/>
  <c r="BD352" i="6"/>
  <c r="AN352" i="6"/>
  <c r="I352" i="6"/>
  <c r="P352" i="6"/>
  <c r="AB352" i="6"/>
  <c r="AZ352" i="6"/>
  <c r="AS352" i="6"/>
  <c r="BE352" i="6"/>
  <c r="U352" i="6"/>
  <c r="AG352" i="6"/>
  <c r="BL352" i="6"/>
  <c r="B423" i="6"/>
  <c r="AO422" i="6"/>
  <c r="BM422" i="6"/>
  <c r="D422" i="6"/>
  <c r="AQ422" i="6"/>
  <c r="Y422" i="6"/>
  <c r="AW422" i="6"/>
  <c r="T422" i="6"/>
  <c r="K422" i="6"/>
  <c r="AR422" i="6"/>
  <c r="AM422" i="6"/>
  <c r="S422" i="6"/>
  <c r="V422" i="6"/>
  <c r="AX422" i="6"/>
  <c r="Q422" i="6"/>
  <c r="BB422" i="6"/>
  <c r="BF422" i="6"/>
  <c r="AV422" i="6"/>
  <c r="BC422" i="6"/>
  <c r="BD422" i="6"/>
  <c r="AY422" i="6"/>
  <c r="M422" i="6"/>
  <c r="AU422" i="6"/>
  <c r="X422" i="6"/>
  <c r="AD422" i="6"/>
  <c r="BA422" i="6"/>
  <c r="AF422" i="6"/>
  <c r="BI422" i="6"/>
  <c r="W422" i="6"/>
  <c r="F422" i="6"/>
  <c r="J422" i="6"/>
  <c r="N422" i="6"/>
  <c r="AK422" i="6"/>
  <c r="AH422" i="6"/>
  <c r="AE422" i="6"/>
  <c r="O422" i="6"/>
  <c r="AC422" i="6"/>
  <c r="G422" i="6"/>
  <c r="H422" i="6"/>
  <c r="BK422" i="6"/>
  <c r="AI422" i="6"/>
  <c r="E422" i="6"/>
  <c r="C422" i="6" s="1"/>
  <c r="BG422" i="6"/>
  <c r="R422" i="6"/>
  <c r="Z422" i="6"/>
  <c r="L422" i="6"/>
  <c r="AP422" i="6"/>
  <c r="AL422" i="6"/>
  <c r="BH422" i="6"/>
  <c r="BJ422" i="6"/>
  <c r="AT422" i="6"/>
  <c r="AA422" i="6"/>
  <c r="AJ422" i="6"/>
  <c r="AB422" i="6"/>
  <c r="BE422" i="6"/>
  <c r="U422" i="6"/>
  <c r="P422" i="6"/>
  <c r="AN422" i="6"/>
  <c r="AS422" i="6"/>
  <c r="I422" i="6"/>
  <c r="AG422" i="6"/>
  <c r="BL422" i="6"/>
  <c r="AZ422" i="6"/>
  <c r="B211" i="6"/>
  <c r="F210" i="6"/>
  <c r="Q210" i="6"/>
  <c r="BB210" i="6"/>
  <c r="AD210" i="6"/>
  <c r="AX210" i="6"/>
  <c r="BC210" i="6"/>
  <c r="M210" i="6"/>
  <c r="AY210" i="6"/>
  <c r="BF210" i="6"/>
  <c r="AV210" i="6"/>
  <c r="W210" i="6"/>
  <c r="AF210" i="6"/>
  <c r="BI210" i="6"/>
  <c r="AU210" i="6"/>
  <c r="X210" i="6"/>
  <c r="BA210" i="6"/>
  <c r="AK210" i="6"/>
  <c r="AH210" i="6"/>
  <c r="N210" i="6"/>
  <c r="AE210" i="6"/>
  <c r="AC210" i="6"/>
  <c r="BK210" i="6"/>
  <c r="O210" i="6"/>
  <c r="J210" i="6"/>
  <c r="R210" i="6"/>
  <c r="BG210" i="6"/>
  <c r="E210" i="6"/>
  <c r="AA210" i="6"/>
  <c r="G210" i="6"/>
  <c r="BH210" i="6"/>
  <c r="AI210" i="6"/>
  <c r="AQ210" i="6"/>
  <c r="AT210" i="6"/>
  <c r="Y210" i="6"/>
  <c r="BJ210" i="6"/>
  <c r="AL210" i="6"/>
  <c r="H210" i="6"/>
  <c r="Z210" i="6"/>
  <c r="BM210" i="6"/>
  <c r="AP210" i="6"/>
  <c r="AJ210" i="6"/>
  <c r="L210" i="6"/>
  <c r="V210" i="6"/>
  <c r="T210" i="6"/>
  <c r="BD210" i="6"/>
  <c r="D210" i="6"/>
  <c r="C210" i="6" s="1"/>
  <c r="AW210" i="6"/>
  <c r="AO210" i="6"/>
  <c r="AM210" i="6"/>
  <c r="S210" i="6"/>
  <c r="K210" i="6"/>
  <c r="AR210" i="6"/>
  <c r="U210" i="6"/>
  <c r="AZ210" i="6"/>
  <c r="I210" i="6"/>
  <c r="P210" i="6"/>
  <c r="AS210" i="6"/>
  <c r="AB210" i="6"/>
  <c r="BL210" i="6"/>
  <c r="AG210" i="6"/>
  <c r="AN210" i="6"/>
  <c r="BE210" i="6"/>
  <c r="B70" i="6"/>
  <c r="BB69" i="6"/>
  <c r="AF69" i="6"/>
  <c r="BI69" i="6"/>
  <c r="W69" i="6"/>
  <c r="AK69" i="6"/>
  <c r="X69" i="6"/>
  <c r="AH69" i="6"/>
  <c r="N69" i="6"/>
  <c r="AY69" i="6"/>
  <c r="AV69" i="6"/>
  <c r="R69" i="6"/>
  <c r="BA69" i="6"/>
  <c r="AE69" i="6"/>
  <c r="J69" i="6"/>
  <c r="C69" i="6" s="1"/>
  <c r="O69" i="6"/>
  <c r="AC69" i="6"/>
  <c r="G69" i="6"/>
  <c r="BK69" i="6"/>
  <c r="BG69" i="6"/>
  <c r="H69" i="6"/>
  <c r="AP69" i="6"/>
  <c r="BJ69" i="6"/>
  <c r="E69" i="6"/>
  <c r="Z69" i="6"/>
  <c r="AL69" i="6"/>
  <c r="AJ69" i="6"/>
  <c r="AI69" i="6"/>
  <c r="K69" i="6"/>
  <c r="AT69" i="6"/>
  <c r="AA69" i="6"/>
  <c r="T69" i="6"/>
  <c r="D69" i="6"/>
  <c r="BH69" i="6"/>
  <c r="L69" i="6"/>
  <c r="AW69" i="6"/>
  <c r="AQ69" i="6"/>
  <c r="F69" i="6"/>
  <c r="BM69" i="6"/>
  <c r="Y69" i="6"/>
  <c r="V69" i="6"/>
  <c r="AR69" i="6"/>
  <c r="BD69" i="6"/>
  <c r="AO69" i="6"/>
  <c r="AD69" i="6"/>
  <c r="S69" i="6"/>
  <c r="Q69" i="6"/>
  <c r="BF69" i="6"/>
  <c r="AX69" i="6"/>
  <c r="AU69" i="6"/>
  <c r="AM69" i="6"/>
  <c r="M69" i="6"/>
  <c r="BC69" i="6"/>
  <c r="P69" i="6"/>
  <c r="AN69" i="6"/>
  <c r="AB69" i="6"/>
  <c r="I69" i="6"/>
  <c r="U69" i="6"/>
  <c r="AS69" i="6"/>
  <c r="BE69" i="6"/>
  <c r="AZ69" i="6"/>
  <c r="AG69" i="6"/>
  <c r="BL69" i="6"/>
  <c r="B354" i="6" l="1"/>
  <c r="AO353" i="6"/>
  <c r="V353" i="6"/>
  <c r="AW353" i="6"/>
  <c r="K353" i="6"/>
  <c r="M353" i="6"/>
  <c r="S353" i="6"/>
  <c r="AX353" i="6"/>
  <c r="AM353" i="6"/>
  <c r="Q353" i="6"/>
  <c r="AU353" i="6"/>
  <c r="AD353" i="6"/>
  <c r="BF353" i="6"/>
  <c r="BB353" i="6"/>
  <c r="F353" i="6"/>
  <c r="AK353" i="6"/>
  <c r="AY353" i="6"/>
  <c r="BC353" i="6"/>
  <c r="BI353" i="6"/>
  <c r="AV353" i="6"/>
  <c r="X353" i="6"/>
  <c r="AF353" i="6"/>
  <c r="N353" i="6"/>
  <c r="AR353" i="6"/>
  <c r="AE353" i="6"/>
  <c r="BK353" i="6"/>
  <c r="AC353" i="6"/>
  <c r="BA353" i="6"/>
  <c r="W353" i="6"/>
  <c r="H353" i="6"/>
  <c r="O353" i="6"/>
  <c r="AP353" i="6"/>
  <c r="R353" i="6"/>
  <c r="AH353" i="6"/>
  <c r="G353" i="6"/>
  <c r="E353" i="6"/>
  <c r="J353" i="6"/>
  <c r="BJ353" i="6"/>
  <c r="BH353" i="6"/>
  <c r="D353" i="6"/>
  <c r="C353" i="6" s="1"/>
  <c r="AI353" i="6"/>
  <c r="BD353" i="6"/>
  <c r="Z353" i="6"/>
  <c r="AA353" i="6"/>
  <c r="AJ353" i="6"/>
  <c r="T353" i="6"/>
  <c r="L353" i="6"/>
  <c r="AL353" i="6"/>
  <c r="BG353" i="6"/>
  <c r="AT353" i="6"/>
  <c r="AQ353" i="6"/>
  <c r="Y353" i="6"/>
  <c r="BM353" i="6"/>
  <c r="AN353" i="6"/>
  <c r="AG353" i="6"/>
  <c r="BE353" i="6"/>
  <c r="AS353" i="6"/>
  <c r="U353" i="6"/>
  <c r="P353" i="6"/>
  <c r="AB353" i="6"/>
  <c r="I353" i="6"/>
  <c r="BL353" i="6"/>
  <c r="AZ353" i="6"/>
  <c r="B71" i="6"/>
  <c r="BB70" i="6"/>
  <c r="AY70" i="6"/>
  <c r="BI70" i="6"/>
  <c r="AF70" i="6"/>
  <c r="AV70" i="6"/>
  <c r="AE70" i="6"/>
  <c r="AK70" i="6"/>
  <c r="AH70" i="6"/>
  <c r="W70" i="6"/>
  <c r="N70" i="6"/>
  <c r="X70" i="6"/>
  <c r="BA70" i="6"/>
  <c r="R70" i="6"/>
  <c r="H70" i="6"/>
  <c r="G70" i="6"/>
  <c r="O70" i="6"/>
  <c r="BG70" i="6"/>
  <c r="BK70" i="6"/>
  <c r="J70" i="6"/>
  <c r="AC70" i="6"/>
  <c r="AT70" i="6"/>
  <c r="BJ70" i="6"/>
  <c r="AQ70" i="6"/>
  <c r="BH70" i="6"/>
  <c r="AI70" i="6"/>
  <c r="AP70" i="6"/>
  <c r="AL70" i="6"/>
  <c r="Z70" i="6"/>
  <c r="E70" i="6"/>
  <c r="V70" i="6"/>
  <c r="AA70" i="6"/>
  <c r="AJ70" i="6"/>
  <c r="F70" i="6"/>
  <c r="AW70" i="6"/>
  <c r="K70" i="6"/>
  <c r="D70" i="6"/>
  <c r="C70" i="6" s="1"/>
  <c r="L70" i="6"/>
  <c r="Y70" i="6"/>
  <c r="S70" i="6"/>
  <c r="BM70" i="6"/>
  <c r="AM70" i="6"/>
  <c r="AR70" i="6"/>
  <c r="T70" i="6"/>
  <c r="AO70" i="6"/>
  <c r="AD70" i="6"/>
  <c r="AX70" i="6"/>
  <c r="BD70" i="6"/>
  <c r="M70" i="6"/>
  <c r="BF70" i="6"/>
  <c r="Q70" i="6"/>
  <c r="AU70" i="6"/>
  <c r="BC70" i="6"/>
  <c r="AG70" i="6"/>
  <c r="P70" i="6"/>
  <c r="AB70" i="6"/>
  <c r="I70" i="6"/>
  <c r="U70" i="6"/>
  <c r="AZ70" i="6"/>
  <c r="BL70" i="6"/>
  <c r="BE70" i="6"/>
  <c r="AS70" i="6"/>
  <c r="AN70" i="6"/>
  <c r="B212" i="6"/>
  <c r="AD211" i="6"/>
  <c r="AX211" i="6"/>
  <c r="AY211" i="6"/>
  <c r="M211" i="6"/>
  <c r="AU211" i="6"/>
  <c r="BB211" i="6"/>
  <c r="Q211" i="6"/>
  <c r="BC211" i="6"/>
  <c r="F211" i="6"/>
  <c r="BF211" i="6"/>
  <c r="AV211" i="6"/>
  <c r="X211" i="6"/>
  <c r="AF211" i="6"/>
  <c r="H211" i="6"/>
  <c r="N211" i="6"/>
  <c r="AK211" i="6"/>
  <c r="BI211" i="6"/>
  <c r="W211" i="6"/>
  <c r="AH211" i="6"/>
  <c r="BA211" i="6"/>
  <c r="O211" i="6"/>
  <c r="BK211" i="6"/>
  <c r="R211" i="6"/>
  <c r="J211" i="6"/>
  <c r="AA211" i="6"/>
  <c r="BJ211" i="6"/>
  <c r="BG211" i="6"/>
  <c r="G211" i="6"/>
  <c r="AP211" i="6"/>
  <c r="AE211" i="6"/>
  <c r="AC211" i="6"/>
  <c r="E211" i="6"/>
  <c r="BH211" i="6"/>
  <c r="AI211" i="6"/>
  <c r="D211" i="6"/>
  <c r="C211" i="6" s="1"/>
  <c r="AT211" i="6"/>
  <c r="Y211" i="6"/>
  <c r="BM211" i="6"/>
  <c r="AJ211" i="6"/>
  <c r="AL211" i="6"/>
  <c r="AQ211" i="6"/>
  <c r="BD211" i="6"/>
  <c r="Z211" i="6"/>
  <c r="K211" i="6"/>
  <c r="L211" i="6"/>
  <c r="AO211" i="6"/>
  <c r="AW211" i="6"/>
  <c r="T211" i="6"/>
  <c r="AR211" i="6"/>
  <c r="AM211" i="6"/>
  <c r="S211" i="6"/>
  <c r="V211" i="6"/>
  <c r="I211" i="6"/>
  <c r="U211" i="6"/>
  <c r="P211" i="6"/>
  <c r="AN211" i="6"/>
  <c r="AS211" i="6"/>
  <c r="AZ211" i="6"/>
  <c r="AG211" i="6"/>
  <c r="BE211" i="6"/>
  <c r="AB211" i="6"/>
  <c r="BL211" i="6"/>
  <c r="B282" i="6"/>
  <c r="AO281" i="6"/>
  <c r="AM281" i="6"/>
  <c r="AR281" i="6"/>
  <c r="AX281" i="6"/>
  <c r="S281" i="6"/>
  <c r="T281" i="6"/>
  <c r="BB281" i="6"/>
  <c r="M281" i="6"/>
  <c r="BC281" i="6"/>
  <c r="F281" i="6"/>
  <c r="Q281" i="6"/>
  <c r="AD281" i="6"/>
  <c r="BF281" i="6"/>
  <c r="AY281" i="6"/>
  <c r="AU281" i="6"/>
  <c r="AV281" i="6"/>
  <c r="AK281" i="6"/>
  <c r="X281" i="6"/>
  <c r="BI281" i="6"/>
  <c r="AH281" i="6"/>
  <c r="H281" i="6"/>
  <c r="W281" i="6"/>
  <c r="N281" i="6"/>
  <c r="AF281" i="6"/>
  <c r="AE281" i="6"/>
  <c r="G281" i="6"/>
  <c r="BK281" i="6"/>
  <c r="J281" i="6"/>
  <c r="AP281" i="6"/>
  <c r="BA281" i="6"/>
  <c r="O281" i="6"/>
  <c r="AC281" i="6"/>
  <c r="BG281" i="6"/>
  <c r="R281" i="6"/>
  <c r="BH281" i="6"/>
  <c r="E281" i="6"/>
  <c r="BJ281" i="6"/>
  <c r="L281" i="6"/>
  <c r="AA281" i="6"/>
  <c r="AT281" i="6"/>
  <c r="BM281" i="6"/>
  <c r="Y281" i="6"/>
  <c r="AL281" i="6"/>
  <c r="AI281" i="6"/>
  <c r="D281" i="6"/>
  <c r="C281" i="6" s="1"/>
  <c r="AJ281" i="6"/>
  <c r="BD281" i="6"/>
  <c r="K281" i="6"/>
  <c r="AW281" i="6"/>
  <c r="V281" i="6"/>
  <c r="Z281" i="6"/>
  <c r="AQ281" i="6"/>
  <c r="P281" i="6"/>
  <c r="AG281" i="6"/>
  <c r="AB281" i="6"/>
  <c r="AS281" i="6"/>
  <c r="AN281" i="6"/>
  <c r="BE281" i="6"/>
  <c r="U281" i="6"/>
  <c r="I281" i="6"/>
  <c r="BL281" i="6"/>
  <c r="AZ281" i="6"/>
  <c r="B424" i="6"/>
  <c r="BM423" i="6"/>
  <c r="D423" i="6"/>
  <c r="C423" i="6" s="1"/>
  <c r="AQ423" i="6"/>
  <c r="T423" i="6"/>
  <c r="AW423" i="6"/>
  <c r="V423" i="6"/>
  <c r="S423" i="6"/>
  <c r="AO423" i="6"/>
  <c r="AM423" i="6"/>
  <c r="Y423" i="6"/>
  <c r="AR423" i="6"/>
  <c r="K423" i="6"/>
  <c r="AX423" i="6"/>
  <c r="F423" i="6"/>
  <c r="BB423" i="6"/>
  <c r="M423" i="6"/>
  <c r="AD423" i="6"/>
  <c r="BC423" i="6"/>
  <c r="AV423" i="6"/>
  <c r="AY423" i="6"/>
  <c r="X423" i="6"/>
  <c r="AK423" i="6"/>
  <c r="Q423" i="6"/>
  <c r="AU423" i="6"/>
  <c r="BF423" i="6"/>
  <c r="N423" i="6"/>
  <c r="BD423" i="6"/>
  <c r="W423" i="6"/>
  <c r="BA423" i="6"/>
  <c r="AH423" i="6"/>
  <c r="O423" i="6"/>
  <c r="BK423" i="6"/>
  <c r="J423" i="6"/>
  <c r="AE423" i="6"/>
  <c r="G423" i="6"/>
  <c r="H423" i="6"/>
  <c r="AF423" i="6"/>
  <c r="AC423" i="6"/>
  <c r="BI423" i="6"/>
  <c r="AP423" i="6"/>
  <c r="BG423" i="6"/>
  <c r="E423" i="6"/>
  <c r="R423" i="6"/>
  <c r="AI423" i="6"/>
  <c r="BH423" i="6"/>
  <c r="BJ423" i="6"/>
  <c r="AJ423" i="6"/>
  <c r="AT423" i="6"/>
  <c r="AA423" i="6"/>
  <c r="AL423" i="6"/>
  <c r="Z423" i="6"/>
  <c r="L423" i="6"/>
  <c r="P423" i="6"/>
  <c r="AS423" i="6"/>
  <c r="AG423" i="6"/>
  <c r="AN423" i="6"/>
  <c r="AB423" i="6"/>
  <c r="I423" i="6"/>
  <c r="U423" i="6"/>
  <c r="BE423" i="6"/>
  <c r="AZ423" i="6"/>
  <c r="BL423" i="6"/>
  <c r="B140" i="6"/>
  <c r="AD139" i="6"/>
  <c r="AY139" i="6"/>
  <c r="M139" i="6"/>
  <c r="BC139" i="6"/>
  <c r="Q139" i="6"/>
  <c r="AV139" i="6"/>
  <c r="F139" i="6"/>
  <c r="BB139" i="6"/>
  <c r="BF139" i="6"/>
  <c r="AU139" i="6"/>
  <c r="BI139" i="6"/>
  <c r="AK139" i="6"/>
  <c r="X139" i="6"/>
  <c r="W139" i="6"/>
  <c r="AF139" i="6"/>
  <c r="H139" i="6"/>
  <c r="AH139" i="6"/>
  <c r="N139" i="6"/>
  <c r="AE139" i="6"/>
  <c r="BK139" i="6"/>
  <c r="AC139" i="6"/>
  <c r="G139" i="6"/>
  <c r="BA139" i="6"/>
  <c r="J139" i="6"/>
  <c r="C139" i="6" s="1"/>
  <c r="R139" i="6"/>
  <c r="AJ139" i="6"/>
  <c r="O139" i="6"/>
  <c r="BJ139" i="6"/>
  <c r="AT139" i="6"/>
  <c r="AQ139" i="6"/>
  <c r="E139" i="6"/>
  <c r="AL139" i="6"/>
  <c r="BG139" i="6"/>
  <c r="L139" i="6"/>
  <c r="Z139" i="6"/>
  <c r="AP139" i="6"/>
  <c r="AI139" i="6"/>
  <c r="AA139" i="6"/>
  <c r="BH139" i="6"/>
  <c r="BM139" i="6"/>
  <c r="Y139" i="6"/>
  <c r="AW139" i="6"/>
  <c r="BD139" i="6"/>
  <c r="D139" i="6"/>
  <c r="T139" i="6"/>
  <c r="K139" i="6"/>
  <c r="AM139" i="6"/>
  <c r="S139" i="6"/>
  <c r="V139" i="6"/>
  <c r="AR139" i="6"/>
  <c r="AO139" i="6"/>
  <c r="AX139" i="6"/>
  <c r="AN139" i="6"/>
  <c r="AS139" i="6"/>
  <c r="I139" i="6"/>
  <c r="AZ139" i="6"/>
  <c r="BE139" i="6"/>
  <c r="P139" i="6"/>
  <c r="U139" i="6"/>
  <c r="AB139" i="6"/>
  <c r="AG139" i="6"/>
  <c r="BL139" i="6"/>
  <c r="B213" i="6" l="1"/>
  <c r="M212" i="6"/>
  <c r="AY212" i="6"/>
  <c r="AD212" i="6"/>
  <c r="F212" i="6"/>
  <c r="BB212" i="6"/>
  <c r="AX212" i="6"/>
  <c r="Q212" i="6"/>
  <c r="AK212" i="6"/>
  <c r="AV212" i="6"/>
  <c r="BC212" i="6"/>
  <c r="AU212" i="6"/>
  <c r="BF212" i="6"/>
  <c r="BA212" i="6"/>
  <c r="BI212" i="6"/>
  <c r="X212" i="6"/>
  <c r="AH212" i="6"/>
  <c r="H212" i="6"/>
  <c r="AF212" i="6"/>
  <c r="W212" i="6"/>
  <c r="BK212" i="6"/>
  <c r="BG212" i="6"/>
  <c r="J212" i="6"/>
  <c r="N212" i="6"/>
  <c r="O212" i="6"/>
  <c r="AL212" i="6"/>
  <c r="AP212" i="6"/>
  <c r="G212" i="6"/>
  <c r="R212" i="6"/>
  <c r="E212" i="6"/>
  <c r="AA212" i="6"/>
  <c r="AT212" i="6"/>
  <c r="D212" i="6"/>
  <c r="C212" i="6" s="1"/>
  <c r="L212" i="6"/>
  <c r="AE212" i="6"/>
  <c r="AJ212" i="6"/>
  <c r="BM212" i="6"/>
  <c r="AC212" i="6"/>
  <c r="BJ212" i="6"/>
  <c r="BH212" i="6"/>
  <c r="AQ212" i="6"/>
  <c r="Y212" i="6"/>
  <c r="AI212" i="6"/>
  <c r="T212" i="6"/>
  <c r="K212" i="6"/>
  <c r="AW212" i="6"/>
  <c r="BD212" i="6"/>
  <c r="AO212" i="6"/>
  <c r="V212" i="6"/>
  <c r="Z212" i="6"/>
  <c r="AR212" i="6"/>
  <c r="S212" i="6"/>
  <c r="AM212" i="6"/>
  <c r="AB212" i="6"/>
  <c r="P212" i="6"/>
  <c r="I212" i="6"/>
  <c r="AG212" i="6"/>
  <c r="AS212" i="6"/>
  <c r="AN212" i="6"/>
  <c r="AZ212" i="6"/>
  <c r="U212" i="6"/>
  <c r="BL212" i="6"/>
  <c r="BE212" i="6"/>
  <c r="B425" i="6"/>
  <c r="D424" i="6"/>
  <c r="C424" i="6" s="1"/>
  <c r="T424" i="6"/>
  <c r="AW424" i="6"/>
  <c r="AQ424" i="6"/>
  <c r="BM424" i="6"/>
  <c r="Y424" i="6"/>
  <c r="V424" i="6"/>
  <c r="AM424" i="6"/>
  <c r="AO424" i="6"/>
  <c r="AR424" i="6"/>
  <c r="K424" i="6"/>
  <c r="Q424" i="6"/>
  <c r="AD424" i="6"/>
  <c r="AX424" i="6"/>
  <c r="F424" i="6"/>
  <c r="S424" i="6"/>
  <c r="BB424" i="6"/>
  <c r="BC424" i="6"/>
  <c r="AV424" i="6"/>
  <c r="AU424" i="6"/>
  <c r="AY424" i="6"/>
  <c r="X424" i="6"/>
  <c r="M424" i="6"/>
  <c r="BF424" i="6"/>
  <c r="AK424" i="6"/>
  <c r="AE424" i="6"/>
  <c r="W424" i="6"/>
  <c r="N424" i="6"/>
  <c r="AH424" i="6"/>
  <c r="AF424" i="6"/>
  <c r="BD424" i="6"/>
  <c r="BI424" i="6"/>
  <c r="BA424" i="6"/>
  <c r="O424" i="6"/>
  <c r="G424" i="6"/>
  <c r="BK424" i="6"/>
  <c r="J424" i="6"/>
  <c r="H424" i="6"/>
  <c r="E424" i="6"/>
  <c r="AL424" i="6"/>
  <c r="AJ424" i="6"/>
  <c r="BG424" i="6"/>
  <c r="R424" i="6"/>
  <c r="AP424" i="6"/>
  <c r="BH424" i="6"/>
  <c r="AC424" i="6"/>
  <c r="L424" i="6"/>
  <c r="AT424" i="6"/>
  <c r="Z424" i="6"/>
  <c r="AI424" i="6"/>
  <c r="AA424" i="6"/>
  <c r="BJ424" i="6"/>
  <c r="I424" i="6"/>
  <c r="AN424" i="6"/>
  <c r="BL424" i="6"/>
  <c r="BE424" i="6"/>
  <c r="U424" i="6"/>
  <c r="P424" i="6"/>
  <c r="AB424" i="6"/>
  <c r="AG424" i="6"/>
  <c r="AS424" i="6"/>
  <c r="AZ424" i="6"/>
  <c r="B72" i="6"/>
  <c r="BB71" i="6"/>
  <c r="R71" i="6"/>
  <c r="AF71" i="6"/>
  <c r="AY71" i="6"/>
  <c r="AH71" i="6"/>
  <c r="AK71" i="6"/>
  <c r="BA71" i="6"/>
  <c r="X71" i="6"/>
  <c r="BI71" i="6"/>
  <c r="AV71" i="6"/>
  <c r="W71" i="6"/>
  <c r="AE71" i="6"/>
  <c r="G71" i="6"/>
  <c r="N71" i="6"/>
  <c r="J71" i="6"/>
  <c r="O71" i="6"/>
  <c r="BG71" i="6"/>
  <c r="H71" i="6"/>
  <c r="BK71" i="6"/>
  <c r="AC71" i="6"/>
  <c r="E71" i="6"/>
  <c r="AP71" i="6"/>
  <c r="BJ71" i="6"/>
  <c r="AI71" i="6"/>
  <c r="AJ71" i="6"/>
  <c r="Z71" i="6"/>
  <c r="AQ71" i="6"/>
  <c r="BM71" i="6"/>
  <c r="AA71" i="6"/>
  <c r="AO71" i="6"/>
  <c r="BH71" i="6"/>
  <c r="D71" i="6"/>
  <c r="AW71" i="6"/>
  <c r="AT71" i="6"/>
  <c r="AL71" i="6"/>
  <c r="L71" i="6"/>
  <c r="Y71" i="6"/>
  <c r="F71" i="6"/>
  <c r="K71" i="6"/>
  <c r="BD71" i="6"/>
  <c r="V71" i="6"/>
  <c r="S71" i="6"/>
  <c r="AR71" i="6"/>
  <c r="AD71" i="6"/>
  <c r="T71" i="6"/>
  <c r="M71" i="6"/>
  <c r="AU71" i="6"/>
  <c r="BF71" i="6"/>
  <c r="AM71" i="6"/>
  <c r="Q71" i="6"/>
  <c r="BC71" i="6"/>
  <c r="AX71" i="6"/>
  <c r="AN71" i="6"/>
  <c r="AB71" i="6"/>
  <c r="P71" i="6"/>
  <c r="BL71" i="6"/>
  <c r="AZ71" i="6"/>
  <c r="BE71" i="6"/>
  <c r="I71" i="6"/>
  <c r="C71" i="6" s="1"/>
  <c r="U71" i="6"/>
  <c r="AG71" i="6"/>
  <c r="AS71" i="6"/>
  <c r="B141" i="6"/>
  <c r="AD140" i="6"/>
  <c r="M140" i="6"/>
  <c r="AU140" i="6"/>
  <c r="F140" i="6"/>
  <c r="BB140" i="6"/>
  <c r="Q140" i="6"/>
  <c r="BF140" i="6"/>
  <c r="W140" i="6"/>
  <c r="AY140" i="6"/>
  <c r="AK140" i="6"/>
  <c r="BC140" i="6"/>
  <c r="X140" i="6"/>
  <c r="AV140" i="6"/>
  <c r="BI140" i="6"/>
  <c r="AF140" i="6"/>
  <c r="H140" i="6"/>
  <c r="AH140" i="6"/>
  <c r="N140" i="6"/>
  <c r="AE140" i="6"/>
  <c r="O140" i="6"/>
  <c r="BK140" i="6"/>
  <c r="J140" i="6"/>
  <c r="BG140" i="6"/>
  <c r="AC140" i="6"/>
  <c r="G140" i="6"/>
  <c r="BA140" i="6"/>
  <c r="R140" i="6"/>
  <c r="BJ140" i="6"/>
  <c r="BH140" i="6"/>
  <c r="L140" i="6"/>
  <c r="AL140" i="6"/>
  <c r="AP140" i="6"/>
  <c r="AA140" i="6"/>
  <c r="AJ140" i="6"/>
  <c r="AI140" i="6"/>
  <c r="AT140" i="6"/>
  <c r="E140" i="6"/>
  <c r="Z140" i="6"/>
  <c r="AQ140" i="6"/>
  <c r="D140" i="6"/>
  <c r="C140" i="6" s="1"/>
  <c r="BD140" i="6"/>
  <c r="AW140" i="6"/>
  <c r="BM140" i="6"/>
  <c r="Y140" i="6"/>
  <c r="S140" i="6"/>
  <c r="K140" i="6"/>
  <c r="AO140" i="6"/>
  <c r="T140" i="6"/>
  <c r="V140" i="6"/>
  <c r="AX140" i="6"/>
  <c r="AR140" i="6"/>
  <c r="AM140" i="6"/>
  <c r="I140" i="6"/>
  <c r="U140" i="6"/>
  <c r="AB140" i="6"/>
  <c r="P140" i="6"/>
  <c r="BE140" i="6"/>
  <c r="AS140" i="6"/>
  <c r="AN140" i="6"/>
  <c r="AZ140" i="6"/>
  <c r="AG140" i="6"/>
  <c r="BL140" i="6"/>
  <c r="B283" i="6"/>
  <c r="T282" i="6"/>
  <c r="AD282" i="6"/>
  <c r="AO282" i="6"/>
  <c r="AR282" i="6"/>
  <c r="S282" i="6"/>
  <c r="AM282" i="6"/>
  <c r="M282" i="6"/>
  <c r="F282" i="6"/>
  <c r="AX282" i="6"/>
  <c r="BB282" i="6"/>
  <c r="Q282" i="6"/>
  <c r="AF282" i="6"/>
  <c r="BC282" i="6"/>
  <c r="AU282" i="6"/>
  <c r="BF282" i="6"/>
  <c r="AY282" i="6"/>
  <c r="AV282" i="6"/>
  <c r="X282" i="6"/>
  <c r="AK282" i="6"/>
  <c r="AE282" i="6"/>
  <c r="BA282" i="6"/>
  <c r="N282" i="6"/>
  <c r="BI282" i="6"/>
  <c r="W282" i="6"/>
  <c r="AH282" i="6"/>
  <c r="O282" i="6"/>
  <c r="G282" i="6"/>
  <c r="BG282" i="6"/>
  <c r="J282" i="6"/>
  <c r="AC282" i="6"/>
  <c r="R282" i="6"/>
  <c r="BK282" i="6"/>
  <c r="H282" i="6"/>
  <c r="AP282" i="6"/>
  <c r="BJ282" i="6"/>
  <c r="AA282" i="6"/>
  <c r="AL282" i="6"/>
  <c r="BM282" i="6"/>
  <c r="AJ282" i="6"/>
  <c r="E282" i="6"/>
  <c r="BH282" i="6"/>
  <c r="D282" i="6"/>
  <c r="C282" i="6" s="1"/>
  <c r="Z282" i="6"/>
  <c r="AI282" i="6"/>
  <c r="BD282" i="6"/>
  <c r="L282" i="6"/>
  <c r="Y282" i="6"/>
  <c r="V282" i="6"/>
  <c r="K282" i="6"/>
  <c r="AQ282" i="6"/>
  <c r="AW282" i="6"/>
  <c r="AT282" i="6"/>
  <c r="AN282" i="6"/>
  <c r="AS282" i="6"/>
  <c r="BE282" i="6"/>
  <c r="I282" i="6"/>
  <c r="P282" i="6"/>
  <c r="AB282" i="6"/>
  <c r="U282" i="6"/>
  <c r="AG282" i="6"/>
  <c r="BL282" i="6"/>
  <c r="AZ282" i="6"/>
  <c r="B355" i="6"/>
  <c r="K354" i="6"/>
  <c r="S354" i="6"/>
  <c r="AW354" i="6"/>
  <c r="V354" i="6"/>
  <c r="BB354" i="6"/>
  <c r="AO354" i="6"/>
  <c r="AX354" i="6"/>
  <c r="AM354" i="6"/>
  <c r="Q354" i="6"/>
  <c r="F354" i="6"/>
  <c r="M354" i="6"/>
  <c r="AU354" i="6"/>
  <c r="BF354" i="6"/>
  <c r="AD354" i="6"/>
  <c r="BC354" i="6"/>
  <c r="AK354" i="6"/>
  <c r="AH354" i="6"/>
  <c r="X354" i="6"/>
  <c r="AY354" i="6"/>
  <c r="AV354" i="6"/>
  <c r="AF354" i="6"/>
  <c r="AR354" i="6"/>
  <c r="W354" i="6"/>
  <c r="BK354" i="6"/>
  <c r="BA354" i="6"/>
  <c r="N354" i="6"/>
  <c r="O354" i="6"/>
  <c r="BI354" i="6"/>
  <c r="AE354" i="6"/>
  <c r="H354" i="6"/>
  <c r="AP354" i="6"/>
  <c r="AC354" i="6"/>
  <c r="G354" i="6"/>
  <c r="BG354" i="6"/>
  <c r="R354" i="6"/>
  <c r="E354" i="6"/>
  <c r="C354" i="6" s="1"/>
  <c r="J354" i="6"/>
  <c r="AJ354" i="6"/>
  <c r="BJ354" i="6"/>
  <c r="AL354" i="6"/>
  <c r="AT354" i="6"/>
  <c r="AA354" i="6"/>
  <c r="BH354" i="6"/>
  <c r="Z354" i="6"/>
  <c r="D354" i="6"/>
  <c r="T354" i="6"/>
  <c r="AQ354" i="6"/>
  <c r="BM354" i="6"/>
  <c r="BD354" i="6"/>
  <c r="Y354" i="6"/>
  <c r="L354" i="6"/>
  <c r="AI354" i="6"/>
  <c r="BE354" i="6"/>
  <c r="P354" i="6"/>
  <c r="I354" i="6"/>
  <c r="U354" i="6"/>
  <c r="AN354" i="6"/>
  <c r="AS354" i="6"/>
  <c r="AG354" i="6"/>
  <c r="BL354" i="6"/>
  <c r="AZ354" i="6"/>
  <c r="AB354" i="6"/>
  <c r="B356" i="6" l="1"/>
  <c r="AW355" i="6"/>
  <c r="K355" i="6"/>
  <c r="V355" i="6"/>
  <c r="AO355" i="6"/>
  <c r="S355" i="6"/>
  <c r="AX355" i="6"/>
  <c r="AM355" i="6"/>
  <c r="BB355" i="6"/>
  <c r="F355" i="6"/>
  <c r="AY355" i="6"/>
  <c r="X355" i="6"/>
  <c r="AU355" i="6"/>
  <c r="M355" i="6"/>
  <c r="AD355" i="6"/>
  <c r="Q355" i="6"/>
  <c r="BI355" i="6"/>
  <c r="AV355" i="6"/>
  <c r="AK355" i="6"/>
  <c r="AE355" i="6"/>
  <c r="BA355" i="6"/>
  <c r="BF355" i="6"/>
  <c r="AR355" i="6"/>
  <c r="AH355" i="6"/>
  <c r="O355" i="6"/>
  <c r="G355" i="6"/>
  <c r="H355" i="6"/>
  <c r="N355" i="6"/>
  <c r="BC355" i="6"/>
  <c r="BK355" i="6"/>
  <c r="AF355" i="6"/>
  <c r="R355" i="6"/>
  <c r="J355" i="6"/>
  <c r="BG355" i="6"/>
  <c r="E355" i="6"/>
  <c r="AC355" i="6"/>
  <c r="W355" i="6"/>
  <c r="AI355" i="6"/>
  <c r="BJ355" i="6"/>
  <c r="Z355" i="6"/>
  <c r="AJ355" i="6"/>
  <c r="BD355" i="6"/>
  <c r="BH355" i="6"/>
  <c r="AL355" i="6"/>
  <c r="T355" i="6"/>
  <c r="AA355" i="6"/>
  <c r="BM355" i="6"/>
  <c r="AP355" i="6"/>
  <c r="AQ355" i="6"/>
  <c r="L355" i="6"/>
  <c r="Y355" i="6"/>
  <c r="D355" i="6"/>
  <c r="C355" i="6" s="1"/>
  <c r="AT355" i="6"/>
  <c r="U355" i="6"/>
  <c r="AN355" i="6"/>
  <c r="P355" i="6"/>
  <c r="BE355" i="6"/>
  <c r="I355" i="6"/>
  <c r="AS355" i="6"/>
  <c r="AG355" i="6"/>
  <c r="AB355" i="6"/>
  <c r="AZ355" i="6"/>
  <c r="BL355" i="6"/>
  <c r="B73" i="6"/>
  <c r="BB72" i="6"/>
  <c r="BI72" i="6"/>
  <c r="W72" i="6"/>
  <c r="AK72" i="6"/>
  <c r="X72" i="6"/>
  <c r="AH72" i="6"/>
  <c r="AY72" i="6"/>
  <c r="AV72" i="6"/>
  <c r="BA72" i="6"/>
  <c r="AE72" i="6"/>
  <c r="AF72" i="6"/>
  <c r="N72" i="6"/>
  <c r="J72" i="6"/>
  <c r="O72" i="6"/>
  <c r="AC72" i="6"/>
  <c r="G72" i="6"/>
  <c r="BK72" i="6"/>
  <c r="BG72" i="6"/>
  <c r="H72" i="6"/>
  <c r="R72" i="6"/>
  <c r="AP72" i="6"/>
  <c r="AI72" i="6"/>
  <c r="BJ72" i="6"/>
  <c r="E72" i="6"/>
  <c r="Z72" i="6"/>
  <c r="AL72" i="6"/>
  <c r="AT72" i="6"/>
  <c r="AA72" i="6"/>
  <c r="T72" i="6"/>
  <c r="D72" i="6"/>
  <c r="C72" i="6" s="1"/>
  <c r="BH72" i="6"/>
  <c r="L72" i="6"/>
  <c r="AW72" i="6"/>
  <c r="AQ72" i="6"/>
  <c r="F72" i="6"/>
  <c r="BM72" i="6"/>
  <c r="Y72" i="6"/>
  <c r="V72" i="6"/>
  <c r="AJ72" i="6"/>
  <c r="AR72" i="6"/>
  <c r="BD72" i="6"/>
  <c r="AO72" i="6"/>
  <c r="AD72" i="6"/>
  <c r="S72" i="6"/>
  <c r="K72" i="6"/>
  <c r="AM72" i="6"/>
  <c r="AX72" i="6"/>
  <c r="Q72" i="6"/>
  <c r="BF72" i="6"/>
  <c r="AU72" i="6"/>
  <c r="M72" i="6"/>
  <c r="BC72" i="6"/>
  <c r="AB72" i="6"/>
  <c r="BL72" i="6"/>
  <c r="BE72" i="6"/>
  <c r="AZ72" i="6"/>
  <c r="I72" i="6"/>
  <c r="U72" i="6"/>
  <c r="AG72" i="6"/>
  <c r="AS72" i="6"/>
  <c r="P72" i="6"/>
  <c r="AN72" i="6"/>
  <c r="B426" i="6"/>
  <c r="AQ425" i="6"/>
  <c r="D425" i="6"/>
  <c r="Y425" i="6"/>
  <c r="BM425" i="6"/>
  <c r="AM425" i="6"/>
  <c r="V425" i="6"/>
  <c r="AW425" i="6"/>
  <c r="S425" i="6"/>
  <c r="AO425" i="6"/>
  <c r="T425" i="6"/>
  <c r="K425" i="6"/>
  <c r="AR425" i="6"/>
  <c r="F425" i="6"/>
  <c r="C425" i="6" s="1"/>
  <c r="AX425" i="6"/>
  <c r="BB425" i="6"/>
  <c r="BF425" i="6"/>
  <c r="AV425" i="6"/>
  <c r="AU425" i="6"/>
  <c r="AD425" i="6"/>
  <c r="Q425" i="6"/>
  <c r="BC425" i="6"/>
  <c r="M425" i="6"/>
  <c r="AY425" i="6"/>
  <c r="AF425" i="6"/>
  <c r="BD425" i="6"/>
  <c r="W425" i="6"/>
  <c r="BA425" i="6"/>
  <c r="X425" i="6"/>
  <c r="AK425" i="6"/>
  <c r="N425" i="6"/>
  <c r="BI425" i="6"/>
  <c r="AE425" i="6"/>
  <c r="AH425" i="6"/>
  <c r="BK425" i="6"/>
  <c r="AC425" i="6"/>
  <c r="H425" i="6"/>
  <c r="O425" i="6"/>
  <c r="J425" i="6"/>
  <c r="G425" i="6"/>
  <c r="BG425" i="6"/>
  <c r="E425" i="6"/>
  <c r="AJ425" i="6"/>
  <c r="L425" i="6"/>
  <c r="BH425" i="6"/>
  <c r="AT425" i="6"/>
  <c r="R425" i="6"/>
  <c r="Z425" i="6"/>
  <c r="AP425" i="6"/>
  <c r="AL425" i="6"/>
  <c r="AI425" i="6"/>
  <c r="BJ425" i="6"/>
  <c r="AA425" i="6"/>
  <c r="U425" i="6"/>
  <c r="AG425" i="6"/>
  <c r="AS425" i="6"/>
  <c r="I425" i="6"/>
  <c r="AN425" i="6"/>
  <c r="BE425" i="6"/>
  <c r="P425" i="6"/>
  <c r="AB425" i="6"/>
  <c r="AZ425" i="6"/>
  <c r="BL425" i="6"/>
  <c r="B284" i="6"/>
  <c r="T283" i="6"/>
  <c r="AM283" i="6"/>
  <c r="AR283" i="6"/>
  <c r="AX283" i="6"/>
  <c r="S283" i="6"/>
  <c r="AO283" i="6"/>
  <c r="F283" i="6"/>
  <c r="Q283" i="6"/>
  <c r="BB283" i="6"/>
  <c r="AD283" i="6"/>
  <c r="M283" i="6"/>
  <c r="AY283" i="6"/>
  <c r="W283" i="6"/>
  <c r="AV283" i="6"/>
  <c r="BC283" i="6"/>
  <c r="BF283" i="6"/>
  <c r="X283" i="6"/>
  <c r="AU283" i="6"/>
  <c r="N283" i="6"/>
  <c r="AF283" i="6"/>
  <c r="AK283" i="6"/>
  <c r="AE283" i="6"/>
  <c r="BI283" i="6"/>
  <c r="AH283" i="6"/>
  <c r="BA283" i="6"/>
  <c r="H283" i="6"/>
  <c r="BK283" i="6"/>
  <c r="BG283" i="6"/>
  <c r="AC283" i="6"/>
  <c r="G283" i="6"/>
  <c r="O283" i="6"/>
  <c r="J283" i="6"/>
  <c r="E283" i="6"/>
  <c r="AP283" i="6"/>
  <c r="Z283" i="6"/>
  <c r="R283" i="6"/>
  <c r="L283" i="6"/>
  <c r="AI283" i="6"/>
  <c r="BJ283" i="6"/>
  <c r="AJ283" i="6"/>
  <c r="BD283" i="6"/>
  <c r="AL283" i="6"/>
  <c r="BH283" i="6"/>
  <c r="AA283" i="6"/>
  <c r="Y283" i="6"/>
  <c r="D283" i="6"/>
  <c r="C283" i="6" s="1"/>
  <c r="AT283" i="6"/>
  <c r="BM283" i="6"/>
  <c r="AQ283" i="6"/>
  <c r="V283" i="6"/>
  <c r="K283" i="6"/>
  <c r="AW283" i="6"/>
  <c r="AB283" i="6"/>
  <c r="BE283" i="6"/>
  <c r="AN283" i="6"/>
  <c r="I283" i="6"/>
  <c r="P283" i="6"/>
  <c r="AG283" i="6"/>
  <c r="U283" i="6"/>
  <c r="AS283" i="6"/>
  <c r="BL283" i="6"/>
  <c r="AZ283" i="6"/>
  <c r="B142" i="6"/>
  <c r="AD141" i="6"/>
  <c r="AU141" i="6"/>
  <c r="Q141" i="6"/>
  <c r="BC141" i="6"/>
  <c r="AV141" i="6"/>
  <c r="BF141" i="6"/>
  <c r="F141" i="6"/>
  <c r="M141" i="6"/>
  <c r="BB141" i="6"/>
  <c r="X141" i="6"/>
  <c r="AY141" i="6"/>
  <c r="AF141" i="6"/>
  <c r="H141" i="6"/>
  <c r="O141" i="6"/>
  <c r="N141" i="6"/>
  <c r="AK141" i="6"/>
  <c r="W141" i="6"/>
  <c r="AH141" i="6"/>
  <c r="BI141" i="6"/>
  <c r="AE141" i="6"/>
  <c r="BK141" i="6"/>
  <c r="J141" i="6"/>
  <c r="BG141" i="6"/>
  <c r="BA141" i="6"/>
  <c r="G141" i="6"/>
  <c r="AC141" i="6"/>
  <c r="AP141" i="6"/>
  <c r="E141" i="6"/>
  <c r="AJ141" i="6"/>
  <c r="R141" i="6"/>
  <c r="AI141" i="6"/>
  <c r="AT141" i="6"/>
  <c r="BD141" i="6"/>
  <c r="Z141" i="6"/>
  <c r="AL141" i="6"/>
  <c r="L141" i="6"/>
  <c r="BH141" i="6"/>
  <c r="BM141" i="6"/>
  <c r="AA141" i="6"/>
  <c r="D141" i="6"/>
  <c r="C141" i="6" s="1"/>
  <c r="AQ141" i="6"/>
  <c r="T141" i="6"/>
  <c r="Y141" i="6"/>
  <c r="BJ141" i="6"/>
  <c r="AW141" i="6"/>
  <c r="V141" i="6"/>
  <c r="S141" i="6"/>
  <c r="AM141" i="6"/>
  <c r="K141" i="6"/>
  <c r="AO141" i="6"/>
  <c r="AR141" i="6"/>
  <c r="AX141" i="6"/>
  <c r="P141" i="6"/>
  <c r="AG141" i="6"/>
  <c r="AS141" i="6"/>
  <c r="AN141" i="6"/>
  <c r="AZ141" i="6"/>
  <c r="I141" i="6"/>
  <c r="U141" i="6"/>
  <c r="AB141" i="6"/>
  <c r="BL141" i="6"/>
  <c r="BE141" i="6"/>
  <c r="B214" i="6"/>
  <c r="AX213" i="6"/>
  <c r="BB213" i="6"/>
  <c r="AK213" i="6"/>
  <c r="BC213" i="6"/>
  <c r="F213" i="6"/>
  <c r="M213" i="6"/>
  <c r="Q213" i="6"/>
  <c r="BF213" i="6"/>
  <c r="AY213" i="6"/>
  <c r="AU213" i="6"/>
  <c r="W213" i="6"/>
  <c r="AD213" i="6"/>
  <c r="AF213" i="6"/>
  <c r="AV213" i="6"/>
  <c r="BI213" i="6"/>
  <c r="X213" i="6"/>
  <c r="BA213" i="6"/>
  <c r="AH213" i="6"/>
  <c r="BK213" i="6"/>
  <c r="O213" i="6"/>
  <c r="AC213" i="6"/>
  <c r="N213" i="6"/>
  <c r="H213" i="6"/>
  <c r="J213" i="6"/>
  <c r="C213" i="6" s="1"/>
  <c r="BG213" i="6"/>
  <c r="G213" i="6"/>
  <c r="E213" i="6"/>
  <c r="AJ213" i="6"/>
  <c r="R213" i="6"/>
  <c r="AE213" i="6"/>
  <c r="AP213" i="6"/>
  <c r="AI213" i="6"/>
  <c r="Z213" i="6"/>
  <c r="AL213" i="6"/>
  <c r="AT213" i="6"/>
  <c r="Y213" i="6"/>
  <c r="BJ213" i="6"/>
  <c r="AQ213" i="6"/>
  <c r="L213" i="6"/>
  <c r="BM213" i="6"/>
  <c r="AA213" i="6"/>
  <c r="D213" i="6"/>
  <c r="V213" i="6"/>
  <c r="AR213" i="6"/>
  <c r="S213" i="6"/>
  <c r="T213" i="6"/>
  <c r="BD213" i="6"/>
  <c r="AW213" i="6"/>
  <c r="K213" i="6"/>
  <c r="BH213" i="6"/>
  <c r="AM213" i="6"/>
  <c r="AO213" i="6"/>
  <c r="I213" i="6"/>
  <c r="AS213" i="6"/>
  <c r="P213" i="6"/>
  <c r="AB213" i="6"/>
  <c r="AZ213" i="6"/>
  <c r="AG213" i="6"/>
  <c r="AN213" i="6"/>
  <c r="BE213" i="6"/>
  <c r="BL213" i="6"/>
  <c r="U213" i="6"/>
  <c r="B427" i="6" l="1"/>
  <c r="AQ426" i="6"/>
  <c r="D426" i="6"/>
  <c r="C426" i="6" s="1"/>
  <c r="Y426" i="6"/>
  <c r="BM426" i="6"/>
  <c r="AR426" i="6"/>
  <c r="T426" i="6"/>
  <c r="AW426" i="6"/>
  <c r="K426" i="6"/>
  <c r="V426" i="6"/>
  <c r="S426" i="6"/>
  <c r="AM426" i="6"/>
  <c r="AO426" i="6"/>
  <c r="AX426" i="6"/>
  <c r="BB426" i="6"/>
  <c r="Q426" i="6"/>
  <c r="M426" i="6"/>
  <c r="AD426" i="6"/>
  <c r="F426" i="6"/>
  <c r="BF426" i="6"/>
  <c r="AV426" i="6"/>
  <c r="AU426" i="6"/>
  <c r="BC426" i="6"/>
  <c r="AY426" i="6"/>
  <c r="X426" i="6"/>
  <c r="AK426" i="6"/>
  <c r="W426" i="6"/>
  <c r="BD426" i="6"/>
  <c r="AE426" i="6"/>
  <c r="BI426" i="6"/>
  <c r="H426" i="6"/>
  <c r="J426" i="6"/>
  <c r="AF426" i="6"/>
  <c r="N426" i="6"/>
  <c r="BA426" i="6"/>
  <c r="O426" i="6"/>
  <c r="G426" i="6"/>
  <c r="BK426" i="6"/>
  <c r="AH426" i="6"/>
  <c r="AC426" i="6"/>
  <c r="Z426" i="6"/>
  <c r="AP426" i="6"/>
  <c r="R426" i="6"/>
  <c r="BG426" i="6"/>
  <c r="AT426" i="6"/>
  <c r="BJ426" i="6"/>
  <c r="BH426" i="6"/>
  <c r="AA426" i="6"/>
  <c r="AJ426" i="6"/>
  <c r="E426" i="6"/>
  <c r="AL426" i="6"/>
  <c r="L426" i="6"/>
  <c r="AI426" i="6"/>
  <c r="U426" i="6"/>
  <c r="BL426" i="6"/>
  <c r="AS426" i="6"/>
  <c r="I426" i="6"/>
  <c r="AN426" i="6"/>
  <c r="BE426" i="6"/>
  <c r="AG426" i="6"/>
  <c r="AB426" i="6"/>
  <c r="AZ426" i="6"/>
  <c r="P426" i="6"/>
  <c r="B215" i="6"/>
  <c r="AX214" i="6"/>
  <c r="F214" i="6"/>
  <c r="C214" i="6" s="1"/>
  <c r="AU214" i="6"/>
  <c r="AD214" i="6"/>
  <c r="M214" i="6"/>
  <c r="BF214" i="6"/>
  <c r="BB214" i="6"/>
  <c r="Q214" i="6"/>
  <c r="BC214" i="6"/>
  <c r="BI214" i="6"/>
  <c r="AF214" i="6"/>
  <c r="X214" i="6"/>
  <c r="AK214" i="6"/>
  <c r="N214" i="6"/>
  <c r="BA214" i="6"/>
  <c r="AH214" i="6"/>
  <c r="AY214" i="6"/>
  <c r="W214" i="6"/>
  <c r="AV214" i="6"/>
  <c r="H214" i="6"/>
  <c r="BK214" i="6"/>
  <c r="J214" i="6"/>
  <c r="BG214" i="6"/>
  <c r="Z214" i="6"/>
  <c r="AJ214" i="6"/>
  <c r="O214" i="6"/>
  <c r="G214" i="6"/>
  <c r="AP214" i="6"/>
  <c r="AE214" i="6"/>
  <c r="AC214" i="6"/>
  <c r="E214" i="6"/>
  <c r="D214" i="6"/>
  <c r="L214" i="6"/>
  <c r="AA214" i="6"/>
  <c r="BJ214" i="6"/>
  <c r="AL214" i="6"/>
  <c r="R214" i="6"/>
  <c r="BM214" i="6"/>
  <c r="Y214" i="6"/>
  <c r="AT214" i="6"/>
  <c r="BH214" i="6"/>
  <c r="AQ214" i="6"/>
  <c r="AR214" i="6"/>
  <c r="K214" i="6"/>
  <c r="AW214" i="6"/>
  <c r="V214" i="6"/>
  <c r="BD214" i="6"/>
  <c r="T214" i="6"/>
  <c r="AI214" i="6"/>
  <c r="AM214" i="6"/>
  <c r="S214" i="6"/>
  <c r="AO214" i="6"/>
  <c r="P214" i="6"/>
  <c r="AN214" i="6"/>
  <c r="AS214" i="6"/>
  <c r="AZ214" i="6"/>
  <c r="AG214" i="6"/>
  <c r="AB214" i="6"/>
  <c r="BE214" i="6"/>
  <c r="U214" i="6"/>
  <c r="I214" i="6"/>
  <c r="BL214" i="6"/>
  <c r="B143" i="6"/>
  <c r="M142" i="6"/>
  <c r="BC142" i="6"/>
  <c r="Q142" i="6"/>
  <c r="F142" i="6"/>
  <c r="AU142" i="6"/>
  <c r="BB142" i="6"/>
  <c r="BF142" i="6"/>
  <c r="AD142" i="6"/>
  <c r="AY142" i="6"/>
  <c r="AK142" i="6"/>
  <c r="X142" i="6"/>
  <c r="BI142" i="6"/>
  <c r="BA142" i="6"/>
  <c r="AV142" i="6"/>
  <c r="AF142" i="6"/>
  <c r="H142" i="6"/>
  <c r="AH142" i="6"/>
  <c r="AC142" i="6"/>
  <c r="BK142" i="6"/>
  <c r="N142" i="6"/>
  <c r="AE142" i="6"/>
  <c r="W142" i="6"/>
  <c r="G142" i="6"/>
  <c r="J142" i="6"/>
  <c r="O142" i="6"/>
  <c r="BG142" i="6"/>
  <c r="R142" i="6"/>
  <c r="BJ142" i="6"/>
  <c r="AT142" i="6"/>
  <c r="AQ142" i="6"/>
  <c r="E142" i="6"/>
  <c r="AL142" i="6"/>
  <c r="L142" i="6"/>
  <c r="Z142" i="6"/>
  <c r="AP142" i="6"/>
  <c r="AA142" i="6"/>
  <c r="BH142" i="6"/>
  <c r="BM142" i="6"/>
  <c r="Y142" i="6"/>
  <c r="AW142" i="6"/>
  <c r="BD142" i="6"/>
  <c r="AI142" i="6"/>
  <c r="D142" i="6"/>
  <c r="C142" i="6" s="1"/>
  <c r="AJ142" i="6"/>
  <c r="T142" i="6"/>
  <c r="AR142" i="6"/>
  <c r="K142" i="6"/>
  <c r="AM142" i="6"/>
  <c r="S142" i="6"/>
  <c r="V142" i="6"/>
  <c r="AO142" i="6"/>
  <c r="AX142" i="6"/>
  <c r="AN142" i="6"/>
  <c r="AZ142" i="6"/>
  <c r="AS142" i="6"/>
  <c r="U142" i="6"/>
  <c r="P142" i="6"/>
  <c r="AB142" i="6"/>
  <c r="I142" i="6"/>
  <c r="BE142" i="6"/>
  <c r="BL142" i="6"/>
  <c r="AG142" i="6"/>
  <c r="B74" i="6"/>
  <c r="BB73" i="6"/>
  <c r="AV73" i="6"/>
  <c r="AE73" i="6"/>
  <c r="AK73" i="6"/>
  <c r="AH73" i="6"/>
  <c r="BA73" i="6"/>
  <c r="W73" i="6"/>
  <c r="N73" i="6"/>
  <c r="X73" i="6"/>
  <c r="AY73" i="6"/>
  <c r="BI73" i="6"/>
  <c r="J73" i="6"/>
  <c r="O73" i="6"/>
  <c r="BK73" i="6"/>
  <c r="AF73" i="6"/>
  <c r="R73" i="6"/>
  <c r="BG73" i="6"/>
  <c r="AC73" i="6"/>
  <c r="H73" i="6"/>
  <c r="G73" i="6"/>
  <c r="BJ73" i="6"/>
  <c r="AI73" i="6"/>
  <c r="AP73" i="6"/>
  <c r="AL73" i="6"/>
  <c r="Z73" i="6"/>
  <c r="E73" i="6"/>
  <c r="C73" i="6" s="1"/>
  <c r="AA73" i="6"/>
  <c r="AJ73" i="6"/>
  <c r="F73" i="6"/>
  <c r="AQ73" i="6"/>
  <c r="AW73" i="6"/>
  <c r="K73" i="6"/>
  <c r="BH73" i="6"/>
  <c r="S73" i="6"/>
  <c r="D73" i="6"/>
  <c r="BD73" i="6"/>
  <c r="AT73" i="6"/>
  <c r="L73" i="6"/>
  <c r="Y73" i="6"/>
  <c r="BM73" i="6"/>
  <c r="AR73" i="6"/>
  <c r="T73" i="6"/>
  <c r="AO73" i="6"/>
  <c r="V73" i="6"/>
  <c r="AD73" i="6"/>
  <c r="AX73" i="6"/>
  <c r="AM73" i="6"/>
  <c r="BF73" i="6"/>
  <c r="Q73" i="6"/>
  <c r="BC73" i="6"/>
  <c r="M73" i="6"/>
  <c r="AU73" i="6"/>
  <c r="P73" i="6"/>
  <c r="AB73" i="6"/>
  <c r="BL73" i="6"/>
  <c r="I73" i="6"/>
  <c r="BE73" i="6"/>
  <c r="U73" i="6"/>
  <c r="AN73" i="6"/>
  <c r="AS73" i="6"/>
  <c r="AG73" i="6"/>
  <c r="AZ73" i="6"/>
  <c r="B285" i="6"/>
  <c r="AX284" i="6"/>
  <c r="AM284" i="6"/>
  <c r="AR284" i="6"/>
  <c r="AO284" i="6"/>
  <c r="S284" i="6"/>
  <c r="T284" i="6"/>
  <c r="AU284" i="6"/>
  <c r="BF284" i="6"/>
  <c r="F284" i="6"/>
  <c r="Q284" i="6"/>
  <c r="AD284" i="6"/>
  <c r="M284" i="6"/>
  <c r="BB284" i="6"/>
  <c r="AV284" i="6"/>
  <c r="BI284" i="6"/>
  <c r="X284" i="6"/>
  <c r="BC284" i="6"/>
  <c r="AY284" i="6"/>
  <c r="AF284" i="6"/>
  <c r="AE284" i="6"/>
  <c r="AH284" i="6"/>
  <c r="BA284" i="6"/>
  <c r="W284" i="6"/>
  <c r="N284" i="6"/>
  <c r="AK284" i="6"/>
  <c r="O284" i="6"/>
  <c r="AC284" i="6"/>
  <c r="BK284" i="6"/>
  <c r="BG284" i="6"/>
  <c r="J284" i="6"/>
  <c r="G284" i="6"/>
  <c r="BJ284" i="6"/>
  <c r="Z284" i="6"/>
  <c r="E284" i="6"/>
  <c r="R284" i="6"/>
  <c r="H284" i="6"/>
  <c r="AP284" i="6"/>
  <c r="BH284" i="6"/>
  <c r="AJ284" i="6"/>
  <c r="AI284" i="6"/>
  <c r="Y284" i="6"/>
  <c r="AA284" i="6"/>
  <c r="AL284" i="6"/>
  <c r="BM284" i="6"/>
  <c r="D284" i="6"/>
  <c r="C284" i="6" s="1"/>
  <c r="BD284" i="6"/>
  <c r="L284" i="6"/>
  <c r="AT284" i="6"/>
  <c r="V284" i="6"/>
  <c r="K284" i="6"/>
  <c r="AQ284" i="6"/>
  <c r="AW284" i="6"/>
  <c r="AN284" i="6"/>
  <c r="BE284" i="6"/>
  <c r="AS284" i="6"/>
  <c r="AG284" i="6"/>
  <c r="P284" i="6"/>
  <c r="I284" i="6"/>
  <c r="U284" i="6"/>
  <c r="AB284" i="6"/>
  <c r="BL284" i="6"/>
  <c r="AZ284" i="6"/>
  <c r="B357" i="6"/>
  <c r="K356" i="6"/>
  <c r="V356" i="6"/>
  <c r="AW356" i="6"/>
  <c r="AO356" i="6"/>
  <c r="AX356" i="6"/>
  <c r="S356" i="6"/>
  <c r="AM356" i="6"/>
  <c r="BB356" i="6"/>
  <c r="BF356" i="6"/>
  <c r="Q356" i="6"/>
  <c r="F356" i="6"/>
  <c r="M356" i="6"/>
  <c r="AD356" i="6"/>
  <c r="AU356" i="6"/>
  <c r="BI356" i="6"/>
  <c r="AK356" i="6"/>
  <c r="AV356" i="6"/>
  <c r="N356" i="6"/>
  <c r="X356" i="6"/>
  <c r="BC356" i="6"/>
  <c r="AY356" i="6"/>
  <c r="J356" i="6"/>
  <c r="BA356" i="6"/>
  <c r="H356" i="6"/>
  <c r="AR356" i="6"/>
  <c r="BK356" i="6"/>
  <c r="W356" i="6"/>
  <c r="AF356" i="6"/>
  <c r="O356" i="6"/>
  <c r="AH356" i="6"/>
  <c r="AP356" i="6"/>
  <c r="G356" i="6"/>
  <c r="R356" i="6"/>
  <c r="AE356" i="6"/>
  <c r="AC356" i="6"/>
  <c r="BG356" i="6"/>
  <c r="E356" i="6"/>
  <c r="C356" i="6" s="1"/>
  <c r="Y356" i="6"/>
  <c r="BD356" i="6"/>
  <c r="AL356" i="6"/>
  <c r="BJ356" i="6"/>
  <c r="Z356" i="6"/>
  <c r="L356" i="6"/>
  <c r="AT356" i="6"/>
  <c r="AJ356" i="6"/>
  <c r="AA356" i="6"/>
  <c r="BH356" i="6"/>
  <c r="AQ356" i="6"/>
  <c r="BM356" i="6"/>
  <c r="D356" i="6"/>
  <c r="T356" i="6"/>
  <c r="AI356" i="6"/>
  <c r="I356" i="6"/>
  <c r="AG356" i="6"/>
  <c r="U356" i="6"/>
  <c r="AS356" i="6"/>
  <c r="AB356" i="6"/>
  <c r="AN356" i="6"/>
  <c r="P356" i="6"/>
  <c r="AZ356" i="6"/>
  <c r="BE356" i="6"/>
  <c r="BL356" i="6"/>
  <c r="B358" i="6" l="1"/>
  <c r="K357" i="6"/>
  <c r="V357" i="6"/>
  <c r="AW357" i="6"/>
  <c r="S357" i="6"/>
  <c r="AO357" i="6"/>
  <c r="AX357" i="6"/>
  <c r="AM357" i="6"/>
  <c r="M357" i="6"/>
  <c r="F357" i="6"/>
  <c r="AU357" i="6"/>
  <c r="BB357" i="6"/>
  <c r="AD357" i="6"/>
  <c r="Q357" i="6"/>
  <c r="BF357" i="6"/>
  <c r="BC357" i="6"/>
  <c r="X357" i="6"/>
  <c r="AK357" i="6"/>
  <c r="BI357" i="6"/>
  <c r="AV357" i="6"/>
  <c r="AY357" i="6"/>
  <c r="N357" i="6"/>
  <c r="BK357" i="6"/>
  <c r="AF357" i="6"/>
  <c r="AE357" i="6"/>
  <c r="J357" i="6"/>
  <c r="O357" i="6"/>
  <c r="AH357" i="6"/>
  <c r="W357" i="6"/>
  <c r="BA357" i="6"/>
  <c r="BG357" i="6"/>
  <c r="E357" i="6"/>
  <c r="C357" i="6" s="1"/>
  <c r="AP357" i="6"/>
  <c r="AC357" i="6"/>
  <c r="R357" i="6"/>
  <c r="AR357" i="6"/>
  <c r="H357" i="6"/>
  <c r="G357" i="6"/>
  <c r="AT357" i="6"/>
  <c r="BH357" i="6"/>
  <c r="AJ357" i="6"/>
  <c r="L357" i="6"/>
  <c r="AA357" i="6"/>
  <c r="BJ357" i="6"/>
  <c r="Z357" i="6"/>
  <c r="AL357" i="6"/>
  <c r="AI357" i="6"/>
  <c r="D357" i="6"/>
  <c r="Y357" i="6"/>
  <c r="BD357" i="6"/>
  <c r="AQ357" i="6"/>
  <c r="BM357" i="6"/>
  <c r="T357" i="6"/>
  <c r="BE357" i="6"/>
  <c r="U357" i="6"/>
  <c r="AB357" i="6"/>
  <c r="P357" i="6"/>
  <c r="AN357" i="6"/>
  <c r="AS357" i="6"/>
  <c r="AG357" i="6"/>
  <c r="AZ357" i="6"/>
  <c r="I357" i="6"/>
  <c r="BL357" i="6"/>
  <c r="B144" i="6"/>
  <c r="M143" i="6"/>
  <c r="AU143" i="6"/>
  <c r="F143" i="6"/>
  <c r="Q143" i="6"/>
  <c r="BC143" i="6"/>
  <c r="BB143" i="6"/>
  <c r="AD143" i="6"/>
  <c r="BF143" i="6"/>
  <c r="AY143" i="6"/>
  <c r="AK143" i="6"/>
  <c r="X143" i="6"/>
  <c r="AV143" i="6"/>
  <c r="BI143" i="6"/>
  <c r="AF143" i="6"/>
  <c r="H143" i="6"/>
  <c r="BA143" i="6"/>
  <c r="O143" i="6"/>
  <c r="AH143" i="6"/>
  <c r="N143" i="6"/>
  <c r="AE143" i="6"/>
  <c r="W143" i="6"/>
  <c r="BK143" i="6"/>
  <c r="J143" i="6"/>
  <c r="E143" i="6"/>
  <c r="BG143" i="6"/>
  <c r="AC143" i="6"/>
  <c r="G143" i="6"/>
  <c r="R143" i="6"/>
  <c r="BJ143" i="6"/>
  <c r="BH143" i="6"/>
  <c r="L143" i="6"/>
  <c r="AL143" i="6"/>
  <c r="AP143" i="6"/>
  <c r="AA143" i="6"/>
  <c r="AJ143" i="6"/>
  <c r="AI143" i="6"/>
  <c r="AT143" i="6"/>
  <c r="Z143" i="6"/>
  <c r="AQ143" i="6"/>
  <c r="D143" i="6"/>
  <c r="C143" i="6" s="1"/>
  <c r="BD143" i="6"/>
  <c r="BM143" i="6"/>
  <c r="Y143" i="6"/>
  <c r="T143" i="6"/>
  <c r="AW143" i="6"/>
  <c r="K143" i="6"/>
  <c r="V143" i="6"/>
  <c r="AO143" i="6"/>
  <c r="AM143" i="6"/>
  <c r="AR143" i="6"/>
  <c r="AX143" i="6"/>
  <c r="S143" i="6"/>
  <c r="P143" i="6"/>
  <c r="AG143" i="6"/>
  <c r="AN143" i="6"/>
  <c r="AS143" i="6"/>
  <c r="AZ143" i="6"/>
  <c r="I143" i="6"/>
  <c r="AB143" i="6"/>
  <c r="BE143" i="6"/>
  <c r="U143" i="6"/>
  <c r="BL143" i="6"/>
  <c r="B216" i="6"/>
  <c r="BB215" i="6"/>
  <c r="F215" i="6"/>
  <c r="AX215" i="6"/>
  <c r="BC215" i="6"/>
  <c r="M215" i="6"/>
  <c r="BF215" i="6"/>
  <c r="AY215" i="6"/>
  <c r="AD215" i="6"/>
  <c r="AV215" i="6"/>
  <c r="AU215" i="6"/>
  <c r="BI215" i="6"/>
  <c r="Q215" i="6"/>
  <c r="X215" i="6"/>
  <c r="AF215" i="6"/>
  <c r="AH215" i="6"/>
  <c r="AK215" i="6"/>
  <c r="W215" i="6"/>
  <c r="BA215" i="6"/>
  <c r="BK215" i="6"/>
  <c r="H215" i="6"/>
  <c r="N215" i="6"/>
  <c r="O215" i="6"/>
  <c r="AE215" i="6"/>
  <c r="AA215" i="6"/>
  <c r="J215" i="6"/>
  <c r="AP215" i="6"/>
  <c r="R215" i="6"/>
  <c r="G215" i="6"/>
  <c r="C215" i="6" s="1"/>
  <c r="AC215" i="6"/>
  <c r="E215" i="6"/>
  <c r="BG215" i="6"/>
  <c r="D215" i="6"/>
  <c r="L215" i="6"/>
  <c r="AJ215" i="6"/>
  <c r="BM215" i="6"/>
  <c r="BJ215" i="6"/>
  <c r="BH215" i="6"/>
  <c r="AQ215" i="6"/>
  <c r="AL215" i="6"/>
  <c r="Z215" i="6"/>
  <c r="AI215" i="6"/>
  <c r="AT215" i="6"/>
  <c r="T215" i="6"/>
  <c r="K215" i="6"/>
  <c r="AR215" i="6"/>
  <c r="AM215" i="6"/>
  <c r="V215" i="6"/>
  <c r="BD215" i="6"/>
  <c r="AW215" i="6"/>
  <c r="AO215" i="6"/>
  <c r="Y215" i="6"/>
  <c r="S215" i="6"/>
  <c r="AG215" i="6"/>
  <c r="I215" i="6"/>
  <c r="P215" i="6"/>
  <c r="BL215" i="6"/>
  <c r="AN215" i="6"/>
  <c r="AZ215" i="6"/>
  <c r="AS215" i="6"/>
  <c r="U215" i="6"/>
  <c r="AB215" i="6"/>
  <c r="BE215" i="6"/>
  <c r="B428" i="6"/>
  <c r="BM427" i="6"/>
  <c r="D427" i="6"/>
  <c r="T427" i="6"/>
  <c r="AQ427" i="6"/>
  <c r="Y427" i="6"/>
  <c r="S427" i="6"/>
  <c r="K427" i="6"/>
  <c r="V427" i="6"/>
  <c r="AO427" i="6"/>
  <c r="AR427" i="6"/>
  <c r="AW427" i="6"/>
  <c r="AM427" i="6"/>
  <c r="M427" i="6"/>
  <c r="AX427" i="6"/>
  <c r="BB427" i="6"/>
  <c r="F427" i="6"/>
  <c r="BC427" i="6"/>
  <c r="AU427" i="6"/>
  <c r="AV427" i="6"/>
  <c r="BF427" i="6"/>
  <c r="AD427" i="6"/>
  <c r="BD427" i="6"/>
  <c r="BI427" i="6"/>
  <c r="Q427" i="6"/>
  <c r="AK427" i="6"/>
  <c r="BA427" i="6"/>
  <c r="W427" i="6"/>
  <c r="AH427" i="6"/>
  <c r="AE427" i="6"/>
  <c r="AY427" i="6"/>
  <c r="N427" i="6"/>
  <c r="AF427" i="6"/>
  <c r="X427" i="6"/>
  <c r="G427" i="6"/>
  <c r="O427" i="6"/>
  <c r="BK427" i="6"/>
  <c r="H427" i="6"/>
  <c r="J427" i="6"/>
  <c r="E427" i="6"/>
  <c r="C427" i="6" s="1"/>
  <c r="AC427" i="6"/>
  <c r="BG427" i="6"/>
  <c r="R427" i="6"/>
  <c r="AT427" i="6"/>
  <c r="L427" i="6"/>
  <c r="AP427" i="6"/>
  <c r="BH427" i="6"/>
  <c r="AJ427" i="6"/>
  <c r="AA427" i="6"/>
  <c r="BJ427" i="6"/>
  <c r="Z427" i="6"/>
  <c r="AL427" i="6"/>
  <c r="AI427" i="6"/>
  <c r="AN427" i="6"/>
  <c r="I427" i="6"/>
  <c r="U427" i="6"/>
  <c r="AS427" i="6"/>
  <c r="BE427" i="6"/>
  <c r="AB427" i="6"/>
  <c r="P427" i="6"/>
  <c r="AG427" i="6"/>
  <c r="BL427" i="6"/>
  <c r="AZ427" i="6"/>
  <c r="B286" i="6"/>
  <c r="AM285" i="6"/>
  <c r="F285" i="6"/>
  <c r="AR285" i="6"/>
  <c r="S285" i="6"/>
  <c r="AO285" i="6"/>
  <c r="T285" i="6"/>
  <c r="AU285" i="6"/>
  <c r="M285" i="6"/>
  <c r="BB285" i="6"/>
  <c r="AX285" i="6"/>
  <c r="Q285" i="6"/>
  <c r="AD285" i="6"/>
  <c r="BF285" i="6"/>
  <c r="BI285" i="6"/>
  <c r="BC285" i="6"/>
  <c r="AV285" i="6"/>
  <c r="X285" i="6"/>
  <c r="AY285" i="6"/>
  <c r="AH285" i="6"/>
  <c r="W285" i="6"/>
  <c r="N285" i="6"/>
  <c r="AF285" i="6"/>
  <c r="AK285" i="6"/>
  <c r="AE285" i="6"/>
  <c r="BA285" i="6"/>
  <c r="G285" i="6"/>
  <c r="O285" i="6"/>
  <c r="BG285" i="6"/>
  <c r="BK285" i="6"/>
  <c r="H285" i="6"/>
  <c r="J285" i="6"/>
  <c r="AC285" i="6"/>
  <c r="AP285" i="6"/>
  <c r="BH285" i="6"/>
  <c r="R285" i="6"/>
  <c r="E285" i="6"/>
  <c r="BJ285" i="6"/>
  <c r="Z285" i="6"/>
  <c r="AL285" i="6"/>
  <c r="AA285" i="6"/>
  <c r="AI285" i="6"/>
  <c r="BM285" i="6"/>
  <c r="L285" i="6"/>
  <c r="D285" i="6"/>
  <c r="C285" i="6" s="1"/>
  <c r="Y285" i="6"/>
  <c r="AT285" i="6"/>
  <c r="AJ285" i="6"/>
  <c r="BD285" i="6"/>
  <c r="AW285" i="6"/>
  <c r="V285" i="6"/>
  <c r="K285" i="6"/>
  <c r="AQ285" i="6"/>
  <c r="I285" i="6"/>
  <c r="BE285" i="6"/>
  <c r="AS285" i="6"/>
  <c r="AG285" i="6"/>
  <c r="AN285" i="6"/>
  <c r="AZ285" i="6"/>
  <c r="AB285" i="6"/>
  <c r="U285" i="6"/>
  <c r="P285" i="6"/>
  <c r="BL285" i="6"/>
  <c r="B75" i="6"/>
  <c r="BB74" i="6"/>
  <c r="AY74" i="6"/>
  <c r="AH74" i="6"/>
  <c r="AK74" i="6"/>
  <c r="AE74" i="6"/>
  <c r="X74" i="6"/>
  <c r="AV74" i="6"/>
  <c r="W74" i="6"/>
  <c r="AF74" i="6"/>
  <c r="H74" i="6"/>
  <c r="N74" i="6"/>
  <c r="R74" i="6"/>
  <c r="BA74" i="6"/>
  <c r="BI74" i="6"/>
  <c r="O74" i="6"/>
  <c r="BG74" i="6"/>
  <c r="BK74" i="6"/>
  <c r="AC74" i="6"/>
  <c r="J74" i="6"/>
  <c r="G74" i="6"/>
  <c r="AP74" i="6"/>
  <c r="BJ74" i="6"/>
  <c r="Z74" i="6"/>
  <c r="AL74" i="6"/>
  <c r="AA74" i="6"/>
  <c r="AJ74" i="6"/>
  <c r="AQ74" i="6"/>
  <c r="BM74" i="6"/>
  <c r="BH74" i="6"/>
  <c r="D74" i="6"/>
  <c r="AW74" i="6"/>
  <c r="AI74" i="6"/>
  <c r="E74" i="6"/>
  <c r="AT74" i="6"/>
  <c r="L74" i="6"/>
  <c r="Y74" i="6"/>
  <c r="F74" i="6"/>
  <c r="C74" i="6" s="1"/>
  <c r="BD74" i="6"/>
  <c r="V74" i="6"/>
  <c r="S74" i="6"/>
  <c r="AR74" i="6"/>
  <c r="AD74" i="6"/>
  <c r="AM74" i="6"/>
  <c r="K74" i="6"/>
  <c r="T74" i="6"/>
  <c r="AO74" i="6"/>
  <c r="AX74" i="6"/>
  <c r="AU74" i="6"/>
  <c r="BF74" i="6"/>
  <c r="BC74" i="6"/>
  <c r="Q74" i="6"/>
  <c r="M74" i="6"/>
  <c r="AB74" i="6"/>
  <c r="P74" i="6"/>
  <c r="BE74" i="6"/>
  <c r="I74" i="6"/>
  <c r="U74" i="6"/>
  <c r="AG74" i="6"/>
  <c r="AZ74" i="6"/>
  <c r="BL74" i="6"/>
  <c r="AS74" i="6"/>
  <c r="AN74" i="6"/>
  <c r="B217" i="6" l="1"/>
  <c r="M216" i="6"/>
  <c r="AX216" i="6"/>
  <c r="AD216" i="6"/>
  <c r="F216" i="6"/>
  <c r="Q216" i="6"/>
  <c r="BC216" i="6"/>
  <c r="BF216" i="6"/>
  <c r="AY216" i="6"/>
  <c r="AU216" i="6"/>
  <c r="W216" i="6"/>
  <c r="AF216" i="6"/>
  <c r="AV216" i="6"/>
  <c r="BI216" i="6"/>
  <c r="BB216" i="6"/>
  <c r="X216" i="6"/>
  <c r="AH216" i="6"/>
  <c r="BA216" i="6"/>
  <c r="AK216" i="6"/>
  <c r="BK216" i="6"/>
  <c r="J216" i="6"/>
  <c r="N216" i="6"/>
  <c r="H216" i="6"/>
  <c r="O216" i="6"/>
  <c r="BG216" i="6"/>
  <c r="E216" i="6"/>
  <c r="G216" i="6"/>
  <c r="AP216" i="6"/>
  <c r="AC216" i="6"/>
  <c r="AA216" i="6"/>
  <c r="Z216" i="6"/>
  <c r="AE216" i="6"/>
  <c r="R216" i="6"/>
  <c r="AI216" i="6"/>
  <c r="AT216" i="6"/>
  <c r="AL216" i="6"/>
  <c r="BM216" i="6"/>
  <c r="AQ216" i="6"/>
  <c r="D216" i="6"/>
  <c r="C216" i="6" s="1"/>
  <c r="BJ216" i="6"/>
  <c r="L216" i="6"/>
  <c r="AJ216" i="6"/>
  <c r="BH216" i="6"/>
  <c r="T216" i="6"/>
  <c r="Y216" i="6"/>
  <c r="BD216" i="6"/>
  <c r="AW216" i="6"/>
  <c r="K216" i="6"/>
  <c r="S216" i="6"/>
  <c r="AM216" i="6"/>
  <c r="AR216" i="6"/>
  <c r="AO216" i="6"/>
  <c r="V216" i="6"/>
  <c r="I216" i="6"/>
  <c r="AZ216" i="6"/>
  <c r="AS216" i="6"/>
  <c r="AB216" i="6"/>
  <c r="BL216" i="6"/>
  <c r="AN216" i="6"/>
  <c r="P216" i="6"/>
  <c r="AG216" i="6"/>
  <c r="U216" i="6"/>
  <c r="BE216" i="6"/>
  <c r="B76" i="6"/>
  <c r="BB75" i="6"/>
  <c r="AE75" i="6"/>
  <c r="W75" i="6"/>
  <c r="BI75" i="6"/>
  <c r="X75" i="6"/>
  <c r="AY75" i="6"/>
  <c r="AK75" i="6"/>
  <c r="J75" i="6"/>
  <c r="R75" i="6"/>
  <c r="N75" i="6"/>
  <c r="H75" i="6"/>
  <c r="AV75" i="6"/>
  <c r="BA75" i="6"/>
  <c r="AH75" i="6"/>
  <c r="BK75" i="6"/>
  <c r="BG75" i="6"/>
  <c r="O75" i="6"/>
  <c r="AF75" i="6"/>
  <c r="G75" i="6"/>
  <c r="AC75" i="6"/>
  <c r="AP75" i="6"/>
  <c r="E75" i="6"/>
  <c r="Z75" i="6"/>
  <c r="AL75" i="6"/>
  <c r="BJ75" i="6"/>
  <c r="AQ75" i="6"/>
  <c r="BH75" i="6"/>
  <c r="BD75" i="6"/>
  <c r="T75" i="6"/>
  <c r="AA75" i="6"/>
  <c r="L75" i="6"/>
  <c r="AW75" i="6"/>
  <c r="K75" i="6"/>
  <c r="V75" i="6"/>
  <c r="D75" i="6"/>
  <c r="C75" i="6" s="1"/>
  <c r="Y75" i="6"/>
  <c r="AT75" i="6"/>
  <c r="F75" i="6"/>
  <c r="BM75" i="6"/>
  <c r="AJ75" i="6"/>
  <c r="AI75" i="6"/>
  <c r="AR75" i="6"/>
  <c r="AM75" i="6"/>
  <c r="AD75" i="6"/>
  <c r="AO75" i="6"/>
  <c r="AX75" i="6"/>
  <c r="S75" i="6"/>
  <c r="BF75" i="6"/>
  <c r="Q75" i="6"/>
  <c r="AU75" i="6"/>
  <c r="BC75" i="6"/>
  <c r="M75" i="6"/>
  <c r="U75" i="6"/>
  <c r="P75" i="6"/>
  <c r="I75" i="6"/>
  <c r="AG75" i="6"/>
  <c r="AN75" i="6"/>
  <c r="AB75" i="6"/>
  <c r="BE75" i="6"/>
  <c r="AZ75" i="6"/>
  <c r="BL75" i="6"/>
  <c r="AS75" i="6"/>
  <c r="B287" i="6"/>
  <c r="AR286" i="6"/>
  <c r="AO286" i="6"/>
  <c r="AM286" i="6"/>
  <c r="S286" i="6"/>
  <c r="T286" i="6"/>
  <c r="AX286" i="6"/>
  <c r="AD286" i="6"/>
  <c r="BB286" i="6"/>
  <c r="Q286" i="6"/>
  <c r="F286" i="6"/>
  <c r="X286" i="6"/>
  <c r="BF286" i="6"/>
  <c r="BC286" i="6"/>
  <c r="AV286" i="6"/>
  <c r="M286" i="6"/>
  <c r="AH286" i="6"/>
  <c r="AY286" i="6"/>
  <c r="AU286" i="6"/>
  <c r="BA286" i="6"/>
  <c r="AF286" i="6"/>
  <c r="BI286" i="6"/>
  <c r="W286" i="6"/>
  <c r="AE286" i="6"/>
  <c r="N286" i="6"/>
  <c r="BG286" i="6"/>
  <c r="O286" i="6"/>
  <c r="J286" i="6"/>
  <c r="AC286" i="6"/>
  <c r="H286" i="6"/>
  <c r="AK286" i="6"/>
  <c r="G286" i="6"/>
  <c r="BK286" i="6"/>
  <c r="BJ286" i="6"/>
  <c r="AP286" i="6"/>
  <c r="E286" i="6"/>
  <c r="C286" i="6" s="1"/>
  <c r="AA286" i="6"/>
  <c r="R286" i="6"/>
  <c r="AL286" i="6"/>
  <c r="AT286" i="6"/>
  <c r="BH286" i="6"/>
  <c r="D286" i="6"/>
  <c r="L286" i="6"/>
  <c r="BM286" i="6"/>
  <c r="AI286" i="6"/>
  <c r="Z286" i="6"/>
  <c r="AJ286" i="6"/>
  <c r="Y286" i="6"/>
  <c r="BD286" i="6"/>
  <c r="K286" i="6"/>
  <c r="AQ286" i="6"/>
  <c r="AW286" i="6"/>
  <c r="V286" i="6"/>
  <c r="AB286" i="6"/>
  <c r="AS286" i="6"/>
  <c r="BE286" i="6"/>
  <c r="I286" i="6"/>
  <c r="P286" i="6"/>
  <c r="AG286" i="6"/>
  <c r="U286" i="6"/>
  <c r="BL286" i="6"/>
  <c r="AN286" i="6"/>
  <c r="AZ286" i="6"/>
  <c r="B145" i="6"/>
  <c r="Q144" i="6"/>
  <c r="BC144" i="6"/>
  <c r="BF144" i="6"/>
  <c r="F144" i="6"/>
  <c r="BB144" i="6"/>
  <c r="AD144" i="6"/>
  <c r="AU144" i="6"/>
  <c r="AY144" i="6"/>
  <c r="W144" i="6"/>
  <c r="AH144" i="6"/>
  <c r="M144" i="6"/>
  <c r="AV144" i="6"/>
  <c r="AK144" i="6"/>
  <c r="BA144" i="6"/>
  <c r="N144" i="6"/>
  <c r="X144" i="6"/>
  <c r="BI144" i="6"/>
  <c r="AE144" i="6"/>
  <c r="G144" i="6"/>
  <c r="H144" i="6"/>
  <c r="AC144" i="6"/>
  <c r="AF144" i="6"/>
  <c r="O144" i="6"/>
  <c r="R144" i="6"/>
  <c r="AI144" i="6"/>
  <c r="AT144" i="6"/>
  <c r="Z144" i="6"/>
  <c r="AL144" i="6"/>
  <c r="E144" i="6"/>
  <c r="BG144" i="6"/>
  <c r="L144" i="6"/>
  <c r="J144" i="6"/>
  <c r="BH144" i="6"/>
  <c r="AP144" i="6"/>
  <c r="AA144" i="6"/>
  <c r="BJ144" i="6"/>
  <c r="BD144" i="6"/>
  <c r="D144" i="6"/>
  <c r="C144" i="6" s="1"/>
  <c r="AQ144" i="6"/>
  <c r="T144" i="6"/>
  <c r="AJ144" i="6"/>
  <c r="BK144" i="6"/>
  <c r="Y144" i="6"/>
  <c r="BM144" i="6"/>
  <c r="AW144" i="6"/>
  <c r="V144" i="6"/>
  <c r="S144" i="6"/>
  <c r="AM144" i="6"/>
  <c r="K144" i="6"/>
  <c r="AO144" i="6"/>
  <c r="AR144" i="6"/>
  <c r="AX144" i="6"/>
  <c r="AS144" i="6"/>
  <c r="AN144" i="6"/>
  <c r="AZ144" i="6"/>
  <c r="I144" i="6"/>
  <c r="U144" i="6"/>
  <c r="AB144" i="6"/>
  <c r="P144" i="6"/>
  <c r="BE144" i="6"/>
  <c r="AG144" i="6"/>
  <c r="BL144" i="6"/>
  <c r="B429" i="6"/>
  <c r="D428" i="6"/>
  <c r="C428" i="6" s="1"/>
  <c r="T428" i="6"/>
  <c r="Y428" i="6"/>
  <c r="AQ428" i="6"/>
  <c r="BM428" i="6"/>
  <c r="AX428" i="6"/>
  <c r="AR428" i="6"/>
  <c r="AW428" i="6"/>
  <c r="AO428" i="6"/>
  <c r="AM428" i="6"/>
  <c r="V428" i="6"/>
  <c r="S428" i="6"/>
  <c r="K428" i="6"/>
  <c r="BB428" i="6"/>
  <c r="M428" i="6"/>
  <c r="AD428" i="6"/>
  <c r="X428" i="6"/>
  <c r="BF428" i="6"/>
  <c r="AY428" i="6"/>
  <c r="Q428" i="6"/>
  <c r="AU428" i="6"/>
  <c r="AV428" i="6"/>
  <c r="F428" i="6"/>
  <c r="AK428" i="6"/>
  <c r="W428" i="6"/>
  <c r="AH428" i="6"/>
  <c r="BI428" i="6"/>
  <c r="AF428" i="6"/>
  <c r="BA428" i="6"/>
  <c r="BD428" i="6"/>
  <c r="N428" i="6"/>
  <c r="BC428" i="6"/>
  <c r="AE428" i="6"/>
  <c r="H428" i="6"/>
  <c r="BK428" i="6"/>
  <c r="O428" i="6"/>
  <c r="J428" i="6"/>
  <c r="AC428" i="6"/>
  <c r="BG428" i="6"/>
  <c r="G428" i="6"/>
  <c r="BJ428" i="6"/>
  <c r="BH428" i="6"/>
  <c r="E428" i="6"/>
  <c r="AA428" i="6"/>
  <c r="AL428" i="6"/>
  <c r="L428" i="6"/>
  <c r="AI428" i="6"/>
  <c r="AT428" i="6"/>
  <c r="R428" i="6"/>
  <c r="AJ428" i="6"/>
  <c r="AP428" i="6"/>
  <c r="Z428" i="6"/>
  <c r="P428" i="6"/>
  <c r="AS428" i="6"/>
  <c r="U428" i="6"/>
  <c r="I428" i="6"/>
  <c r="AG428" i="6"/>
  <c r="AZ428" i="6"/>
  <c r="AN428" i="6"/>
  <c r="AB428" i="6"/>
  <c r="BL428" i="6"/>
  <c r="BE428" i="6"/>
  <c r="B359" i="6"/>
  <c r="K358" i="6"/>
  <c r="AW358" i="6"/>
  <c r="S358" i="6"/>
  <c r="AX358" i="6"/>
  <c r="AO358" i="6"/>
  <c r="V358" i="6"/>
  <c r="AM358" i="6"/>
  <c r="F358" i="6"/>
  <c r="AV358" i="6"/>
  <c r="AD358" i="6"/>
  <c r="BF358" i="6"/>
  <c r="M358" i="6"/>
  <c r="BB358" i="6"/>
  <c r="Q358" i="6"/>
  <c r="AU358" i="6"/>
  <c r="BI358" i="6"/>
  <c r="AY358" i="6"/>
  <c r="BC358" i="6"/>
  <c r="AK358" i="6"/>
  <c r="AH358" i="6"/>
  <c r="H358" i="6"/>
  <c r="BK358" i="6"/>
  <c r="O358" i="6"/>
  <c r="N358" i="6"/>
  <c r="BA358" i="6"/>
  <c r="J358" i="6"/>
  <c r="AR358" i="6"/>
  <c r="X358" i="6"/>
  <c r="W358" i="6"/>
  <c r="AC358" i="6"/>
  <c r="E358" i="6"/>
  <c r="BG358" i="6"/>
  <c r="R358" i="6"/>
  <c r="AP358" i="6"/>
  <c r="AE358" i="6"/>
  <c r="G358" i="6"/>
  <c r="C358" i="6" s="1"/>
  <c r="AF358" i="6"/>
  <c r="AI358" i="6"/>
  <c r="BJ358" i="6"/>
  <c r="Z358" i="6"/>
  <c r="BD358" i="6"/>
  <c r="L358" i="6"/>
  <c r="T358" i="6"/>
  <c r="AA358" i="6"/>
  <c r="AL358" i="6"/>
  <c r="AJ358" i="6"/>
  <c r="BH358" i="6"/>
  <c r="AT358" i="6"/>
  <c r="BM358" i="6"/>
  <c r="D358" i="6"/>
  <c r="Y358" i="6"/>
  <c r="AQ358" i="6"/>
  <c r="AS358" i="6"/>
  <c r="U358" i="6"/>
  <c r="AB358" i="6"/>
  <c r="AG358" i="6"/>
  <c r="I358" i="6"/>
  <c r="P358" i="6"/>
  <c r="BE358" i="6"/>
  <c r="BL358" i="6"/>
  <c r="AN358" i="6"/>
  <c r="AZ358" i="6"/>
  <c r="B288" i="6" l="1"/>
  <c r="AM287" i="6"/>
  <c r="S287" i="6"/>
  <c r="AO287" i="6"/>
  <c r="T287" i="6"/>
  <c r="AR287" i="6"/>
  <c r="BF287" i="6"/>
  <c r="Q287" i="6"/>
  <c r="BB287" i="6"/>
  <c r="M287" i="6"/>
  <c r="AD287" i="6"/>
  <c r="AX287" i="6"/>
  <c r="F287" i="6"/>
  <c r="AU287" i="6"/>
  <c r="BC287" i="6"/>
  <c r="X287" i="6"/>
  <c r="W287" i="6"/>
  <c r="AF287" i="6"/>
  <c r="BA287" i="6"/>
  <c r="AV287" i="6"/>
  <c r="AY287" i="6"/>
  <c r="N287" i="6"/>
  <c r="AK287" i="6"/>
  <c r="BI287" i="6"/>
  <c r="AH287" i="6"/>
  <c r="AE287" i="6"/>
  <c r="BK287" i="6"/>
  <c r="G287" i="6"/>
  <c r="O287" i="6"/>
  <c r="AC287" i="6"/>
  <c r="J287" i="6"/>
  <c r="E287" i="6"/>
  <c r="H287" i="6"/>
  <c r="BG287" i="6"/>
  <c r="R287" i="6"/>
  <c r="AA287" i="6"/>
  <c r="L287" i="6"/>
  <c r="AW287" i="6"/>
  <c r="BH287" i="6"/>
  <c r="Y287" i="6"/>
  <c r="AL287" i="6"/>
  <c r="BM287" i="6"/>
  <c r="D287" i="6"/>
  <c r="AJ287" i="6"/>
  <c r="Z287" i="6"/>
  <c r="AP287" i="6"/>
  <c r="AI287" i="6"/>
  <c r="AT287" i="6"/>
  <c r="V287" i="6"/>
  <c r="BD287" i="6"/>
  <c r="AQ287" i="6"/>
  <c r="BJ287" i="6"/>
  <c r="K287" i="6"/>
  <c r="AG287" i="6"/>
  <c r="AN287" i="6"/>
  <c r="U287" i="6"/>
  <c r="P287" i="6"/>
  <c r="AS287" i="6"/>
  <c r="I287" i="6"/>
  <c r="C287" i="6" s="1"/>
  <c r="AB287" i="6"/>
  <c r="BL287" i="6"/>
  <c r="BE287" i="6"/>
  <c r="AZ287" i="6"/>
  <c r="B430" i="6"/>
  <c r="D429" i="6"/>
  <c r="C429" i="6" s="1"/>
  <c r="T429" i="6"/>
  <c r="Y429" i="6"/>
  <c r="AQ429" i="6"/>
  <c r="BM429" i="6"/>
  <c r="AW429" i="6"/>
  <c r="AR429" i="6"/>
  <c r="V429" i="6"/>
  <c r="S429" i="6"/>
  <c r="AO429" i="6"/>
  <c r="K429" i="6"/>
  <c r="AM429" i="6"/>
  <c r="AX429" i="6"/>
  <c r="BB429" i="6"/>
  <c r="AD429" i="6"/>
  <c r="BF429" i="6"/>
  <c r="F429" i="6"/>
  <c r="M429" i="6"/>
  <c r="AU429" i="6"/>
  <c r="AY429" i="6"/>
  <c r="AV429" i="6"/>
  <c r="X429" i="6"/>
  <c r="Q429" i="6"/>
  <c r="BI429" i="6"/>
  <c r="AE429" i="6"/>
  <c r="AF429" i="6"/>
  <c r="BC429" i="6"/>
  <c r="AH429" i="6"/>
  <c r="N429" i="6"/>
  <c r="AK429" i="6"/>
  <c r="BA429" i="6"/>
  <c r="H429" i="6"/>
  <c r="BD429" i="6"/>
  <c r="BK429" i="6"/>
  <c r="G429" i="6"/>
  <c r="AC429" i="6"/>
  <c r="O429" i="6"/>
  <c r="J429" i="6"/>
  <c r="W429" i="6"/>
  <c r="BG429" i="6"/>
  <c r="E429" i="6"/>
  <c r="BJ429" i="6"/>
  <c r="AP429" i="6"/>
  <c r="AT429" i="6"/>
  <c r="AA429" i="6"/>
  <c r="L429" i="6"/>
  <c r="AL429" i="6"/>
  <c r="AI429" i="6"/>
  <c r="AJ429" i="6"/>
  <c r="Z429" i="6"/>
  <c r="BH429" i="6"/>
  <c r="R429" i="6"/>
  <c r="BE429" i="6"/>
  <c r="I429" i="6"/>
  <c r="AN429" i="6"/>
  <c r="AS429" i="6"/>
  <c r="AG429" i="6"/>
  <c r="AZ429" i="6"/>
  <c r="P429" i="6"/>
  <c r="U429" i="6"/>
  <c r="AB429" i="6"/>
  <c r="BL429" i="6"/>
  <c r="B77" i="6"/>
  <c r="BB76" i="6"/>
  <c r="AK76" i="6"/>
  <c r="X76" i="6"/>
  <c r="AE76" i="6"/>
  <c r="AV76" i="6"/>
  <c r="AY76" i="6"/>
  <c r="W76" i="6"/>
  <c r="AH76" i="6"/>
  <c r="BI76" i="6"/>
  <c r="AC76" i="6"/>
  <c r="BA76" i="6"/>
  <c r="R76" i="6"/>
  <c r="AF76" i="6"/>
  <c r="N76" i="6"/>
  <c r="BK76" i="6"/>
  <c r="G76" i="6"/>
  <c r="O76" i="6"/>
  <c r="H76" i="6"/>
  <c r="J76" i="6"/>
  <c r="BG76" i="6"/>
  <c r="AP76" i="6"/>
  <c r="BM76" i="6"/>
  <c r="Z76" i="6"/>
  <c r="E76" i="6"/>
  <c r="AL76" i="6"/>
  <c r="BJ76" i="6"/>
  <c r="BH76" i="6"/>
  <c r="AW76" i="6"/>
  <c r="AQ76" i="6"/>
  <c r="AA76" i="6"/>
  <c r="L76" i="6"/>
  <c r="AI76" i="6"/>
  <c r="V76" i="6"/>
  <c r="T76" i="6"/>
  <c r="Y76" i="6"/>
  <c r="D76" i="6"/>
  <c r="C76" i="6" s="1"/>
  <c r="K76" i="6"/>
  <c r="AT76" i="6"/>
  <c r="F76" i="6"/>
  <c r="S76" i="6"/>
  <c r="AX76" i="6"/>
  <c r="AJ76" i="6"/>
  <c r="AM76" i="6"/>
  <c r="BD76" i="6"/>
  <c r="AR76" i="6"/>
  <c r="AO76" i="6"/>
  <c r="AU76" i="6"/>
  <c r="BF76" i="6"/>
  <c r="Q76" i="6"/>
  <c r="AD76" i="6"/>
  <c r="M76" i="6"/>
  <c r="BC76" i="6"/>
  <c r="I76" i="6"/>
  <c r="AS76" i="6"/>
  <c r="U76" i="6"/>
  <c r="AG76" i="6"/>
  <c r="P76" i="6"/>
  <c r="AN76" i="6"/>
  <c r="AB76" i="6"/>
  <c r="BE76" i="6"/>
  <c r="AZ76" i="6"/>
  <c r="BL76" i="6"/>
  <c r="B360" i="6"/>
  <c r="V359" i="6"/>
  <c r="AW359" i="6"/>
  <c r="K359" i="6"/>
  <c r="S359" i="6"/>
  <c r="BB359" i="6"/>
  <c r="AO359" i="6"/>
  <c r="AX359" i="6"/>
  <c r="Q359" i="6"/>
  <c r="AD359" i="6"/>
  <c r="F359" i="6"/>
  <c r="AU359" i="6"/>
  <c r="M359" i="6"/>
  <c r="BF359" i="6"/>
  <c r="X359" i="6"/>
  <c r="AM359" i="6"/>
  <c r="AV359" i="6"/>
  <c r="AK359" i="6"/>
  <c r="BC359" i="6"/>
  <c r="BI359" i="6"/>
  <c r="AY359" i="6"/>
  <c r="AE359" i="6"/>
  <c r="AF359" i="6"/>
  <c r="BA359" i="6"/>
  <c r="O359" i="6"/>
  <c r="AR359" i="6"/>
  <c r="N359" i="6"/>
  <c r="H359" i="6"/>
  <c r="W359" i="6"/>
  <c r="AH359" i="6"/>
  <c r="BK359" i="6"/>
  <c r="R359" i="6"/>
  <c r="G359" i="6"/>
  <c r="AP359" i="6"/>
  <c r="BG359" i="6"/>
  <c r="J359" i="6"/>
  <c r="AC359" i="6"/>
  <c r="BJ359" i="6"/>
  <c r="AL359" i="6"/>
  <c r="AA359" i="6"/>
  <c r="AI359" i="6"/>
  <c r="BH359" i="6"/>
  <c r="AT359" i="6"/>
  <c r="L359" i="6"/>
  <c r="E359" i="6"/>
  <c r="AJ359" i="6"/>
  <c r="Z359" i="6"/>
  <c r="AQ359" i="6"/>
  <c r="BM359" i="6"/>
  <c r="T359" i="6"/>
  <c r="Y359" i="6"/>
  <c r="D359" i="6"/>
  <c r="C359" i="6" s="1"/>
  <c r="BD359" i="6"/>
  <c r="AZ359" i="6"/>
  <c r="U359" i="6"/>
  <c r="AG359" i="6"/>
  <c r="AB359" i="6"/>
  <c r="BE359" i="6"/>
  <c r="AS359" i="6"/>
  <c r="P359" i="6"/>
  <c r="I359" i="6"/>
  <c r="AN359" i="6"/>
  <c r="BL359" i="6"/>
  <c r="B146" i="6"/>
  <c r="M145" i="6"/>
  <c r="BC145" i="6"/>
  <c r="X145" i="6"/>
  <c r="Q145" i="6"/>
  <c r="F145" i="6"/>
  <c r="AU145" i="6"/>
  <c r="BB145" i="6"/>
  <c r="AD145" i="6"/>
  <c r="BI145" i="6"/>
  <c r="BF145" i="6"/>
  <c r="AY145" i="6"/>
  <c r="AK145" i="6"/>
  <c r="AH145" i="6"/>
  <c r="AV145" i="6"/>
  <c r="BA145" i="6"/>
  <c r="AF145" i="6"/>
  <c r="BK145" i="6"/>
  <c r="N145" i="6"/>
  <c r="AE145" i="6"/>
  <c r="W145" i="6"/>
  <c r="G145" i="6"/>
  <c r="H145" i="6"/>
  <c r="J145" i="6"/>
  <c r="O145" i="6"/>
  <c r="AC145" i="6"/>
  <c r="R145" i="6"/>
  <c r="BJ145" i="6"/>
  <c r="AT145" i="6"/>
  <c r="D145" i="6"/>
  <c r="C145" i="6" s="1"/>
  <c r="E145" i="6"/>
  <c r="AL145" i="6"/>
  <c r="L145" i="6"/>
  <c r="BG145" i="6"/>
  <c r="Z145" i="6"/>
  <c r="AP145" i="6"/>
  <c r="AI145" i="6"/>
  <c r="AA145" i="6"/>
  <c r="BH145" i="6"/>
  <c r="AJ145" i="6"/>
  <c r="AQ145" i="6"/>
  <c r="BM145" i="6"/>
  <c r="Y145" i="6"/>
  <c r="BD145" i="6"/>
  <c r="T145" i="6"/>
  <c r="AR145" i="6"/>
  <c r="K145" i="6"/>
  <c r="AM145" i="6"/>
  <c r="S145" i="6"/>
  <c r="AX145" i="6"/>
  <c r="V145" i="6"/>
  <c r="AW145" i="6"/>
  <c r="AO145" i="6"/>
  <c r="AZ145" i="6"/>
  <c r="P145" i="6"/>
  <c r="AB145" i="6"/>
  <c r="U145" i="6"/>
  <c r="I145" i="6"/>
  <c r="AS145" i="6"/>
  <c r="AG145" i="6"/>
  <c r="AN145" i="6"/>
  <c r="BE145" i="6"/>
  <c r="BL145" i="6"/>
  <c r="B218" i="6"/>
  <c r="BF217" i="6"/>
  <c r="AX217" i="6"/>
  <c r="BB217" i="6"/>
  <c r="AK217" i="6"/>
  <c r="AD217" i="6"/>
  <c r="BA217" i="6"/>
  <c r="Q217" i="6"/>
  <c r="BC217" i="6"/>
  <c r="F217" i="6"/>
  <c r="C217" i="6" s="1"/>
  <c r="AU217" i="6"/>
  <c r="AY217" i="6"/>
  <c r="W217" i="6"/>
  <c r="AH217" i="6"/>
  <c r="AF217" i="6"/>
  <c r="AV217" i="6"/>
  <c r="BI217" i="6"/>
  <c r="N217" i="6"/>
  <c r="X217" i="6"/>
  <c r="M217" i="6"/>
  <c r="H217" i="6"/>
  <c r="BK217" i="6"/>
  <c r="O217" i="6"/>
  <c r="BG217" i="6"/>
  <c r="G217" i="6"/>
  <c r="AP217" i="6"/>
  <c r="AE217" i="6"/>
  <c r="J217" i="6"/>
  <c r="AC217" i="6"/>
  <c r="E217" i="6"/>
  <c r="R217" i="6"/>
  <c r="AA217" i="6"/>
  <c r="BJ217" i="6"/>
  <c r="AL217" i="6"/>
  <c r="AJ217" i="6"/>
  <c r="BM217" i="6"/>
  <c r="AI217" i="6"/>
  <c r="L217" i="6"/>
  <c r="Z217" i="6"/>
  <c r="AQ217" i="6"/>
  <c r="BH217" i="6"/>
  <c r="AM217" i="6"/>
  <c r="AT217" i="6"/>
  <c r="Y217" i="6"/>
  <c r="D217" i="6"/>
  <c r="BD217" i="6"/>
  <c r="T217" i="6"/>
  <c r="AW217" i="6"/>
  <c r="V217" i="6"/>
  <c r="K217" i="6"/>
  <c r="S217" i="6"/>
  <c r="AO217" i="6"/>
  <c r="AR217" i="6"/>
  <c r="P217" i="6"/>
  <c r="AN217" i="6"/>
  <c r="AS217" i="6"/>
  <c r="AZ217" i="6"/>
  <c r="AG217" i="6"/>
  <c r="AB217" i="6"/>
  <c r="I217" i="6"/>
  <c r="U217" i="6"/>
  <c r="BE217" i="6"/>
  <c r="BL217" i="6"/>
  <c r="B78" i="6" l="1"/>
  <c r="BB77" i="6"/>
  <c r="AY77" i="6"/>
  <c r="X77" i="6"/>
  <c r="AH77" i="6"/>
  <c r="N77" i="6"/>
  <c r="AV77" i="6"/>
  <c r="BI77" i="6"/>
  <c r="AK77" i="6"/>
  <c r="BA77" i="6"/>
  <c r="R77" i="6"/>
  <c r="AF77" i="6"/>
  <c r="W77" i="6"/>
  <c r="AE77" i="6"/>
  <c r="AC77" i="6"/>
  <c r="H77" i="6"/>
  <c r="O77" i="6"/>
  <c r="J77" i="6"/>
  <c r="G77" i="6"/>
  <c r="BK77" i="6"/>
  <c r="BG77" i="6"/>
  <c r="AT77" i="6"/>
  <c r="AP77" i="6"/>
  <c r="AL77" i="6"/>
  <c r="E77" i="6"/>
  <c r="Z77" i="6"/>
  <c r="AA77" i="6"/>
  <c r="D77" i="6"/>
  <c r="C77" i="6" s="1"/>
  <c r="AW77" i="6"/>
  <c r="BH77" i="6"/>
  <c r="BJ77" i="6"/>
  <c r="L77" i="6"/>
  <c r="Y77" i="6"/>
  <c r="V77" i="6"/>
  <c r="K77" i="6"/>
  <c r="AI77" i="6"/>
  <c r="BM77" i="6"/>
  <c r="AJ77" i="6"/>
  <c r="AQ77" i="6"/>
  <c r="S77" i="6"/>
  <c r="AR77" i="6"/>
  <c r="AO77" i="6"/>
  <c r="AD77" i="6"/>
  <c r="AX77" i="6"/>
  <c r="F77" i="6"/>
  <c r="AM77" i="6"/>
  <c r="T77" i="6"/>
  <c r="BD77" i="6"/>
  <c r="AU77" i="6"/>
  <c r="BF77" i="6"/>
  <c r="Q77" i="6"/>
  <c r="BC77" i="6"/>
  <c r="M77" i="6"/>
  <c r="P77" i="6"/>
  <c r="AG77" i="6"/>
  <c r="I77" i="6"/>
  <c r="BL77" i="6"/>
  <c r="U77" i="6"/>
  <c r="AN77" i="6"/>
  <c r="AB77" i="6"/>
  <c r="AS77" i="6"/>
  <c r="BE77" i="6"/>
  <c r="AZ77" i="6"/>
  <c r="B431" i="6"/>
  <c r="AQ430" i="6"/>
  <c r="D430" i="6"/>
  <c r="C430" i="6" s="1"/>
  <c r="BM430" i="6"/>
  <c r="Y430" i="6"/>
  <c r="V430" i="6"/>
  <c r="AO430" i="6"/>
  <c r="AM430" i="6"/>
  <c r="AW430" i="6"/>
  <c r="K430" i="6"/>
  <c r="AR430" i="6"/>
  <c r="T430" i="6"/>
  <c r="S430" i="6"/>
  <c r="F430" i="6"/>
  <c r="AU430" i="6"/>
  <c r="AX430" i="6"/>
  <c r="Q430" i="6"/>
  <c r="AY430" i="6"/>
  <c r="X430" i="6"/>
  <c r="M430" i="6"/>
  <c r="AV430" i="6"/>
  <c r="AD430" i="6"/>
  <c r="BF430" i="6"/>
  <c r="BB430" i="6"/>
  <c r="BC430" i="6"/>
  <c r="BD430" i="6"/>
  <c r="W430" i="6"/>
  <c r="AK430" i="6"/>
  <c r="AH430" i="6"/>
  <c r="BA430" i="6"/>
  <c r="AF430" i="6"/>
  <c r="BI430" i="6"/>
  <c r="AE430" i="6"/>
  <c r="N430" i="6"/>
  <c r="H430" i="6"/>
  <c r="BK430" i="6"/>
  <c r="O430" i="6"/>
  <c r="AC430" i="6"/>
  <c r="J430" i="6"/>
  <c r="G430" i="6"/>
  <c r="BG430" i="6"/>
  <c r="E430" i="6"/>
  <c r="AA430" i="6"/>
  <c r="Z430" i="6"/>
  <c r="BH430" i="6"/>
  <c r="AI430" i="6"/>
  <c r="AL430" i="6"/>
  <c r="AT430" i="6"/>
  <c r="R430" i="6"/>
  <c r="AJ430" i="6"/>
  <c r="L430" i="6"/>
  <c r="BJ430" i="6"/>
  <c r="AP430" i="6"/>
  <c r="AS430" i="6"/>
  <c r="AN430" i="6"/>
  <c r="BE430" i="6"/>
  <c r="U430" i="6"/>
  <c r="AG430" i="6"/>
  <c r="AB430" i="6"/>
  <c r="I430" i="6"/>
  <c r="AZ430" i="6"/>
  <c r="P430" i="6"/>
  <c r="BL430" i="6"/>
  <c r="B219" i="6"/>
  <c r="AX218" i="6"/>
  <c r="M218" i="6"/>
  <c r="BF218" i="6"/>
  <c r="AY218" i="6"/>
  <c r="AV218" i="6"/>
  <c r="X218" i="6"/>
  <c r="BA218" i="6"/>
  <c r="BB218" i="6"/>
  <c r="F218" i="6"/>
  <c r="AU218" i="6"/>
  <c r="BC218" i="6"/>
  <c r="AD218" i="6"/>
  <c r="Q218" i="6"/>
  <c r="BI218" i="6"/>
  <c r="AH218" i="6"/>
  <c r="AF218" i="6"/>
  <c r="AK218" i="6"/>
  <c r="W218" i="6"/>
  <c r="BK218" i="6"/>
  <c r="H218" i="6"/>
  <c r="N218" i="6"/>
  <c r="O218" i="6"/>
  <c r="J218" i="6"/>
  <c r="G218" i="6"/>
  <c r="C218" i="6" s="1"/>
  <c r="AE218" i="6"/>
  <c r="AP218" i="6"/>
  <c r="L218" i="6"/>
  <c r="AC218" i="6"/>
  <c r="E218" i="6"/>
  <c r="BG218" i="6"/>
  <c r="R218" i="6"/>
  <c r="D218" i="6"/>
  <c r="AA218" i="6"/>
  <c r="AJ218" i="6"/>
  <c r="BM218" i="6"/>
  <c r="BJ218" i="6"/>
  <c r="BH218" i="6"/>
  <c r="AQ218" i="6"/>
  <c r="AL218" i="6"/>
  <c r="Z218" i="6"/>
  <c r="AI218" i="6"/>
  <c r="AT218" i="6"/>
  <c r="AR218" i="6"/>
  <c r="K218" i="6"/>
  <c r="V218" i="6"/>
  <c r="AO218" i="6"/>
  <c r="T218" i="6"/>
  <c r="AW218" i="6"/>
  <c r="BD218" i="6"/>
  <c r="Y218" i="6"/>
  <c r="S218" i="6"/>
  <c r="AM218" i="6"/>
  <c r="P218" i="6"/>
  <c r="U218" i="6"/>
  <c r="AS218" i="6"/>
  <c r="AZ218" i="6"/>
  <c r="AN218" i="6"/>
  <c r="AB218" i="6"/>
  <c r="I218" i="6"/>
  <c r="AG218" i="6"/>
  <c r="BL218" i="6"/>
  <c r="BE218" i="6"/>
  <c r="B147" i="6"/>
  <c r="M146" i="6"/>
  <c r="AV146" i="6"/>
  <c r="AU146" i="6"/>
  <c r="F146" i="6"/>
  <c r="Q146" i="6"/>
  <c r="BC146" i="6"/>
  <c r="BB146" i="6"/>
  <c r="BF146" i="6"/>
  <c r="AD146" i="6"/>
  <c r="AY146" i="6"/>
  <c r="AK146" i="6"/>
  <c r="AH146" i="6"/>
  <c r="AE146" i="6"/>
  <c r="X146" i="6"/>
  <c r="BI146" i="6"/>
  <c r="BA146" i="6"/>
  <c r="J146" i="6"/>
  <c r="AF146" i="6"/>
  <c r="H146" i="6"/>
  <c r="O146" i="6"/>
  <c r="G146" i="6"/>
  <c r="N146" i="6"/>
  <c r="W146" i="6"/>
  <c r="AC146" i="6"/>
  <c r="BG146" i="6"/>
  <c r="BH146" i="6"/>
  <c r="L146" i="6"/>
  <c r="AL146" i="6"/>
  <c r="AP146" i="6"/>
  <c r="AA146" i="6"/>
  <c r="AJ146" i="6"/>
  <c r="AI146" i="6"/>
  <c r="AT146" i="6"/>
  <c r="E146" i="6"/>
  <c r="Z146" i="6"/>
  <c r="BK146" i="6"/>
  <c r="AQ146" i="6"/>
  <c r="D146" i="6"/>
  <c r="C146" i="6" s="1"/>
  <c r="BD146" i="6"/>
  <c r="Y146" i="6"/>
  <c r="BJ146" i="6"/>
  <c r="T146" i="6"/>
  <c r="R146" i="6"/>
  <c r="BM146" i="6"/>
  <c r="K146" i="6"/>
  <c r="AR146" i="6"/>
  <c r="AO146" i="6"/>
  <c r="AX146" i="6"/>
  <c r="V146" i="6"/>
  <c r="AM146" i="6"/>
  <c r="S146" i="6"/>
  <c r="AW146" i="6"/>
  <c r="AN146" i="6"/>
  <c r="AS146" i="6"/>
  <c r="AZ146" i="6"/>
  <c r="I146" i="6"/>
  <c r="U146" i="6"/>
  <c r="AB146" i="6"/>
  <c r="AG146" i="6"/>
  <c r="BE146" i="6"/>
  <c r="BL146" i="6"/>
  <c r="P146" i="6"/>
  <c r="B289" i="6"/>
  <c r="S288" i="6"/>
  <c r="F288" i="6"/>
  <c r="AO288" i="6"/>
  <c r="AR288" i="6"/>
  <c r="T288" i="6"/>
  <c r="AM288" i="6"/>
  <c r="M288" i="6"/>
  <c r="BC288" i="6"/>
  <c r="AD288" i="6"/>
  <c r="Q288" i="6"/>
  <c r="BB288" i="6"/>
  <c r="AH288" i="6"/>
  <c r="AU288" i="6"/>
  <c r="AY288" i="6"/>
  <c r="AX288" i="6"/>
  <c r="AV288" i="6"/>
  <c r="X288" i="6"/>
  <c r="AE288" i="6"/>
  <c r="AK288" i="6"/>
  <c r="BF288" i="6"/>
  <c r="BA288" i="6"/>
  <c r="BI288" i="6"/>
  <c r="W288" i="6"/>
  <c r="N288" i="6"/>
  <c r="AC288" i="6"/>
  <c r="AF288" i="6"/>
  <c r="O288" i="6"/>
  <c r="R288" i="6"/>
  <c r="H288" i="6"/>
  <c r="BG288" i="6"/>
  <c r="J288" i="6"/>
  <c r="BK288" i="6"/>
  <c r="BJ288" i="6"/>
  <c r="L288" i="6"/>
  <c r="E288" i="6"/>
  <c r="AA288" i="6"/>
  <c r="G288" i="6"/>
  <c r="AP288" i="6"/>
  <c r="AL288" i="6"/>
  <c r="BM288" i="6"/>
  <c r="Z288" i="6"/>
  <c r="Y288" i="6"/>
  <c r="AT288" i="6"/>
  <c r="AQ288" i="6"/>
  <c r="AJ288" i="6"/>
  <c r="BH288" i="6"/>
  <c r="AI288" i="6"/>
  <c r="D288" i="6"/>
  <c r="C288" i="6" s="1"/>
  <c r="AW288" i="6"/>
  <c r="V288" i="6"/>
  <c r="BD288" i="6"/>
  <c r="K288" i="6"/>
  <c r="U288" i="6"/>
  <c r="P288" i="6"/>
  <c r="I288" i="6"/>
  <c r="AG288" i="6"/>
  <c r="BE288" i="6"/>
  <c r="AN288" i="6"/>
  <c r="AS288" i="6"/>
  <c r="AB288" i="6"/>
  <c r="AZ288" i="6"/>
  <c r="BL288" i="6"/>
  <c r="B361" i="6"/>
  <c r="V360" i="6"/>
  <c r="S360" i="6"/>
  <c r="AO360" i="6"/>
  <c r="K360" i="6"/>
  <c r="AW360" i="6"/>
  <c r="AX360" i="6"/>
  <c r="AM360" i="6"/>
  <c r="F360" i="6"/>
  <c r="BB360" i="6"/>
  <c r="AU360" i="6"/>
  <c r="AD360" i="6"/>
  <c r="BF360" i="6"/>
  <c r="M360" i="6"/>
  <c r="Q360" i="6"/>
  <c r="BC360" i="6"/>
  <c r="X360" i="6"/>
  <c r="AY360" i="6"/>
  <c r="AV360" i="6"/>
  <c r="AR360" i="6"/>
  <c r="AF360" i="6"/>
  <c r="AK360" i="6"/>
  <c r="BA360" i="6"/>
  <c r="N360" i="6"/>
  <c r="BK360" i="6"/>
  <c r="AE360" i="6"/>
  <c r="J360" i="6"/>
  <c r="AH360" i="6"/>
  <c r="O360" i="6"/>
  <c r="BI360" i="6"/>
  <c r="W360" i="6"/>
  <c r="H360" i="6"/>
  <c r="AP360" i="6"/>
  <c r="BG360" i="6"/>
  <c r="AC360" i="6"/>
  <c r="E360" i="6"/>
  <c r="R360" i="6"/>
  <c r="G360" i="6"/>
  <c r="C360" i="6" s="1"/>
  <c r="AL360" i="6"/>
  <c r="AT360" i="6"/>
  <c r="BH360" i="6"/>
  <c r="AI360" i="6"/>
  <c r="AA360" i="6"/>
  <c r="T360" i="6"/>
  <c r="Y360" i="6"/>
  <c r="Z360" i="6"/>
  <c r="AJ360" i="6"/>
  <c r="BJ360" i="6"/>
  <c r="L360" i="6"/>
  <c r="BD360" i="6"/>
  <c r="BM360" i="6"/>
  <c r="D360" i="6"/>
  <c r="AQ360" i="6"/>
  <c r="U360" i="6"/>
  <c r="AB360" i="6"/>
  <c r="AG360" i="6"/>
  <c r="P360" i="6"/>
  <c r="AS360" i="6"/>
  <c r="I360" i="6"/>
  <c r="AN360" i="6"/>
  <c r="BL360" i="6"/>
  <c r="AZ360" i="6"/>
  <c r="BE360" i="6"/>
  <c r="B220" i="6" l="1"/>
  <c r="AX219" i="6"/>
  <c r="F219" i="6"/>
  <c r="BF219" i="6"/>
  <c r="BB219" i="6"/>
  <c r="AD219" i="6"/>
  <c r="BC219" i="6"/>
  <c r="AY219" i="6"/>
  <c r="M219" i="6"/>
  <c r="AV219" i="6"/>
  <c r="AU219" i="6"/>
  <c r="H219" i="6"/>
  <c r="AF219" i="6"/>
  <c r="BI219" i="6"/>
  <c r="Q219" i="6"/>
  <c r="BA219" i="6"/>
  <c r="X219" i="6"/>
  <c r="AH219" i="6"/>
  <c r="AK219" i="6"/>
  <c r="W219" i="6"/>
  <c r="O219" i="6"/>
  <c r="BK219" i="6"/>
  <c r="AC219" i="6"/>
  <c r="N219" i="6"/>
  <c r="BG219" i="6"/>
  <c r="G219" i="6"/>
  <c r="AP219" i="6"/>
  <c r="E219" i="6"/>
  <c r="AE219" i="6"/>
  <c r="AL219" i="6"/>
  <c r="R219" i="6"/>
  <c r="BJ219" i="6"/>
  <c r="AI219" i="6"/>
  <c r="AT219" i="6"/>
  <c r="BM219" i="6"/>
  <c r="AQ219" i="6"/>
  <c r="AA219" i="6"/>
  <c r="L219" i="6"/>
  <c r="AJ219" i="6"/>
  <c r="J219" i="6"/>
  <c r="Z219" i="6"/>
  <c r="BH219" i="6"/>
  <c r="D219" i="6"/>
  <c r="C219" i="6" s="1"/>
  <c r="T219" i="6"/>
  <c r="Y219" i="6"/>
  <c r="BD219" i="6"/>
  <c r="AW219" i="6"/>
  <c r="K219" i="6"/>
  <c r="S219" i="6"/>
  <c r="AM219" i="6"/>
  <c r="AR219" i="6"/>
  <c r="V219" i="6"/>
  <c r="AO219" i="6"/>
  <c r="AN219" i="6"/>
  <c r="P219" i="6"/>
  <c r="AS219" i="6"/>
  <c r="AB219" i="6"/>
  <c r="BL219" i="6"/>
  <c r="AG219" i="6"/>
  <c r="AZ219" i="6"/>
  <c r="BE219" i="6"/>
  <c r="U219" i="6"/>
  <c r="I219" i="6"/>
  <c r="B362" i="6"/>
  <c r="AW361" i="6"/>
  <c r="K361" i="6"/>
  <c r="AO361" i="6"/>
  <c r="V361" i="6"/>
  <c r="S361" i="6"/>
  <c r="F361" i="6"/>
  <c r="AX361" i="6"/>
  <c r="M361" i="6"/>
  <c r="AM361" i="6"/>
  <c r="X361" i="6"/>
  <c r="AD361" i="6"/>
  <c r="BF361" i="6"/>
  <c r="BB361" i="6"/>
  <c r="AU361" i="6"/>
  <c r="Q361" i="6"/>
  <c r="AY361" i="6"/>
  <c r="BC361" i="6"/>
  <c r="AV361" i="6"/>
  <c r="AK361" i="6"/>
  <c r="BI361" i="6"/>
  <c r="BA361" i="6"/>
  <c r="J361" i="6"/>
  <c r="AR361" i="6"/>
  <c r="AF361" i="6"/>
  <c r="AE361" i="6"/>
  <c r="N361" i="6"/>
  <c r="H361" i="6"/>
  <c r="AH361" i="6"/>
  <c r="W361" i="6"/>
  <c r="G361" i="6"/>
  <c r="BG361" i="6"/>
  <c r="O361" i="6"/>
  <c r="AP361" i="6"/>
  <c r="E361" i="6"/>
  <c r="AC361" i="6"/>
  <c r="BK361" i="6"/>
  <c r="BH361" i="6"/>
  <c r="AI361" i="6"/>
  <c r="BJ361" i="6"/>
  <c r="Z361" i="6"/>
  <c r="AA361" i="6"/>
  <c r="BD361" i="6"/>
  <c r="R361" i="6"/>
  <c r="AL361" i="6"/>
  <c r="L361" i="6"/>
  <c r="AT361" i="6"/>
  <c r="AJ361" i="6"/>
  <c r="Y361" i="6"/>
  <c r="T361" i="6"/>
  <c r="AQ361" i="6"/>
  <c r="BM361" i="6"/>
  <c r="D361" i="6"/>
  <c r="C361" i="6" s="1"/>
  <c r="AN361" i="6"/>
  <c r="AS361" i="6"/>
  <c r="AG361" i="6"/>
  <c r="I361" i="6"/>
  <c r="AB361" i="6"/>
  <c r="AZ361" i="6"/>
  <c r="P361" i="6"/>
  <c r="U361" i="6"/>
  <c r="BE361" i="6"/>
  <c r="BL361" i="6"/>
  <c r="B290" i="6"/>
  <c r="AR289" i="6"/>
  <c r="AM289" i="6"/>
  <c r="S289" i="6"/>
  <c r="AO289" i="6"/>
  <c r="T289" i="6"/>
  <c r="Q289" i="6"/>
  <c r="BB289" i="6"/>
  <c r="M289" i="6"/>
  <c r="F289" i="6"/>
  <c r="AX289" i="6"/>
  <c r="AU289" i="6"/>
  <c r="X289" i="6"/>
  <c r="BF289" i="6"/>
  <c r="BC289" i="6"/>
  <c r="BI289" i="6"/>
  <c r="BA289" i="6"/>
  <c r="AD289" i="6"/>
  <c r="AY289" i="6"/>
  <c r="AV289" i="6"/>
  <c r="AF289" i="6"/>
  <c r="N289" i="6"/>
  <c r="AK289" i="6"/>
  <c r="AH289" i="6"/>
  <c r="AE289" i="6"/>
  <c r="W289" i="6"/>
  <c r="H289" i="6"/>
  <c r="BK289" i="6"/>
  <c r="BG289" i="6"/>
  <c r="J289" i="6"/>
  <c r="AC289" i="6"/>
  <c r="AP289" i="6"/>
  <c r="G289" i="6"/>
  <c r="BJ289" i="6"/>
  <c r="Z289" i="6"/>
  <c r="AL289" i="6"/>
  <c r="O289" i="6"/>
  <c r="C289" i="6" s="1"/>
  <c r="R289" i="6"/>
  <c r="E289" i="6"/>
  <c r="AA289" i="6"/>
  <c r="K289" i="6"/>
  <c r="D289" i="6"/>
  <c r="L289" i="6"/>
  <c r="BM289" i="6"/>
  <c r="AJ289" i="6"/>
  <c r="Y289" i="6"/>
  <c r="BH289" i="6"/>
  <c r="AI289" i="6"/>
  <c r="AT289" i="6"/>
  <c r="AW289" i="6"/>
  <c r="BD289" i="6"/>
  <c r="AQ289" i="6"/>
  <c r="V289" i="6"/>
  <c r="AS289" i="6"/>
  <c r="BE289" i="6"/>
  <c r="I289" i="6"/>
  <c r="AB289" i="6"/>
  <c r="AG289" i="6"/>
  <c r="AN289" i="6"/>
  <c r="U289" i="6"/>
  <c r="P289" i="6"/>
  <c r="BL289" i="6"/>
  <c r="AZ289" i="6"/>
  <c r="B432" i="6"/>
  <c r="AO431" i="6"/>
  <c r="T431" i="6"/>
  <c r="Y431" i="6"/>
  <c r="BM431" i="6"/>
  <c r="AQ431" i="6"/>
  <c r="D431" i="6"/>
  <c r="C431" i="6" s="1"/>
  <c r="K431" i="6"/>
  <c r="AM431" i="6"/>
  <c r="AW431" i="6"/>
  <c r="V431" i="6"/>
  <c r="AR431" i="6"/>
  <c r="AX431" i="6"/>
  <c r="S431" i="6"/>
  <c r="BB431" i="6"/>
  <c r="AD431" i="6"/>
  <c r="Q431" i="6"/>
  <c r="BD431" i="6"/>
  <c r="BF431" i="6"/>
  <c r="X431" i="6"/>
  <c r="F431" i="6"/>
  <c r="M431" i="6"/>
  <c r="AU431" i="6"/>
  <c r="AY431" i="6"/>
  <c r="BC431" i="6"/>
  <c r="AH431" i="6"/>
  <c r="AK431" i="6"/>
  <c r="BA431" i="6"/>
  <c r="N431" i="6"/>
  <c r="AV431" i="6"/>
  <c r="BI431" i="6"/>
  <c r="AE431" i="6"/>
  <c r="W431" i="6"/>
  <c r="AF431" i="6"/>
  <c r="G431" i="6"/>
  <c r="AC431" i="6"/>
  <c r="BK431" i="6"/>
  <c r="O431" i="6"/>
  <c r="J431" i="6"/>
  <c r="H431" i="6"/>
  <c r="AI431" i="6"/>
  <c r="BG431" i="6"/>
  <c r="E431" i="6"/>
  <c r="Z431" i="6"/>
  <c r="L431" i="6"/>
  <c r="AA431" i="6"/>
  <c r="BH431" i="6"/>
  <c r="R431" i="6"/>
  <c r="AL431" i="6"/>
  <c r="AP431" i="6"/>
  <c r="AT431" i="6"/>
  <c r="BJ431" i="6"/>
  <c r="AJ431" i="6"/>
  <c r="I431" i="6"/>
  <c r="AB431" i="6"/>
  <c r="AS431" i="6"/>
  <c r="AN431" i="6"/>
  <c r="BE431" i="6"/>
  <c r="BL431" i="6"/>
  <c r="U431" i="6"/>
  <c r="AZ431" i="6"/>
  <c r="P431" i="6"/>
  <c r="AG431" i="6"/>
  <c r="B79" i="6"/>
  <c r="BB78" i="6"/>
  <c r="AK78" i="6"/>
  <c r="X78" i="6"/>
  <c r="BI78" i="6"/>
  <c r="W78" i="6"/>
  <c r="AH78" i="6"/>
  <c r="AY78" i="6"/>
  <c r="AV78" i="6"/>
  <c r="N78" i="6"/>
  <c r="AF78" i="6"/>
  <c r="R78" i="6"/>
  <c r="BA78" i="6"/>
  <c r="AE78" i="6"/>
  <c r="H78" i="6"/>
  <c r="AC78" i="6"/>
  <c r="BK78" i="6"/>
  <c r="J78" i="6"/>
  <c r="G78" i="6"/>
  <c r="O78" i="6"/>
  <c r="BG78" i="6"/>
  <c r="AI78" i="6"/>
  <c r="AP78" i="6"/>
  <c r="BJ78" i="6"/>
  <c r="BM78" i="6"/>
  <c r="Z78" i="6"/>
  <c r="AL78" i="6"/>
  <c r="E78" i="6"/>
  <c r="K78" i="6"/>
  <c r="D78" i="6"/>
  <c r="C78" i="6" s="1"/>
  <c r="AW78" i="6"/>
  <c r="L78" i="6"/>
  <c r="BD78" i="6"/>
  <c r="Y78" i="6"/>
  <c r="F78" i="6"/>
  <c r="BH78" i="6"/>
  <c r="AT78" i="6"/>
  <c r="AA78" i="6"/>
  <c r="AJ78" i="6"/>
  <c r="V78" i="6"/>
  <c r="AQ78" i="6"/>
  <c r="T78" i="6"/>
  <c r="AM78" i="6"/>
  <c r="AR78" i="6"/>
  <c r="AO78" i="6"/>
  <c r="AD78" i="6"/>
  <c r="S78" i="6"/>
  <c r="AX78" i="6"/>
  <c r="BF78" i="6"/>
  <c r="Q78" i="6"/>
  <c r="AU78" i="6"/>
  <c r="BC78" i="6"/>
  <c r="M78" i="6"/>
  <c r="AB78" i="6"/>
  <c r="AG78" i="6"/>
  <c r="I78" i="6"/>
  <c r="AZ78" i="6"/>
  <c r="P78" i="6"/>
  <c r="AN78" i="6"/>
  <c r="U78" i="6"/>
  <c r="AS78" i="6"/>
  <c r="BE78" i="6"/>
  <c r="BL78" i="6"/>
  <c r="B148" i="6"/>
  <c r="Q147" i="6"/>
  <c r="BC147" i="6"/>
  <c r="BF147" i="6"/>
  <c r="F147" i="6"/>
  <c r="BB147" i="6"/>
  <c r="AD147" i="6"/>
  <c r="M147" i="6"/>
  <c r="AU147" i="6"/>
  <c r="AK147" i="6"/>
  <c r="AE147" i="6"/>
  <c r="AY147" i="6"/>
  <c r="AV147" i="6"/>
  <c r="BI147" i="6"/>
  <c r="X147" i="6"/>
  <c r="N147" i="6"/>
  <c r="W147" i="6"/>
  <c r="AH147" i="6"/>
  <c r="AF147" i="6"/>
  <c r="BG147" i="6"/>
  <c r="BA147" i="6"/>
  <c r="G147" i="6"/>
  <c r="H147" i="6"/>
  <c r="AC147" i="6"/>
  <c r="O147" i="6"/>
  <c r="BK147" i="6"/>
  <c r="J147" i="6"/>
  <c r="R147" i="6"/>
  <c r="AI147" i="6"/>
  <c r="Z147" i="6"/>
  <c r="AL147" i="6"/>
  <c r="E147" i="6"/>
  <c r="L147" i="6"/>
  <c r="BH147" i="6"/>
  <c r="AP147" i="6"/>
  <c r="AA147" i="6"/>
  <c r="BJ147" i="6"/>
  <c r="AJ147" i="6"/>
  <c r="D147" i="6"/>
  <c r="AQ147" i="6"/>
  <c r="T147" i="6"/>
  <c r="AT147" i="6"/>
  <c r="BM147" i="6"/>
  <c r="Y147" i="6"/>
  <c r="AW147" i="6"/>
  <c r="V147" i="6"/>
  <c r="S147" i="6"/>
  <c r="AM147" i="6"/>
  <c r="K147" i="6"/>
  <c r="C147" i="6" s="1"/>
  <c r="AO147" i="6"/>
  <c r="BD147" i="6"/>
  <c r="AX147" i="6"/>
  <c r="AR147" i="6"/>
  <c r="AS147" i="6"/>
  <c r="BL147" i="6"/>
  <c r="AZ147" i="6"/>
  <c r="AN147" i="6"/>
  <c r="I147" i="6"/>
  <c r="U147" i="6"/>
  <c r="AB147" i="6"/>
  <c r="P147" i="6"/>
  <c r="AG147" i="6"/>
  <c r="BE147" i="6"/>
  <c r="B291" i="6" l="1"/>
  <c r="AM290" i="6"/>
  <c r="BB290" i="6"/>
  <c r="Q290" i="6"/>
  <c r="M290" i="6"/>
  <c r="AR290" i="6"/>
  <c r="T290" i="6"/>
  <c r="AO290" i="6"/>
  <c r="S290" i="6"/>
  <c r="AU290" i="6"/>
  <c r="AD290" i="6"/>
  <c r="AX290" i="6"/>
  <c r="F290" i="6"/>
  <c r="BI290" i="6"/>
  <c r="BF290" i="6"/>
  <c r="BC290" i="6"/>
  <c r="X290" i="6"/>
  <c r="AV290" i="6"/>
  <c r="AY290" i="6"/>
  <c r="W290" i="6"/>
  <c r="N290" i="6"/>
  <c r="AE290" i="6"/>
  <c r="BA290" i="6"/>
  <c r="AH290" i="6"/>
  <c r="AK290" i="6"/>
  <c r="AF290" i="6"/>
  <c r="H290" i="6"/>
  <c r="O290" i="6"/>
  <c r="AC290" i="6"/>
  <c r="J290" i="6"/>
  <c r="R290" i="6"/>
  <c r="BG290" i="6"/>
  <c r="G290" i="6"/>
  <c r="AL290" i="6"/>
  <c r="BK290" i="6"/>
  <c r="E290" i="6"/>
  <c r="AA290" i="6"/>
  <c r="AP290" i="6"/>
  <c r="BJ290" i="6"/>
  <c r="Z290" i="6"/>
  <c r="AJ290" i="6"/>
  <c r="AI290" i="6"/>
  <c r="BM290" i="6"/>
  <c r="D290" i="6"/>
  <c r="C290" i="6" s="1"/>
  <c r="Y290" i="6"/>
  <c r="AQ290" i="6"/>
  <c r="BH290" i="6"/>
  <c r="AT290" i="6"/>
  <c r="L290" i="6"/>
  <c r="BD290" i="6"/>
  <c r="AW290" i="6"/>
  <c r="K290" i="6"/>
  <c r="V290" i="6"/>
  <c r="I290" i="6"/>
  <c r="AN290" i="6"/>
  <c r="AG290" i="6"/>
  <c r="AZ290" i="6"/>
  <c r="P290" i="6"/>
  <c r="BE290" i="6"/>
  <c r="AB290" i="6"/>
  <c r="AS290" i="6"/>
  <c r="BL290" i="6"/>
  <c r="U290" i="6"/>
  <c r="B149" i="6"/>
  <c r="Q148" i="6"/>
  <c r="F148" i="6"/>
  <c r="AU148" i="6"/>
  <c r="BB148" i="6"/>
  <c r="BF148" i="6"/>
  <c r="AD148" i="6"/>
  <c r="M148" i="6"/>
  <c r="BC148" i="6"/>
  <c r="W148" i="6"/>
  <c r="AY148" i="6"/>
  <c r="AK148" i="6"/>
  <c r="X148" i="6"/>
  <c r="AV148" i="6"/>
  <c r="AF148" i="6"/>
  <c r="H148" i="6"/>
  <c r="AH148" i="6"/>
  <c r="N148" i="6"/>
  <c r="O148" i="6"/>
  <c r="AE148" i="6"/>
  <c r="BI148" i="6"/>
  <c r="G148" i="6"/>
  <c r="AP148" i="6"/>
  <c r="J148" i="6"/>
  <c r="BA148" i="6"/>
  <c r="AC148" i="6"/>
  <c r="R148" i="6"/>
  <c r="BJ148" i="6"/>
  <c r="E148" i="6"/>
  <c r="AL148" i="6"/>
  <c r="L148" i="6"/>
  <c r="BG148" i="6"/>
  <c r="Z148" i="6"/>
  <c r="AI148" i="6"/>
  <c r="AA148" i="6"/>
  <c r="BH148" i="6"/>
  <c r="AJ148" i="6"/>
  <c r="BK148" i="6"/>
  <c r="BM148" i="6"/>
  <c r="Y148" i="6"/>
  <c r="BD148" i="6"/>
  <c r="D148" i="6"/>
  <c r="C148" i="6" s="1"/>
  <c r="T148" i="6"/>
  <c r="AT148" i="6"/>
  <c r="AQ148" i="6"/>
  <c r="K148" i="6"/>
  <c r="AM148" i="6"/>
  <c r="S148" i="6"/>
  <c r="V148" i="6"/>
  <c r="AW148" i="6"/>
  <c r="AO148" i="6"/>
  <c r="AR148" i="6"/>
  <c r="AX148" i="6"/>
  <c r="AS148" i="6"/>
  <c r="I148" i="6"/>
  <c r="P148" i="6"/>
  <c r="AB148" i="6"/>
  <c r="BE148" i="6"/>
  <c r="U148" i="6"/>
  <c r="AN148" i="6"/>
  <c r="AG148" i="6"/>
  <c r="BL148" i="6"/>
  <c r="AZ148" i="6"/>
  <c r="B80" i="6"/>
  <c r="BB79" i="6"/>
  <c r="R79" i="6"/>
  <c r="AH79" i="6"/>
  <c r="AE79" i="6"/>
  <c r="W79" i="6"/>
  <c r="X79" i="6"/>
  <c r="AK79" i="6"/>
  <c r="AY79" i="6"/>
  <c r="BI79" i="6"/>
  <c r="AV79" i="6"/>
  <c r="AF79" i="6"/>
  <c r="J79" i="6"/>
  <c r="H79" i="6"/>
  <c r="C79" i="6" s="1"/>
  <c r="BK79" i="6"/>
  <c r="N79" i="6"/>
  <c r="BA79" i="6"/>
  <c r="G79" i="6"/>
  <c r="BG79" i="6"/>
  <c r="AC79" i="6"/>
  <c r="O79" i="6"/>
  <c r="AA79" i="6"/>
  <c r="E79" i="6"/>
  <c r="Z79" i="6"/>
  <c r="AL79" i="6"/>
  <c r="AP79" i="6"/>
  <c r="AI79" i="6"/>
  <c r="BM79" i="6"/>
  <c r="BH79" i="6"/>
  <c r="AQ79" i="6"/>
  <c r="BJ79" i="6"/>
  <c r="AT79" i="6"/>
  <c r="K79" i="6"/>
  <c r="AJ79" i="6"/>
  <c r="AW79" i="6"/>
  <c r="L79" i="6"/>
  <c r="T79" i="6"/>
  <c r="Y79" i="6"/>
  <c r="F79" i="6"/>
  <c r="D79" i="6"/>
  <c r="AM79" i="6"/>
  <c r="AR79" i="6"/>
  <c r="S79" i="6"/>
  <c r="AO79" i="6"/>
  <c r="V79" i="6"/>
  <c r="AX79" i="6"/>
  <c r="AD79" i="6"/>
  <c r="BD79" i="6"/>
  <c r="Q79" i="6"/>
  <c r="BC79" i="6"/>
  <c r="AU79" i="6"/>
  <c r="BF79" i="6"/>
  <c r="M79" i="6"/>
  <c r="AB79" i="6"/>
  <c r="AG79" i="6"/>
  <c r="AN79" i="6"/>
  <c r="U79" i="6"/>
  <c r="I79" i="6"/>
  <c r="AS79" i="6"/>
  <c r="P79" i="6"/>
  <c r="BL79" i="6"/>
  <c r="BE79" i="6"/>
  <c r="AZ79" i="6"/>
  <c r="B363" i="6"/>
  <c r="AO362" i="6"/>
  <c r="AW362" i="6"/>
  <c r="V362" i="6"/>
  <c r="K362" i="6"/>
  <c r="S362" i="6"/>
  <c r="AX362" i="6"/>
  <c r="M362" i="6"/>
  <c r="AM362" i="6"/>
  <c r="BB362" i="6"/>
  <c r="AU362" i="6"/>
  <c r="BF362" i="6"/>
  <c r="F362" i="6"/>
  <c r="AD362" i="6"/>
  <c r="X362" i="6"/>
  <c r="BC362" i="6"/>
  <c r="Q362" i="6"/>
  <c r="AV362" i="6"/>
  <c r="N362" i="6"/>
  <c r="BI362" i="6"/>
  <c r="AY362" i="6"/>
  <c r="AH362" i="6"/>
  <c r="W362" i="6"/>
  <c r="BA362" i="6"/>
  <c r="AR362" i="6"/>
  <c r="AF362" i="6"/>
  <c r="O362" i="6"/>
  <c r="H362" i="6"/>
  <c r="AC362" i="6"/>
  <c r="BK362" i="6"/>
  <c r="AE362" i="6"/>
  <c r="J362" i="6"/>
  <c r="G362" i="6"/>
  <c r="E362" i="6"/>
  <c r="AP362" i="6"/>
  <c r="AK362" i="6"/>
  <c r="BG362" i="6"/>
  <c r="R362" i="6"/>
  <c r="AI362" i="6"/>
  <c r="AA362" i="6"/>
  <c r="L362" i="6"/>
  <c r="AL362" i="6"/>
  <c r="BH362" i="6"/>
  <c r="BM362" i="6"/>
  <c r="AT362" i="6"/>
  <c r="BD362" i="6"/>
  <c r="AJ362" i="6"/>
  <c r="Z362" i="6"/>
  <c r="T362" i="6"/>
  <c r="D362" i="6"/>
  <c r="C362" i="6" s="1"/>
  <c r="Y362" i="6"/>
  <c r="BJ362" i="6"/>
  <c r="AQ362" i="6"/>
  <c r="P362" i="6"/>
  <c r="I362" i="6"/>
  <c r="AG362" i="6"/>
  <c r="BE362" i="6"/>
  <c r="AS362" i="6"/>
  <c r="AN362" i="6"/>
  <c r="U362" i="6"/>
  <c r="AZ362" i="6"/>
  <c r="BL362" i="6"/>
  <c r="AB362" i="6"/>
  <c r="B433" i="6"/>
  <c r="BM432" i="6"/>
  <c r="AW432" i="6"/>
  <c r="Y432" i="6"/>
  <c r="D432" i="6"/>
  <c r="C432" i="6" s="1"/>
  <c r="T432" i="6"/>
  <c r="AQ432" i="6"/>
  <c r="V432" i="6"/>
  <c r="K432" i="6"/>
  <c r="AR432" i="6"/>
  <c r="AO432" i="6"/>
  <c r="S432" i="6"/>
  <c r="BB432" i="6"/>
  <c r="M432" i="6"/>
  <c r="AM432" i="6"/>
  <c r="F432" i="6"/>
  <c r="AD432" i="6"/>
  <c r="AX432" i="6"/>
  <c r="BC432" i="6"/>
  <c r="Q432" i="6"/>
  <c r="BF432" i="6"/>
  <c r="AU432" i="6"/>
  <c r="X432" i="6"/>
  <c r="AY432" i="6"/>
  <c r="AK432" i="6"/>
  <c r="AH432" i="6"/>
  <c r="N432" i="6"/>
  <c r="AE432" i="6"/>
  <c r="W432" i="6"/>
  <c r="AF432" i="6"/>
  <c r="AV432" i="6"/>
  <c r="BD432" i="6"/>
  <c r="BA432" i="6"/>
  <c r="G432" i="6"/>
  <c r="H432" i="6"/>
  <c r="J432" i="6"/>
  <c r="O432" i="6"/>
  <c r="AC432" i="6"/>
  <c r="BI432" i="6"/>
  <c r="BK432" i="6"/>
  <c r="E432" i="6"/>
  <c r="AL432" i="6"/>
  <c r="BG432" i="6"/>
  <c r="Z432" i="6"/>
  <c r="AI432" i="6"/>
  <c r="BH432" i="6"/>
  <c r="AJ432" i="6"/>
  <c r="BJ432" i="6"/>
  <c r="AT432" i="6"/>
  <c r="AP432" i="6"/>
  <c r="R432" i="6"/>
  <c r="AA432" i="6"/>
  <c r="L432" i="6"/>
  <c r="AS432" i="6"/>
  <c r="AB432" i="6"/>
  <c r="AG432" i="6"/>
  <c r="P432" i="6"/>
  <c r="I432" i="6"/>
  <c r="U432" i="6"/>
  <c r="BE432" i="6"/>
  <c r="AN432" i="6"/>
  <c r="BL432" i="6"/>
  <c r="AZ432" i="6"/>
  <c r="B221" i="6"/>
  <c r="AX220" i="6"/>
  <c r="BB220" i="6"/>
  <c r="AU220" i="6"/>
  <c r="AD220" i="6"/>
  <c r="Q220" i="6"/>
  <c r="BC220" i="6"/>
  <c r="F220" i="6"/>
  <c r="M220" i="6"/>
  <c r="AY220" i="6"/>
  <c r="BF220" i="6"/>
  <c r="AK220" i="6"/>
  <c r="AF220" i="6"/>
  <c r="X220" i="6"/>
  <c r="W220" i="6"/>
  <c r="AV220" i="6"/>
  <c r="BA220" i="6"/>
  <c r="BI220" i="6"/>
  <c r="AH220" i="6"/>
  <c r="H220" i="6"/>
  <c r="BK220" i="6"/>
  <c r="J220" i="6"/>
  <c r="N220" i="6"/>
  <c r="O220" i="6"/>
  <c r="G220" i="6"/>
  <c r="C220" i="6" s="1"/>
  <c r="BG220" i="6"/>
  <c r="AP220" i="6"/>
  <c r="AT220" i="6"/>
  <c r="AE220" i="6"/>
  <c r="AC220" i="6"/>
  <c r="E220" i="6"/>
  <c r="R220" i="6"/>
  <c r="AA220" i="6"/>
  <c r="BJ220" i="6"/>
  <c r="AL220" i="6"/>
  <c r="BH220" i="6"/>
  <c r="BM220" i="6"/>
  <c r="AI220" i="6"/>
  <c r="Z220" i="6"/>
  <c r="L220" i="6"/>
  <c r="AQ220" i="6"/>
  <c r="AJ220" i="6"/>
  <c r="D220" i="6"/>
  <c r="S220" i="6"/>
  <c r="AW220" i="6"/>
  <c r="Y220" i="6"/>
  <c r="V220" i="6"/>
  <c r="BD220" i="6"/>
  <c r="T220" i="6"/>
  <c r="AM220" i="6"/>
  <c r="AO220" i="6"/>
  <c r="K220" i="6"/>
  <c r="AR220" i="6"/>
  <c r="AN220" i="6"/>
  <c r="AS220" i="6"/>
  <c r="AZ220" i="6"/>
  <c r="AG220" i="6"/>
  <c r="AB220" i="6"/>
  <c r="BE220" i="6"/>
  <c r="I220" i="6"/>
  <c r="U220" i="6"/>
  <c r="P220" i="6"/>
  <c r="BL220" i="6"/>
  <c r="B81" i="6" l="1"/>
  <c r="BB80" i="6"/>
  <c r="BA80" i="6"/>
  <c r="AY80" i="6"/>
  <c r="AK80" i="6"/>
  <c r="BI80" i="6"/>
  <c r="X80" i="6"/>
  <c r="AV80" i="6"/>
  <c r="AH80" i="6"/>
  <c r="AE80" i="6"/>
  <c r="H80" i="6"/>
  <c r="G80" i="6"/>
  <c r="AC80" i="6"/>
  <c r="N80" i="6"/>
  <c r="AF80" i="6"/>
  <c r="R80" i="6"/>
  <c r="W80" i="6"/>
  <c r="J80" i="6"/>
  <c r="O80" i="6"/>
  <c r="BG80" i="6"/>
  <c r="BK80" i="6"/>
  <c r="Z80" i="6"/>
  <c r="AL80" i="6"/>
  <c r="AP80" i="6"/>
  <c r="AQ80" i="6"/>
  <c r="BJ80" i="6"/>
  <c r="E80" i="6"/>
  <c r="D80" i="6"/>
  <c r="C80" i="6" s="1"/>
  <c r="AT80" i="6"/>
  <c r="T80" i="6"/>
  <c r="AA80" i="6"/>
  <c r="BM80" i="6"/>
  <c r="L80" i="6"/>
  <c r="V80" i="6"/>
  <c r="BH80" i="6"/>
  <c r="Y80" i="6"/>
  <c r="AW80" i="6"/>
  <c r="K80" i="6"/>
  <c r="AI80" i="6"/>
  <c r="AJ80" i="6"/>
  <c r="F80" i="6"/>
  <c r="S80" i="6"/>
  <c r="AX80" i="6"/>
  <c r="AR80" i="6"/>
  <c r="AM80" i="6"/>
  <c r="AO80" i="6"/>
  <c r="BD80" i="6"/>
  <c r="AU80" i="6"/>
  <c r="BF80" i="6"/>
  <c r="Q80" i="6"/>
  <c r="AD80" i="6"/>
  <c r="M80" i="6"/>
  <c r="BC80" i="6"/>
  <c r="U80" i="6"/>
  <c r="I80" i="6"/>
  <c r="AB80" i="6"/>
  <c r="BL80" i="6"/>
  <c r="AN80" i="6"/>
  <c r="BE80" i="6"/>
  <c r="AG80" i="6"/>
  <c r="P80" i="6"/>
  <c r="AS80" i="6"/>
  <c r="AZ80" i="6"/>
  <c r="B222" i="6"/>
  <c r="AX221" i="6"/>
  <c r="AD221" i="6"/>
  <c r="BB221" i="6"/>
  <c r="F221" i="6"/>
  <c r="AU221" i="6"/>
  <c r="Q221" i="6"/>
  <c r="BC221" i="6"/>
  <c r="BI221" i="6"/>
  <c r="BF221" i="6"/>
  <c r="X221" i="6"/>
  <c r="AH221" i="6"/>
  <c r="AF221" i="6"/>
  <c r="AK221" i="6"/>
  <c r="N221" i="6"/>
  <c r="W221" i="6"/>
  <c r="AY221" i="6"/>
  <c r="M221" i="6"/>
  <c r="AV221" i="6"/>
  <c r="BA221" i="6"/>
  <c r="BK221" i="6"/>
  <c r="O221" i="6"/>
  <c r="H221" i="6"/>
  <c r="J221" i="6"/>
  <c r="G221" i="6"/>
  <c r="AE221" i="6"/>
  <c r="AC221" i="6"/>
  <c r="E221" i="6"/>
  <c r="C221" i="6" s="1"/>
  <c r="BG221" i="6"/>
  <c r="R221" i="6"/>
  <c r="AQ221" i="6"/>
  <c r="Y221" i="6"/>
  <c r="D221" i="6"/>
  <c r="AA221" i="6"/>
  <c r="AJ221" i="6"/>
  <c r="L221" i="6"/>
  <c r="BM221" i="6"/>
  <c r="BJ221" i="6"/>
  <c r="BH221" i="6"/>
  <c r="AL221" i="6"/>
  <c r="Z221" i="6"/>
  <c r="AI221" i="6"/>
  <c r="AT221" i="6"/>
  <c r="AP221" i="6"/>
  <c r="BD221" i="6"/>
  <c r="K221" i="6"/>
  <c r="V221" i="6"/>
  <c r="T221" i="6"/>
  <c r="AW221" i="6"/>
  <c r="AR221" i="6"/>
  <c r="S221" i="6"/>
  <c r="AM221" i="6"/>
  <c r="AO221" i="6"/>
  <c r="AG221" i="6"/>
  <c r="U221" i="6"/>
  <c r="AN221" i="6"/>
  <c r="AZ221" i="6"/>
  <c r="I221" i="6"/>
  <c r="AS221" i="6"/>
  <c r="AB221" i="6"/>
  <c r="BL221" i="6"/>
  <c r="BE221" i="6"/>
  <c r="P221" i="6"/>
  <c r="B434" i="6"/>
  <c r="D433" i="6"/>
  <c r="C433" i="6" s="1"/>
  <c r="Y433" i="6"/>
  <c r="BM433" i="6"/>
  <c r="T433" i="6"/>
  <c r="AQ433" i="6"/>
  <c r="K433" i="6"/>
  <c r="AR433" i="6"/>
  <c r="AO433" i="6"/>
  <c r="AM433" i="6"/>
  <c r="AW433" i="6"/>
  <c r="V433" i="6"/>
  <c r="S433" i="6"/>
  <c r="BB433" i="6"/>
  <c r="AD433" i="6"/>
  <c r="AX433" i="6"/>
  <c r="F433" i="6"/>
  <c r="M433" i="6"/>
  <c r="BF433" i="6"/>
  <c r="Q433" i="6"/>
  <c r="X433" i="6"/>
  <c r="AU433" i="6"/>
  <c r="BC433" i="6"/>
  <c r="AY433" i="6"/>
  <c r="AV433" i="6"/>
  <c r="BA433" i="6"/>
  <c r="N433" i="6"/>
  <c r="BD433" i="6"/>
  <c r="AH433" i="6"/>
  <c r="AE433" i="6"/>
  <c r="AK433" i="6"/>
  <c r="BI433" i="6"/>
  <c r="J433" i="6"/>
  <c r="AC433" i="6"/>
  <c r="W433" i="6"/>
  <c r="G433" i="6"/>
  <c r="BK433" i="6"/>
  <c r="O433" i="6"/>
  <c r="AF433" i="6"/>
  <c r="H433" i="6"/>
  <c r="E433" i="6"/>
  <c r="BJ433" i="6"/>
  <c r="AP433" i="6"/>
  <c r="Z433" i="6"/>
  <c r="AI433" i="6"/>
  <c r="BH433" i="6"/>
  <c r="AT433" i="6"/>
  <c r="BG433" i="6"/>
  <c r="AL433" i="6"/>
  <c r="AJ433" i="6"/>
  <c r="AA433" i="6"/>
  <c r="L433" i="6"/>
  <c r="R433" i="6"/>
  <c r="P433" i="6"/>
  <c r="U433" i="6"/>
  <c r="AN433" i="6"/>
  <c r="AS433" i="6"/>
  <c r="AB433" i="6"/>
  <c r="BE433" i="6"/>
  <c r="I433" i="6"/>
  <c r="AG433" i="6"/>
  <c r="AZ433" i="6"/>
  <c r="BL433" i="6"/>
  <c r="B150" i="6"/>
  <c r="BB149" i="6"/>
  <c r="BC149" i="6"/>
  <c r="AU149" i="6"/>
  <c r="F149" i="6"/>
  <c r="BF149" i="6"/>
  <c r="AY149" i="6"/>
  <c r="X149" i="6"/>
  <c r="AD149" i="6"/>
  <c r="Q149" i="6"/>
  <c r="M149" i="6"/>
  <c r="AK149" i="6"/>
  <c r="AV149" i="6"/>
  <c r="AF149" i="6"/>
  <c r="AH149" i="6"/>
  <c r="N149" i="6"/>
  <c r="BI149" i="6"/>
  <c r="W149" i="6"/>
  <c r="AE149" i="6"/>
  <c r="AP149" i="6"/>
  <c r="BG149" i="6"/>
  <c r="AC149" i="6"/>
  <c r="G149" i="6"/>
  <c r="BA149" i="6"/>
  <c r="BK149" i="6"/>
  <c r="R149" i="6"/>
  <c r="L149" i="6"/>
  <c r="O149" i="6"/>
  <c r="AL149" i="6"/>
  <c r="AA149" i="6"/>
  <c r="AJ149" i="6"/>
  <c r="AI149" i="6"/>
  <c r="AT149" i="6"/>
  <c r="H149" i="6"/>
  <c r="Z149" i="6"/>
  <c r="BH149" i="6"/>
  <c r="E149" i="6"/>
  <c r="J149" i="6"/>
  <c r="BJ149" i="6"/>
  <c r="AQ149" i="6"/>
  <c r="D149" i="6"/>
  <c r="C149" i="6" s="1"/>
  <c r="Y149" i="6"/>
  <c r="T149" i="6"/>
  <c r="BD149" i="6"/>
  <c r="BM149" i="6"/>
  <c r="K149" i="6"/>
  <c r="AO149" i="6"/>
  <c r="V149" i="6"/>
  <c r="AM149" i="6"/>
  <c r="S149" i="6"/>
  <c r="AW149" i="6"/>
  <c r="AR149" i="6"/>
  <c r="AX149" i="6"/>
  <c r="AN149" i="6"/>
  <c r="AS149" i="6"/>
  <c r="AZ149" i="6"/>
  <c r="BL149" i="6"/>
  <c r="I149" i="6"/>
  <c r="U149" i="6"/>
  <c r="AB149" i="6"/>
  <c r="P149" i="6"/>
  <c r="AG149" i="6"/>
  <c r="BE149" i="6"/>
  <c r="B292" i="6"/>
  <c r="AX291" i="6"/>
  <c r="S291" i="6"/>
  <c r="AO291" i="6"/>
  <c r="T291" i="6"/>
  <c r="AM291" i="6"/>
  <c r="AR291" i="6"/>
  <c r="AD291" i="6"/>
  <c r="F291" i="6"/>
  <c r="BB291" i="6"/>
  <c r="Q291" i="6"/>
  <c r="AU291" i="6"/>
  <c r="BC291" i="6"/>
  <c r="AV291" i="6"/>
  <c r="X291" i="6"/>
  <c r="M291" i="6"/>
  <c r="AK291" i="6"/>
  <c r="W291" i="6"/>
  <c r="AY291" i="6"/>
  <c r="BF291" i="6"/>
  <c r="AH291" i="6"/>
  <c r="BI291" i="6"/>
  <c r="AF291" i="6"/>
  <c r="N291" i="6"/>
  <c r="AE291" i="6"/>
  <c r="BA291" i="6"/>
  <c r="BK291" i="6"/>
  <c r="G291" i="6"/>
  <c r="AC291" i="6"/>
  <c r="BG291" i="6"/>
  <c r="J291" i="6"/>
  <c r="O291" i="6"/>
  <c r="AP291" i="6"/>
  <c r="R291" i="6"/>
  <c r="BJ291" i="6"/>
  <c r="Z291" i="6"/>
  <c r="AL291" i="6"/>
  <c r="H291" i="6"/>
  <c r="E291" i="6"/>
  <c r="AA291" i="6"/>
  <c r="BH291" i="6"/>
  <c r="BM291" i="6"/>
  <c r="L291" i="6"/>
  <c r="Y291" i="6"/>
  <c r="AT291" i="6"/>
  <c r="D291" i="6"/>
  <c r="C291" i="6" s="1"/>
  <c r="AJ291" i="6"/>
  <c r="AI291" i="6"/>
  <c r="AW291" i="6"/>
  <c r="V291" i="6"/>
  <c r="AQ291" i="6"/>
  <c r="BD291" i="6"/>
  <c r="K291" i="6"/>
  <c r="AB291" i="6"/>
  <c r="U291" i="6"/>
  <c r="AG291" i="6"/>
  <c r="AS291" i="6"/>
  <c r="P291" i="6"/>
  <c r="I291" i="6"/>
  <c r="AN291" i="6"/>
  <c r="BL291" i="6"/>
  <c r="BE291" i="6"/>
  <c r="AZ291" i="6"/>
  <c r="B364" i="6"/>
  <c r="K363" i="6"/>
  <c r="AW363" i="6"/>
  <c r="AO363" i="6"/>
  <c r="AD363" i="6"/>
  <c r="AX363" i="6"/>
  <c r="S363" i="6"/>
  <c r="AM363" i="6"/>
  <c r="V363" i="6"/>
  <c r="F363" i="6"/>
  <c r="BB363" i="6"/>
  <c r="AU363" i="6"/>
  <c r="BF363" i="6"/>
  <c r="M363" i="6"/>
  <c r="Q363" i="6"/>
  <c r="W363" i="6"/>
  <c r="BI363" i="6"/>
  <c r="X363" i="6"/>
  <c r="AH363" i="6"/>
  <c r="AE363" i="6"/>
  <c r="BA363" i="6"/>
  <c r="BC363" i="6"/>
  <c r="AV363" i="6"/>
  <c r="AY363" i="6"/>
  <c r="AK363" i="6"/>
  <c r="N363" i="6"/>
  <c r="BK363" i="6"/>
  <c r="O363" i="6"/>
  <c r="AR363" i="6"/>
  <c r="AF363" i="6"/>
  <c r="H363" i="6"/>
  <c r="AP363" i="6"/>
  <c r="BG363" i="6"/>
  <c r="G363" i="6"/>
  <c r="J363" i="6"/>
  <c r="AC363" i="6"/>
  <c r="E363" i="6"/>
  <c r="C363" i="6" s="1"/>
  <c r="R363" i="6"/>
  <c r="BJ363" i="6"/>
  <c r="AA363" i="6"/>
  <c r="Z363" i="6"/>
  <c r="AI363" i="6"/>
  <c r="L363" i="6"/>
  <c r="AJ363" i="6"/>
  <c r="Y363" i="6"/>
  <c r="BH363" i="6"/>
  <c r="BM363" i="6"/>
  <c r="AT363" i="6"/>
  <c r="BD363" i="6"/>
  <c r="AL363" i="6"/>
  <c r="T363" i="6"/>
  <c r="AQ363" i="6"/>
  <c r="D363" i="6"/>
  <c r="P363" i="6"/>
  <c r="U363" i="6"/>
  <c r="AS363" i="6"/>
  <c r="AG363" i="6"/>
  <c r="I363" i="6"/>
  <c r="AN363" i="6"/>
  <c r="AB363" i="6"/>
  <c r="BE363" i="6"/>
  <c r="AZ363" i="6"/>
  <c r="BL363" i="6"/>
  <c r="B435" i="6" l="1"/>
  <c r="AW434" i="6"/>
  <c r="Y434" i="6"/>
  <c r="BM434" i="6"/>
  <c r="T434" i="6"/>
  <c r="AQ434" i="6"/>
  <c r="D434" i="6"/>
  <c r="C434" i="6" s="1"/>
  <c r="K434" i="6"/>
  <c r="AR434" i="6"/>
  <c r="S434" i="6"/>
  <c r="AO434" i="6"/>
  <c r="V434" i="6"/>
  <c r="AM434" i="6"/>
  <c r="AD434" i="6"/>
  <c r="F434" i="6"/>
  <c r="Q434" i="6"/>
  <c r="AX434" i="6"/>
  <c r="X434" i="6"/>
  <c r="AU434" i="6"/>
  <c r="AV434" i="6"/>
  <c r="M434" i="6"/>
  <c r="BF434" i="6"/>
  <c r="BC434" i="6"/>
  <c r="AY434" i="6"/>
  <c r="BB434" i="6"/>
  <c r="AF434" i="6"/>
  <c r="BD434" i="6"/>
  <c r="AE434" i="6"/>
  <c r="N434" i="6"/>
  <c r="AK434" i="6"/>
  <c r="BI434" i="6"/>
  <c r="AH434" i="6"/>
  <c r="W434" i="6"/>
  <c r="BA434" i="6"/>
  <c r="O434" i="6"/>
  <c r="AC434" i="6"/>
  <c r="H434" i="6"/>
  <c r="J434" i="6"/>
  <c r="BK434" i="6"/>
  <c r="G434" i="6"/>
  <c r="E434" i="6"/>
  <c r="AJ434" i="6"/>
  <c r="BG434" i="6"/>
  <c r="AI434" i="6"/>
  <c r="AP434" i="6"/>
  <c r="AL434" i="6"/>
  <c r="R434" i="6"/>
  <c r="Z434" i="6"/>
  <c r="AT434" i="6"/>
  <c r="L434" i="6"/>
  <c r="AA434" i="6"/>
  <c r="BJ434" i="6"/>
  <c r="BH434" i="6"/>
  <c r="P434" i="6"/>
  <c r="AN434" i="6"/>
  <c r="U434" i="6"/>
  <c r="AB434" i="6"/>
  <c r="BE434" i="6"/>
  <c r="AS434" i="6"/>
  <c r="AG434" i="6"/>
  <c r="I434" i="6"/>
  <c r="AZ434" i="6"/>
  <c r="BL434" i="6"/>
  <c r="B223" i="6"/>
  <c r="AX222" i="6"/>
  <c r="AD222" i="6"/>
  <c r="F222" i="6"/>
  <c r="BC222" i="6"/>
  <c r="AY222" i="6"/>
  <c r="M222" i="6"/>
  <c r="BF222" i="6"/>
  <c r="AV222" i="6"/>
  <c r="AU222" i="6"/>
  <c r="BB222" i="6"/>
  <c r="AF222" i="6"/>
  <c r="N222" i="6"/>
  <c r="BA222" i="6"/>
  <c r="BI222" i="6"/>
  <c r="Q222" i="6"/>
  <c r="X222" i="6"/>
  <c r="AH222" i="6"/>
  <c r="AK222" i="6"/>
  <c r="W222" i="6"/>
  <c r="O222" i="6"/>
  <c r="H222" i="6"/>
  <c r="BK222" i="6"/>
  <c r="G222" i="6"/>
  <c r="AC222" i="6"/>
  <c r="AP222" i="6"/>
  <c r="AE222" i="6"/>
  <c r="R222" i="6"/>
  <c r="E222" i="6"/>
  <c r="BJ222" i="6"/>
  <c r="AT222" i="6"/>
  <c r="J222" i="6"/>
  <c r="BG222" i="6"/>
  <c r="Z222" i="6"/>
  <c r="AQ222" i="6"/>
  <c r="L222" i="6"/>
  <c r="AA222" i="6"/>
  <c r="AJ222" i="6"/>
  <c r="BH222" i="6"/>
  <c r="BM222" i="6"/>
  <c r="D222" i="6"/>
  <c r="C222" i="6" s="1"/>
  <c r="AL222" i="6"/>
  <c r="T222" i="6"/>
  <c r="AI222" i="6"/>
  <c r="Y222" i="6"/>
  <c r="BD222" i="6"/>
  <c r="AW222" i="6"/>
  <c r="K222" i="6"/>
  <c r="V222" i="6"/>
  <c r="S222" i="6"/>
  <c r="AO222" i="6"/>
  <c r="AM222" i="6"/>
  <c r="AR222" i="6"/>
  <c r="AS222" i="6"/>
  <c r="AG222" i="6"/>
  <c r="P222" i="6"/>
  <c r="AB222" i="6"/>
  <c r="U222" i="6"/>
  <c r="I222" i="6"/>
  <c r="AN222" i="6"/>
  <c r="BL222" i="6"/>
  <c r="AZ222" i="6"/>
  <c r="BE222" i="6"/>
  <c r="B365" i="6"/>
  <c r="AW364" i="6"/>
  <c r="K364" i="6"/>
  <c r="S364" i="6"/>
  <c r="V364" i="6"/>
  <c r="AM364" i="6"/>
  <c r="AX364" i="6"/>
  <c r="AD364" i="6"/>
  <c r="BF364" i="6"/>
  <c r="BB364" i="6"/>
  <c r="M364" i="6"/>
  <c r="F364" i="6"/>
  <c r="AU364" i="6"/>
  <c r="AO364" i="6"/>
  <c r="Q364" i="6"/>
  <c r="X364" i="6"/>
  <c r="BC364" i="6"/>
  <c r="AR364" i="6"/>
  <c r="AK364" i="6"/>
  <c r="W364" i="6"/>
  <c r="BI364" i="6"/>
  <c r="AV364" i="6"/>
  <c r="H364" i="6"/>
  <c r="BA364" i="6"/>
  <c r="N364" i="6"/>
  <c r="AY364" i="6"/>
  <c r="AF364" i="6"/>
  <c r="BK364" i="6"/>
  <c r="O364" i="6"/>
  <c r="G364" i="6"/>
  <c r="R364" i="6"/>
  <c r="J364" i="6"/>
  <c r="BG364" i="6"/>
  <c r="AH364" i="6"/>
  <c r="AP364" i="6"/>
  <c r="E364" i="6"/>
  <c r="C364" i="6" s="1"/>
  <c r="AC364" i="6"/>
  <c r="AE364" i="6"/>
  <c r="BJ364" i="6"/>
  <c r="Z364" i="6"/>
  <c r="AA364" i="6"/>
  <c r="AT364" i="6"/>
  <c r="BD364" i="6"/>
  <c r="T364" i="6"/>
  <c r="AL364" i="6"/>
  <c r="L364" i="6"/>
  <c r="AJ364" i="6"/>
  <c r="BH364" i="6"/>
  <c r="Y364" i="6"/>
  <c r="AI364" i="6"/>
  <c r="D364" i="6"/>
  <c r="BM364" i="6"/>
  <c r="AQ364" i="6"/>
  <c r="AS364" i="6"/>
  <c r="U364" i="6"/>
  <c r="I364" i="6"/>
  <c r="AB364" i="6"/>
  <c r="AZ364" i="6"/>
  <c r="P364" i="6"/>
  <c r="AG364" i="6"/>
  <c r="BE364" i="6"/>
  <c r="BL364" i="6"/>
  <c r="AN364" i="6"/>
  <c r="B293" i="6"/>
  <c r="S292" i="6"/>
  <c r="T292" i="6"/>
  <c r="AO292" i="6"/>
  <c r="AR292" i="6"/>
  <c r="AM292" i="6"/>
  <c r="AX292" i="6"/>
  <c r="BB292" i="6"/>
  <c r="F292" i="6"/>
  <c r="Q292" i="6"/>
  <c r="M292" i="6"/>
  <c r="AD292" i="6"/>
  <c r="BF292" i="6"/>
  <c r="BC292" i="6"/>
  <c r="X292" i="6"/>
  <c r="W292" i="6"/>
  <c r="AF292" i="6"/>
  <c r="AE292" i="6"/>
  <c r="AV292" i="6"/>
  <c r="AU292" i="6"/>
  <c r="AY292" i="6"/>
  <c r="BI292" i="6"/>
  <c r="O292" i="6"/>
  <c r="AH292" i="6"/>
  <c r="AK292" i="6"/>
  <c r="BA292" i="6"/>
  <c r="N292" i="6"/>
  <c r="J292" i="6"/>
  <c r="BK292" i="6"/>
  <c r="AP292" i="6"/>
  <c r="R292" i="6"/>
  <c r="H292" i="6"/>
  <c r="G292" i="6"/>
  <c r="BG292" i="6"/>
  <c r="AC292" i="6"/>
  <c r="E292" i="6"/>
  <c r="BJ292" i="6"/>
  <c r="AA292" i="6"/>
  <c r="Z292" i="6"/>
  <c r="AL292" i="6"/>
  <c r="AT292" i="6"/>
  <c r="AI292" i="6"/>
  <c r="D292" i="6"/>
  <c r="C292" i="6" s="1"/>
  <c r="Y292" i="6"/>
  <c r="L292" i="6"/>
  <c r="BH292" i="6"/>
  <c r="BM292" i="6"/>
  <c r="BD292" i="6"/>
  <c r="AJ292" i="6"/>
  <c r="AW292" i="6"/>
  <c r="K292" i="6"/>
  <c r="AQ292" i="6"/>
  <c r="V292" i="6"/>
  <c r="P292" i="6"/>
  <c r="BE292" i="6"/>
  <c r="I292" i="6"/>
  <c r="AN292" i="6"/>
  <c r="AG292" i="6"/>
  <c r="U292" i="6"/>
  <c r="AB292" i="6"/>
  <c r="AZ292" i="6"/>
  <c r="BL292" i="6"/>
  <c r="AS292" i="6"/>
  <c r="B82" i="6"/>
  <c r="BB81" i="6"/>
  <c r="X81" i="6"/>
  <c r="BA81" i="6"/>
  <c r="AK81" i="6"/>
  <c r="BI81" i="6"/>
  <c r="W81" i="6"/>
  <c r="AH81" i="6"/>
  <c r="AV81" i="6"/>
  <c r="AY81" i="6"/>
  <c r="N81" i="6"/>
  <c r="R81" i="6"/>
  <c r="AF81" i="6"/>
  <c r="AE81" i="6"/>
  <c r="O81" i="6"/>
  <c r="AC81" i="6"/>
  <c r="H81" i="6"/>
  <c r="BK81" i="6"/>
  <c r="G81" i="6"/>
  <c r="J81" i="6"/>
  <c r="BG81" i="6"/>
  <c r="AP81" i="6"/>
  <c r="BJ81" i="6"/>
  <c r="Z81" i="6"/>
  <c r="E81" i="6"/>
  <c r="C81" i="6" s="1"/>
  <c r="AL81" i="6"/>
  <c r="AQ81" i="6"/>
  <c r="L81" i="6"/>
  <c r="AT81" i="6"/>
  <c r="AW81" i="6"/>
  <c r="V81" i="6"/>
  <c r="T81" i="6"/>
  <c r="D81" i="6"/>
  <c r="Y81" i="6"/>
  <c r="BM81" i="6"/>
  <c r="F81" i="6"/>
  <c r="BH81" i="6"/>
  <c r="AI81" i="6"/>
  <c r="AJ81" i="6"/>
  <c r="AA81" i="6"/>
  <c r="AR81" i="6"/>
  <c r="K81" i="6"/>
  <c r="AO81" i="6"/>
  <c r="AD81" i="6"/>
  <c r="BD81" i="6"/>
  <c r="S81" i="6"/>
  <c r="AU81" i="6"/>
  <c r="AM81" i="6"/>
  <c r="Q81" i="6"/>
  <c r="AX81" i="6"/>
  <c r="M81" i="6"/>
  <c r="BF81" i="6"/>
  <c r="BC81" i="6"/>
  <c r="P81" i="6"/>
  <c r="U81" i="6"/>
  <c r="AG81" i="6"/>
  <c r="AN81" i="6"/>
  <c r="BE81" i="6"/>
  <c r="AS81" i="6"/>
  <c r="I81" i="6"/>
  <c r="AB81" i="6"/>
  <c r="AZ81" i="6"/>
  <c r="BL81" i="6"/>
  <c r="B151" i="6"/>
  <c r="F150" i="6"/>
  <c r="C150" i="6" s="1"/>
  <c r="BB150" i="6"/>
  <c r="AU150" i="6"/>
  <c r="BF150" i="6"/>
  <c r="AD150" i="6"/>
  <c r="M150" i="6"/>
  <c r="Q150" i="6"/>
  <c r="N150" i="6"/>
  <c r="BC150" i="6"/>
  <c r="AY150" i="6"/>
  <c r="AK150" i="6"/>
  <c r="X150" i="6"/>
  <c r="AV150" i="6"/>
  <c r="AF150" i="6"/>
  <c r="H150" i="6"/>
  <c r="AH150" i="6"/>
  <c r="BK150" i="6"/>
  <c r="W150" i="6"/>
  <c r="AE150" i="6"/>
  <c r="BI150" i="6"/>
  <c r="G150" i="6"/>
  <c r="AC150" i="6"/>
  <c r="BA150" i="6"/>
  <c r="BG150" i="6"/>
  <c r="O150" i="6"/>
  <c r="J150" i="6"/>
  <c r="L150" i="6"/>
  <c r="AT150" i="6"/>
  <c r="AA150" i="6"/>
  <c r="AJ150" i="6"/>
  <c r="AI150" i="6"/>
  <c r="BJ150" i="6"/>
  <c r="Y150" i="6"/>
  <c r="BH150" i="6"/>
  <c r="AL150" i="6"/>
  <c r="AP150" i="6"/>
  <c r="R150" i="6"/>
  <c r="E150" i="6"/>
  <c r="Z150" i="6"/>
  <c r="D150" i="6"/>
  <c r="AQ150" i="6"/>
  <c r="BD150" i="6"/>
  <c r="T150" i="6"/>
  <c r="BM150" i="6"/>
  <c r="AW150" i="6"/>
  <c r="V150" i="6"/>
  <c r="AO150" i="6"/>
  <c r="S150" i="6"/>
  <c r="AM150" i="6"/>
  <c r="AX150" i="6"/>
  <c r="K150" i="6"/>
  <c r="AR150" i="6"/>
  <c r="P150" i="6"/>
  <c r="AN150" i="6"/>
  <c r="I150" i="6"/>
  <c r="U150" i="6"/>
  <c r="AS150" i="6"/>
  <c r="AB150" i="6"/>
  <c r="AZ150" i="6"/>
  <c r="BE150" i="6"/>
  <c r="AG150" i="6"/>
  <c r="BL150" i="6"/>
  <c r="B152" i="6" l="1"/>
  <c r="Q151" i="6"/>
  <c r="AU151" i="6"/>
  <c r="F151" i="6"/>
  <c r="BC151" i="6"/>
  <c r="AY151" i="6"/>
  <c r="BB151" i="6"/>
  <c r="AD151" i="6"/>
  <c r="M151" i="6"/>
  <c r="BF151" i="6"/>
  <c r="X151" i="6"/>
  <c r="AV151" i="6"/>
  <c r="BK151" i="6"/>
  <c r="J151" i="6"/>
  <c r="W151" i="6"/>
  <c r="AH151" i="6"/>
  <c r="BI151" i="6"/>
  <c r="N151" i="6"/>
  <c r="O151" i="6"/>
  <c r="AE151" i="6"/>
  <c r="AF151" i="6"/>
  <c r="AK151" i="6"/>
  <c r="H151" i="6"/>
  <c r="BA151" i="6"/>
  <c r="AC151" i="6"/>
  <c r="BG151" i="6"/>
  <c r="BH151" i="6"/>
  <c r="E151" i="6"/>
  <c r="Z151" i="6"/>
  <c r="AL151" i="6"/>
  <c r="L151" i="6"/>
  <c r="BM151" i="6"/>
  <c r="AP151" i="6"/>
  <c r="AA151" i="6"/>
  <c r="AT151" i="6"/>
  <c r="BJ151" i="6"/>
  <c r="AJ151" i="6"/>
  <c r="AI151" i="6"/>
  <c r="AQ151" i="6"/>
  <c r="BD151" i="6"/>
  <c r="G151" i="6"/>
  <c r="D151" i="6"/>
  <c r="C151" i="6" s="1"/>
  <c r="T151" i="6"/>
  <c r="R151" i="6"/>
  <c r="Y151" i="6"/>
  <c r="K151" i="6"/>
  <c r="S151" i="6"/>
  <c r="AM151" i="6"/>
  <c r="AO151" i="6"/>
  <c r="AR151" i="6"/>
  <c r="AW151" i="6"/>
  <c r="V151" i="6"/>
  <c r="AX151" i="6"/>
  <c r="AS151" i="6"/>
  <c r="P151" i="6"/>
  <c r="AN151" i="6"/>
  <c r="I151" i="6"/>
  <c r="U151" i="6"/>
  <c r="AB151" i="6"/>
  <c r="AZ151" i="6"/>
  <c r="AG151" i="6"/>
  <c r="BL151" i="6"/>
  <c r="BE151" i="6"/>
  <c r="B366" i="6"/>
  <c r="V365" i="6"/>
  <c r="K365" i="6"/>
  <c r="AW365" i="6"/>
  <c r="S365" i="6"/>
  <c r="F365" i="6"/>
  <c r="AX365" i="6"/>
  <c r="AO365" i="6"/>
  <c r="AM365" i="6"/>
  <c r="BB365" i="6"/>
  <c r="AU365" i="6"/>
  <c r="BF365" i="6"/>
  <c r="AY365" i="6"/>
  <c r="AD365" i="6"/>
  <c r="Q365" i="6"/>
  <c r="M365" i="6"/>
  <c r="BC365" i="6"/>
  <c r="W365" i="6"/>
  <c r="BI365" i="6"/>
  <c r="AV365" i="6"/>
  <c r="X365" i="6"/>
  <c r="AK365" i="6"/>
  <c r="BA365" i="6"/>
  <c r="AR365" i="6"/>
  <c r="H365" i="6"/>
  <c r="AF365" i="6"/>
  <c r="AH365" i="6"/>
  <c r="AE365" i="6"/>
  <c r="G365" i="6"/>
  <c r="BK365" i="6"/>
  <c r="AP365" i="6"/>
  <c r="BG365" i="6"/>
  <c r="N365" i="6"/>
  <c r="AC365" i="6"/>
  <c r="E365" i="6"/>
  <c r="J365" i="6"/>
  <c r="R365" i="6"/>
  <c r="O365" i="6"/>
  <c r="AA365" i="6"/>
  <c r="L365" i="6"/>
  <c r="D365" i="6"/>
  <c r="C365" i="6" s="1"/>
  <c r="AL365" i="6"/>
  <c r="AJ365" i="6"/>
  <c r="BH365" i="6"/>
  <c r="BD365" i="6"/>
  <c r="AT365" i="6"/>
  <c r="AI365" i="6"/>
  <c r="Z365" i="6"/>
  <c r="BJ365" i="6"/>
  <c r="T365" i="6"/>
  <c r="BM365" i="6"/>
  <c r="Y365" i="6"/>
  <c r="AQ365" i="6"/>
  <c r="I365" i="6"/>
  <c r="BL365" i="6"/>
  <c r="AG365" i="6"/>
  <c r="BE365" i="6"/>
  <c r="AS365" i="6"/>
  <c r="AN365" i="6"/>
  <c r="U365" i="6"/>
  <c r="P365" i="6"/>
  <c r="AB365" i="6"/>
  <c r="AZ365" i="6"/>
  <c r="B83" i="6"/>
  <c r="BB82" i="6"/>
  <c r="X82" i="6"/>
  <c r="AK82" i="6"/>
  <c r="AE82" i="6"/>
  <c r="AH82" i="6"/>
  <c r="BA82" i="6"/>
  <c r="AY82" i="6"/>
  <c r="AV82" i="6"/>
  <c r="W82" i="6"/>
  <c r="BI82" i="6"/>
  <c r="H82" i="6"/>
  <c r="G82" i="6"/>
  <c r="C82" i="6" s="1"/>
  <c r="AF82" i="6"/>
  <c r="AC82" i="6"/>
  <c r="N82" i="6"/>
  <c r="BK82" i="6"/>
  <c r="J82" i="6"/>
  <c r="R82" i="6"/>
  <c r="BG82" i="6"/>
  <c r="O82" i="6"/>
  <c r="E82" i="6"/>
  <c r="AP82" i="6"/>
  <c r="Z82" i="6"/>
  <c r="AL82" i="6"/>
  <c r="AT82" i="6"/>
  <c r="BJ82" i="6"/>
  <c r="BH82" i="6"/>
  <c r="AQ82" i="6"/>
  <c r="F82" i="6"/>
  <c r="AW82" i="6"/>
  <c r="BM82" i="6"/>
  <c r="L82" i="6"/>
  <c r="D82" i="6"/>
  <c r="V82" i="6"/>
  <c r="Y82" i="6"/>
  <c r="S82" i="6"/>
  <c r="AI82" i="6"/>
  <c r="AA82" i="6"/>
  <c r="AR82" i="6"/>
  <c r="AM82" i="6"/>
  <c r="BD82" i="6"/>
  <c r="AX82" i="6"/>
  <c r="AJ82" i="6"/>
  <c r="K82" i="6"/>
  <c r="T82" i="6"/>
  <c r="AD82" i="6"/>
  <c r="Q82" i="6"/>
  <c r="AU82" i="6"/>
  <c r="AO82" i="6"/>
  <c r="BF82" i="6"/>
  <c r="BC82" i="6"/>
  <c r="M82" i="6"/>
  <c r="I82" i="6"/>
  <c r="U82" i="6"/>
  <c r="AN82" i="6"/>
  <c r="BE82" i="6"/>
  <c r="AB82" i="6"/>
  <c r="P82" i="6"/>
  <c r="AG82" i="6"/>
  <c r="BL82" i="6"/>
  <c r="AZ82" i="6"/>
  <c r="AS82" i="6"/>
  <c r="B224" i="6"/>
  <c r="F223" i="6"/>
  <c r="AX223" i="6"/>
  <c r="BB223" i="6"/>
  <c r="Q223" i="6"/>
  <c r="M223" i="6"/>
  <c r="X223" i="6"/>
  <c r="AD223" i="6"/>
  <c r="BF223" i="6"/>
  <c r="AY223" i="6"/>
  <c r="AV223" i="6"/>
  <c r="AU223" i="6"/>
  <c r="BC223" i="6"/>
  <c r="AF223" i="6"/>
  <c r="W223" i="6"/>
  <c r="BA223" i="6"/>
  <c r="AH223" i="6"/>
  <c r="AK223" i="6"/>
  <c r="BI223" i="6"/>
  <c r="BK223" i="6"/>
  <c r="N223" i="6"/>
  <c r="O223" i="6"/>
  <c r="AP223" i="6"/>
  <c r="G223" i="6"/>
  <c r="J223" i="6"/>
  <c r="AE223" i="6"/>
  <c r="AC223" i="6"/>
  <c r="E223" i="6"/>
  <c r="BG223" i="6"/>
  <c r="R223" i="6"/>
  <c r="H223" i="6"/>
  <c r="AQ223" i="6"/>
  <c r="BM223" i="6"/>
  <c r="BH223" i="6"/>
  <c r="BJ223" i="6"/>
  <c r="Z223" i="6"/>
  <c r="AI223" i="6"/>
  <c r="AL223" i="6"/>
  <c r="D223" i="6"/>
  <c r="C223" i="6" s="1"/>
  <c r="AJ223" i="6"/>
  <c r="L223" i="6"/>
  <c r="AT223" i="6"/>
  <c r="Y223" i="6"/>
  <c r="T223" i="6"/>
  <c r="AA223" i="6"/>
  <c r="V223" i="6"/>
  <c r="AW223" i="6"/>
  <c r="K223" i="6"/>
  <c r="BD223" i="6"/>
  <c r="AO223" i="6"/>
  <c r="S223" i="6"/>
  <c r="AR223" i="6"/>
  <c r="AM223" i="6"/>
  <c r="AS223" i="6"/>
  <c r="AZ223" i="6"/>
  <c r="AG223" i="6"/>
  <c r="AB223" i="6"/>
  <c r="I223" i="6"/>
  <c r="U223" i="6"/>
  <c r="AN223" i="6"/>
  <c r="P223" i="6"/>
  <c r="BL223" i="6"/>
  <c r="BE223" i="6"/>
  <c r="B436" i="6"/>
  <c r="V435" i="6"/>
  <c r="S435" i="6"/>
  <c r="AQ435" i="6"/>
  <c r="BM435" i="6"/>
  <c r="T435" i="6"/>
  <c r="Y435" i="6"/>
  <c r="AR435" i="6"/>
  <c r="K435" i="6"/>
  <c r="AX435" i="6"/>
  <c r="AW435" i="6"/>
  <c r="AM435" i="6"/>
  <c r="D435" i="6"/>
  <c r="C435" i="6" s="1"/>
  <c r="AO435" i="6"/>
  <c r="Q435" i="6"/>
  <c r="F435" i="6"/>
  <c r="BB435" i="6"/>
  <c r="AU435" i="6"/>
  <c r="AD435" i="6"/>
  <c r="BI435" i="6"/>
  <c r="BC435" i="6"/>
  <c r="M435" i="6"/>
  <c r="AY435" i="6"/>
  <c r="BD435" i="6"/>
  <c r="W435" i="6"/>
  <c r="AK435" i="6"/>
  <c r="AE435" i="6"/>
  <c r="BA435" i="6"/>
  <c r="N435" i="6"/>
  <c r="AV435" i="6"/>
  <c r="X435" i="6"/>
  <c r="AH435" i="6"/>
  <c r="BF435" i="6"/>
  <c r="AF435" i="6"/>
  <c r="BK435" i="6"/>
  <c r="H435" i="6"/>
  <c r="J435" i="6"/>
  <c r="G435" i="6"/>
  <c r="AC435" i="6"/>
  <c r="O435" i="6"/>
  <c r="BH435" i="6"/>
  <c r="L435" i="6"/>
  <c r="BG435" i="6"/>
  <c r="E435" i="6"/>
  <c r="AT435" i="6"/>
  <c r="R435" i="6"/>
  <c r="AP435" i="6"/>
  <c r="Z435" i="6"/>
  <c r="AL435" i="6"/>
  <c r="AI435" i="6"/>
  <c r="AA435" i="6"/>
  <c r="BJ435" i="6"/>
  <c r="AJ435" i="6"/>
  <c r="BE435" i="6"/>
  <c r="P435" i="6"/>
  <c r="U435" i="6"/>
  <c r="AN435" i="6"/>
  <c r="AB435" i="6"/>
  <c r="AS435" i="6"/>
  <c r="I435" i="6"/>
  <c r="AG435" i="6"/>
  <c r="AZ435" i="6"/>
  <c r="BL435" i="6"/>
  <c r="B294" i="6"/>
  <c r="S293" i="6"/>
  <c r="T293" i="6"/>
  <c r="AO293" i="6"/>
  <c r="AR293" i="6"/>
  <c r="AM293" i="6"/>
  <c r="AD293" i="6"/>
  <c r="F293" i="6"/>
  <c r="Q293" i="6"/>
  <c r="BB293" i="6"/>
  <c r="AX293" i="6"/>
  <c r="M293" i="6"/>
  <c r="AK293" i="6"/>
  <c r="BC293" i="6"/>
  <c r="BF293" i="6"/>
  <c r="AV293" i="6"/>
  <c r="AE293" i="6"/>
  <c r="AY293" i="6"/>
  <c r="AU293" i="6"/>
  <c r="X293" i="6"/>
  <c r="N293" i="6"/>
  <c r="AF293" i="6"/>
  <c r="BI293" i="6"/>
  <c r="W293" i="6"/>
  <c r="AH293" i="6"/>
  <c r="BA293" i="6"/>
  <c r="H293" i="6"/>
  <c r="J293" i="6"/>
  <c r="G293" i="6"/>
  <c r="O293" i="6"/>
  <c r="AC293" i="6"/>
  <c r="BK293" i="6"/>
  <c r="AP293" i="6"/>
  <c r="E293" i="6"/>
  <c r="R293" i="6"/>
  <c r="AA293" i="6"/>
  <c r="L293" i="6"/>
  <c r="BG293" i="6"/>
  <c r="BJ293" i="6"/>
  <c r="Z293" i="6"/>
  <c r="AJ293" i="6"/>
  <c r="BM293" i="6"/>
  <c r="AL293" i="6"/>
  <c r="D293" i="6"/>
  <c r="AT293" i="6"/>
  <c r="AI293" i="6"/>
  <c r="Y293" i="6"/>
  <c r="V293" i="6"/>
  <c r="K293" i="6"/>
  <c r="AQ293" i="6"/>
  <c r="BD293" i="6"/>
  <c r="AW293" i="6"/>
  <c r="BH293" i="6"/>
  <c r="AN293" i="6"/>
  <c r="U293" i="6"/>
  <c r="AG293" i="6"/>
  <c r="AS293" i="6"/>
  <c r="BL293" i="6"/>
  <c r="P293" i="6"/>
  <c r="I293" i="6"/>
  <c r="C293" i="6" s="1"/>
  <c r="AB293" i="6"/>
  <c r="BE293" i="6"/>
  <c r="AZ293" i="6"/>
  <c r="B84" i="6" l="1"/>
  <c r="BB83" i="6"/>
  <c r="AY83" i="6"/>
  <c r="AE83" i="6"/>
  <c r="BI83" i="6"/>
  <c r="AV83" i="6"/>
  <c r="AK83" i="6"/>
  <c r="W83" i="6"/>
  <c r="AH83" i="6"/>
  <c r="X83" i="6"/>
  <c r="N83" i="6"/>
  <c r="AC83" i="6"/>
  <c r="O83" i="6"/>
  <c r="R83" i="6"/>
  <c r="AF83" i="6"/>
  <c r="BA83" i="6"/>
  <c r="J83" i="6"/>
  <c r="BG83" i="6"/>
  <c r="BK83" i="6"/>
  <c r="H83" i="6"/>
  <c r="G83" i="6"/>
  <c r="AP83" i="6"/>
  <c r="BJ83" i="6"/>
  <c r="AT83" i="6"/>
  <c r="E83" i="6"/>
  <c r="AI83" i="6"/>
  <c r="L83" i="6"/>
  <c r="Y83" i="6"/>
  <c r="D83" i="6"/>
  <c r="C83" i="6" s="1"/>
  <c r="BH83" i="6"/>
  <c r="AA83" i="6"/>
  <c r="AJ83" i="6"/>
  <c r="AL83" i="6"/>
  <c r="V83" i="6"/>
  <c r="AW83" i="6"/>
  <c r="K83" i="6"/>
  <c r="F83" i="6"/>
  <c r="AX83" i="6"/>
  <c r="AQ83" i="6"/>
  <c r="BM83" i="6"/>
  <c r="T83" i="6"/>
  <c r="AM83" i="6"/>
  <c r="AO83" i="6"/>
  <c r="AD83" i="6"/>
  <c r="BD83" i="6"/>
  <c r="S83" i="6"/>
  <c r="Z83" i="6"/>
  <c r="Q83" i="6"/>
  <c r="BF83" i="6"/>
  <c r="M83" i="6"/>
  <c r="AR83" i="6"/>
  <c r="AU83" i="6"/>
  <c r="BC83" i="6"/>
  <c r="P83" i="6"/>
  <c r="U83" i="6"/>
  <c r="AB83" i="6"/>
  <c r="AN83" i="6"/>
  <c r="BE83" i="6"/>
  <c r="I83" i="6"/>
  <c r="AS83" i="6"/>
  <c r="AG83" i="6"/>
  <c r="BL83" i="6"/>
  <c r="AZ83" i="6"/>
  <c r="B437" i="6"/>
  <c r="AR436" i="6"/>
  <c r="AQ436" i="6"/>
  <c r="T436" i="6"/>
  <c r="Y436" i="6"/>
  <c r="BM436" i="6"/>
  <c r="D436" i="6"/>
  <c r="C436" i="6" s="1"/>
  <c r="V436" i="6"/>
  <c r="S436" i="6"/>
  <c r="AW436" i="6"/>
  <c r="K436" i="6"/>
  <c r="AO436" i="6"/>
  <c r="AM436" i="6"/>
  <c r="BB436" i="6"/>
  <c r="AX436" i="6"/>
  <c r="Q436" i="6"/>
  <c r="X436" i="6"/>
  <c r="AD436" i="6"/>
  <c r="AU436" i="6"/>
  <c r="BF436" i="6"/>
  <c r="BC436" i="6"/>
  <c r="AY436" i="6"/>
  <c r="AV436" i="6"/>
  <c r="F436" i="6"/>
  <c r="BA436" i="6"/>
  <c r="W436" i="6"/>
  <c r="AF436" i="6"/>
  <c r="M436" i="6"/>
  <c r="N436" i="6"/>
  <c r="AK436" i="6"/>
  <c r="BI436" i="6"/>
  <c r="AE436" i="6"/>
  <c r="AH436" i="6"/>
  <c r="BD436" i="6"/>
  <c r="BK436" i="6"/>
  <c r="H436" i="6"/>
  <c r="O436" i="6"/>
  <c r="AC436" i="6"/>
  <c r="J436" i="6"/>
  <c r="G436" i="6"/>
  <c r="E436" i="6"/>
  <c r="R436" i="6"/>
  <c r="BG436" i="6"/>
  <c r="AP436" i="6"/>
  <c r="BH436" i="6"/>
  <c r="AT436" i="6"/>
  <c r="AI436" i="6"/>
  <c r="AA436" i="6"/>
  <c r="Z436" i="6"/>
  <c r="AL436" i="6"/>
  <c r="AJ436" i="6"/>
  <c r="BJ436" i="6"/>
  <c r="L436" i="6"/>
  <c r="P436" i="6"/>
  <c r="I436" i="6"/>
  <c r="AZ436" i="6"/>
  <c r="AS436" i="6"/>
  <c r="BE436" i="6"/>
  <c r="AN436" i="6"/>
  <c r="U436" i="6"/>
  <c r="AG436" i="6"/>
  <c r="AB436" i="6"/>
  <c r="BL436" i="6"/>
  <c r="B367" i="6"/>
  <c r="AW366" i="6"/>
  <c r="K366" i="6"/>
  <c r="BB366" i="6"/>
  <c r="S366" i="6"/>
  <c r="AM366" i="6"/>
  <c r="AX366" i="6"/>
  <c r="F366" i="6"/>
  <c r="AY366" i="6"/>
  <c r="V366" i="6"/>
  <c r="AD366" i="6"/>
  <c r="M366" i="6"/>
  <c r="AO366" i="6"/>
  <c r="Q366" i="6"/>
  <c r="AU366" i="6"/>
  <c r="BF366" i="6"/>
  <c r="AV366" i="6"/>
  <c r="AK366" i="6"/>
  <c r="BI366" i="6"/>
  <c r="AH366" i="6"/>
  <c r="X366" i="6"/>
  <c r="BC366" i="6"/>
  <c r="AE366" i="6"/>
  <c r="BA366" i="6"/>
  <c r="AR366" i="6"/>
  <c r="J366" i="6"/>
  <c r="C366" i="6" s="1"/>
  <c r="O366" i="6"/>
  <c r="AF366" i="6"/>
  <c r="G366" i="6"/>
  <c r="H366" i="6"/>
  <c r="W366" i="6"/>
  <c r="N366" i="6"/>
  <c r="AP366" i="6"/>
  <c r="AC366" i="6"/>
  <c r="E366" i="6"/>
  <c r="R366" i="6"/>
  <c r="BK366" i="6"/>
  <c r="BG366" i="6"/>
  <c r="BH366" i="6"/>
  <c r="Z366" i="6"/>
  <c r="AA366" i="6"/>
  <c r="AJ366" i="6"/>
  <c r="AL366" i="6"/>
  <c r="AQ366" i="6"/>
  <c r="L366" i="6"/>
  <c r="AI366" i="6"/>
  <c r="AT366" i="6"/>
  <c r="BJ366" i="6"/>
  <c r="BM366" i="6"/>
  <c r="Y366" i="6"/>
  <c r="T366" i="6"/>
  <c r="BD366" i="6"/>
  <c r="D366" i="6"/>
  <c r="AS366" i="6"/>
  <c r="AN366" i="6"/>
  <c r="U366" i="6"/>
  <c r="I366" i="6"/>
  <c r="AZ366" i="6"/>
  <c r="AB366" i="6"/>
  <c r="BE366" i="6"/>
  <c r="AG366" i="6"/>
  <c r="BL366" i="6"/>
  <c r="P366" i="6"/>
  <c r="B225" i="6"/>
  <c r="BB224" i="6"/>
  <c r="AX224" i="6"/>
  <c r="AD224" i="6"/>
  <c r="Q224" i="6"/>
  <c r="AU224" i="6"/>
  <c r="AV224" i="6"/>
  <c r="BF224" i="6"/>
  <c r="F224" i="6"/>
  <c r="BC224" i="6"/>
  <c r="AY224" i="6"/>
  <c r="M224" i="6"/>
  <c r="W224" i="6"/>
  <c r="AF224" i="6"/>
  <c r="AK224" i="6"/>
  <c r="AH224" i="6"/>
  <c r="N224" i="6"/>
  <c r="BI224" i="6"/>
  <c r="BA224" i="6"/>
  <c r="X224" i="6"/>
  <c r="H224" i="6"/>
  <c r="BK224" i="6"/>
  <c r="AE224" i="6"/>
  <c r="O224" i="6"/>
  <c r="AC224" i="6"/>
  <c r="AP224" i="6"/>
  <c r="BG224" i="6"/>
  <c r="J224" i="6"/>
  <c r="G224" i="6"/>
  <c r="R224" i="6"/>
  <c r="E224" i="6"/>
  <c r="AI224" i="6"/>
  <c r="L224" i="6"/>
  <c r="Z224" i="6"/>
  <c r="AQ224" i="6"/>
  <c r="AL224" i="6"/>
  <c r="BH224" i="6"/>
  <c r="AJ224" i="6"/>
  <c r="AT224" i="6"/>
  <c r="Y224" i="6"/>
  <c r="D224" i="6"/>
  <c r="C224" i="6" s="1"/>
  <c r="AA224" i="6"/>
  <c r="BD224" i="6"/>
  <c r="K224" i="6"/>
  <c r="BJ224" i="6"/>
  <c r="BM224" i="6"/>
  <c r="AW224" i="6"/>
  <c r="T224" i="6"/>
  <c r="V224" i="6"/>
  <c r="S224" i="6"/>
  <c r="AR224" i="6"/>
  <c r="AM224" i="6"/>
  <c r="AO224" i="6"/>
  <c r="U224" i="6"/>
  <c r="I224" i="6"/>
  <c r="AB224" i="6"/>
  <c r="AS224" i="6"/>
  <c r="AN224" i="6"/>
  <c r="AZ224" i="6"/>
  <c r="P224" i="6"/>
  <c r="BL224" i="6"/>
  <c r="BE224" i="6"/>
  <c r="AG224" i="6"/>
  <c r="B153" i="6"/>
  <c r="AU152" i="6"/>
  <c r="AD152" i="6"/>
  <c r="BC152" i="6"/>
  <c r="BF152" i="6"/>
  <c r="M152" i="6"/>
  <c r="F152" i="6"/>
  <c r="Q152" i="6"/>
  <c r="BB152" i="6"/>
  <c r="AY152" i="6"/>
  <c r="AE152" i="6"/>
  <c r="X152" i="6"/>
  <c r="AV152" i="6"/>
  <c r="BI152" i="6"/>
  <c r="AF152" i="6"/>
  <c r="H152" i="6"/>
  <c r="AH152" i="6"/>
  <c r="AK152" i="6"/>
  <c r="W152" i="6"/>
  <c r="N152" i="6"/>
  <c r="O152" i="6"/>
  <c r="BA152" i="6"/>
  <c r="BK152" i="6"/>
  <c r="AC152" i="6"/>
  <c r="G152" i="6"/>
  <c r="J152" i="6"/>
  <c r="AP152" i="6"/>
  <c r="AA152" i="6"/>
  <c r="E152" i="6"/>
  <c r="AL152" i="6"/>
  <c r="Z152" i="6"/>
  <c r="AQ152" i="6"/>
  <c r="BG152" i="6"/>
  <c r="AI152" i="6"/>
  <c r="BH152" i="6"/>
  <c r="AT152" i="6"/>
  <c r="AJ152" i="6"/>
  <c r="R152" i="6"/>
  <c r="BJ152" i="6"/>
  <c r="L152" i="6"/>
  <c r="BM152" i="6"/>
  <c r="T152" i="6"/>
  <c r="BD152" i="6"/>
  <c r="AX152" i="6"/>
  <c r="AO152" i="6"/>
  <c r="AR152" i="6"/>
  <c r="V152" i="6"/>
  <c r="Y152" i="6"/>
  <c r="AW152" i="6"/>
  <c r="S152" i="6"/>
  <c r="D152" i="6"/>
  <c r="C152" i="6" s="1"/>
  <c r="K152" i="6"/>
  <c r="AM152" i="6"/>
  <c r="AZ152" i="6"/>
  <c r="AG152" i="6"/>
  <c r="P152" i="6"/>
  <c r="I152" i="6"/>
  <c r="U152" i="6"/>
  <c r="AB152" i="6"/>
  <c r="AN152" i="6"/>
  <c r="BE152" i="6"/>
  <c r="BL152" i="6"/>
  <c r="AS152" i="6"/>
  <c r="B295" i="6"/>
  <c r="S294" i="6"/>
  <c r="AO294" i="6"/>
  <c r="T294" i="6"/>
  <c r="AM294" i="6"/>
  <c r="AR294" i="6"/>
  <c r="AY294" i="6"/>
  <c r="BB294" i="6"/>
  <c r="Q294" i="6"/>
  <c r="AD294" i="6"/>
  <c r="F294" i="6"/>
  <c r="M294" i="6"/>
  <c r="BC294" i="6"/>
  <c r="AV294" i="6"/>
  <c r="X294" i="6"/>
  <c r="AX294" i="6"/>
  <c r="BF294" i="6"/>
  <c r="AU294" i="6"/>
  <c r="BI294" i="6"/>
  <c r="W294" i="6"/>
  <c r="H294" i="6"/>
  <c r="AE294" i="6"/>
  <c r="BA294" i="6"/>
  <c r="N294" i="6"/>
  <c r="AK294" i="6"/>
  <c r="AF294" i="6"/>
  <c r="AH294" i="6"/>
  <c r="O294" i="6"/>
  <c r="BG294" i="6"/>
  <c r="J294" i="6"/>
  <c r="AC294" i="6"/>
  <c r="G294" i="6"/>
  <c r="BJ294" i="6"/>
  <c r="BK294" i="6"/>
  <c r="AA294" i="6"/>
  <c r="AL294" i="6"/>
  <c r="AP294" i="6"/>
  <c r="AJ294" i="6"/>
  <c r="BD294" i="6"/>
  <c r="L294" i="6"/>
  <c r="D294" i="6"/>
  <c r="Y294" i="6"/>
  <c r="AT294" i="6"/>
  <c r="R294" i="6"/>
  <c r="AI294" i="6"/>
  <c r="BM294" i="6"/>
  <c r="BH294" i="6"/>
  <c r="Z294" i="6"/>
  <c r="E294" i="6"/>
  <c r="C294" i="6" s="1"/>
  <c r="V294" i="6"/>
  <c r="K294" i="6"/>
  <c r="AW294" i="6"/>
  <c r="AQ294" i="6"/>
  <c r="AG294" i="6"/>
  <c r="AN294" i="6"/>
  <c r="U294" i="6"/>
  <c r="AS294" i="6"/>
  <c r="AB294" i="6"/>
  <c r="BE294" i="6"/>
  <c r="BL294" i="6"/>
  <c r="AZ294" i="6"/>
  <c r="I294" i="6"/>
  <c r="P294" i="6"/>
  <c r="B368" i="6" l="1"/>
  <c r="V367" i="6"/>
  <c r="AM367" i="6"/>
  <c r="AW367" i="6"/>
  <c r="K367" i="6"/>
  <c r="F367" i="6"/>
  <c r="AX367" i="6"/>
  <c r="S367" i="6"/>
  <c r="AO367" i="6"/>
  <c r="BB367" i="6"/>
  <c r="M367" i="6"/>
  <c r="AD367" i="6"/>
  <c r="AU367" i="6"/>
  <c r="Q367" i="6"/>
  <c r="X367" i="6"/>
  <c r="AK367" i="6"/>
  <c r="BI367" i="6"/>
  <c r="BF367" i="6"/>
  <c r="AY367" i="6"/>
  <c r="BC367" i="6"/>
  <c r="AV367" i="6"/>
  <c r="AR367" i="6"/>
  <c r="AF367" i="6"/>
  <c r="O367" i="6"/>
  <c r="W367" i="6"/>
  <c r="AH367" i="6"/>
  <c r="AE367" i="6"/>
  <c r="BG367" i="6"/>
  <c r="BK367" i="6"/>
  <c r="J367" i="6"/>
  <c r="N367" i="6"/>
  <c r="H367" i="6"/>
  <c r="AC367" i="6"/>
  <c r="G367" i="6"/>
  <c r="R367" i="6"/>
  <c r="AP367" i="6"/>
  <c r="E367" i="6"/>
  <c r="BA367" i="6"/>
  <c r="BD367" i="6"/>
  <c r="Y367" i="6"/>
  <c r="AL367" i="6"/>
  <c r="BH367" i="6"/>
  <c r="L367" i="6"/>
  <c r="AI367" i="6"/>
  <c r="AT367" i="6"/>
  <c r="BJ367" i="6"/>
  <c r="AJ367" i="6"/>
  <c r="AA367" i="6"/>
  <c r="D367" i="6"/>
  <c r="C367" i="6" s="1"/>
  <c r="AQ367" i="6"/>
  <c r="BM367" i="6"/>
  <c r="Z367" i="6"/>
  <c r="T367" i="6"/>
  <c r="U367" i="6"/>
  <c r="P367" i="6"/>
  <c r="BE367" i="6"/>
  <c r="AB367" i="6"/>
  <c r="AN367" i="6"/>
  <c r="I367" i="6"/>
  <c r="AZ367" i="6"/>
  <c r="AG367" i="6"/>
  <c r="BL367" i="6"/>
  <c r="AS367" i="6"/>
  <c r="B154" i="6"/>
  <c r="AU153" i="6"/>
  <c r="AY153" i="6"/>
  <c r="BC153" i="6"/>
  <c r="M153" i="6"/>
  <c r="BF153" i="6"/>
  <c r="F153" i="6"/>
  <c r="BB153" i="6"/>
  <c r="Q153" i="6"/>
  <c r="AD153" i="6"/>
  <c r="AH153" i="6"/>
  <c r="X153" i="6"/>
  <c r="AV153" i="6"/>
  <c r="AK153" i="6"/>
  <c r="BI153" i="6"/>
  <c r="BK153" i="6"/>
  <c r="N153" i="6"/>
  <c r="AE153" i="6"/>
  <c r="W153" i="6"/>
  <c r="H153" i="6"/>
  <c r="AF153" i="6"/>
  <c r="O153" i="6"/>
  <c r="G153" i="6"/>
  <c r="BA153" i="6"/>
  <c r="J153" i="6"/>
  <c r="AC153" i="6"/>
  <c r="BG153" i="6"/>
  <c r="E153" i="6"/>
  <c r="C153" i="6" s="1"/>
  <c r="BJ153" i="6"/>
  <c r="L153" i="6"/>
  <c r="AI153" i="6"/>
  <c r="BM153" i="6"/>
  <c r="AA153" i="6"/>
  <c r="BH153" i="6"/>
  <c r="AJ153" i="6"/>
  <c r="AP153" i="6"/>
  <c r="AL153" i="6"/>
  <c r="R153" i="6"/>
  <c r="Z153" i="6"/>
  <c r="AT153" i="6"/>
  <c r="T153" i="6"/>
  <c r="Y153" i="6"/>
  <c r="BD153" i="6"/>
  <c r="D153" i="6"/>
  <c r="AQ153" i="6"/>
  <c r="AM153" i="6"/>
  <c r="V153" i="6"/>
  <c r="AW153" i="6"/>
  <c r="S153" i="6"/>
  <c r="K153" i="6"/>
  <c r="AO153" i="6"/>
  <c r="AR153" i="6"/>
  <c r="AX153" i="6"/>
  <c r="AB153" i="6"/>
  <c r="I153" i="6"/>
  <c r="U153" i="6"/>
  <c r="AZ153" i="6"/>
  <c r="P153" i="6"/>
  <c r="AS153" i="6"/>
  <c r="AN153" i="6"/>
  <c r="AG153" i="6"/>
  <c r="BL153" i="6"/>
  <c r="BE153" i="6"/>
  <c r="B438" i="6"/>
  <c r="Y437" i="6"/>
  <c r="BM437" i="6"/>
  <c r="AQ437" i="6"/>
  <c r="T437" i="6"/>
  <c r="D437" i="6"/>
  <c r="K437" i="6"/>
  <c r="AM437" i="6"/>
  <c r="S437" i="6"/>
  <c r="AO437" i="6"/>
  <c r="AW437" i="6"/>
  <c r="AR437" i="6"/>
  <c r="BB437" i="6"/>
  <c r="V437" i="6"/>
  <c r="AD437" i="6"/>
  <c r="F437" i="6"/>
  <c r="AX437" i="6"/>
  <c r="AY437" i="6"/>
  <c r="AU437" i="6"/>
  <c r="BC437" i="6"/>
  <c r="AV437" i="6"/>
  <c r="M437" i="6"/>
  <c r="BF437" i="6"/>
  <c r="X437" i="6"/>
  <c r="BD437" i="6"/>
  <c r="AH437" i="6"/>
  <c r="BI437" i="6"/>
  <c r="W437" i="6"/>
  <c r="AE437" i="6"/>
  <c r="N437" i="6"/>
  <c r="AF437" i="6"/>
  <c r="AK437" i="6"/>
  <c r="BA437" i="6"/>
  <c r="H437" i="6"/>
  <c r="J437" i="6"/>
  <c r="O437" i="6"/>
  <c r="BG437" i="6"/>
  <c r="G437" i="6"/>
  <c r="C437" i="6" s="1"/>
  <c r="BK437" i="6"/>
  <c r="Q437" i="6"/>
  <c r="R437" i="6"/>
  <c r="AA437" i="6"/>
  <c r="AJ437" i="6"/>
  <c r="AC437" i="6"/>
  <c r="BH437" i="6"/>
  <c r="L437" i="6"/>
  <c r="AT437" i="6"/>
  <c r="AP437" i="6"/>
  <c r="BJ437" i="6"/>
  <c r="AL437" i="6"/>
  <c r="AI437" i="6"/>
  <c r="E437" i="6"/>
  <c r="Z437" i="6"/>
  <c r="I437" i="6"/>
  <c r="U437" i="6"/>
  <c r="AB437" i="6"/>
  <c r="BE437" i="6"/>
  <c r="AS437" i="6"/>
  <c r="P437" i="6"/>
  <c r="AG437" i="6"/>
  <c r="AN437" i="6"/>
  <c r="BL437" i="6"/>
  <c r="AZ437" i="6"/>
  <c r="B296" i="6"/>
  <c r="AO295" i="6"/>
  <c r="AM295" i="6"/>
  <c r="S295" i="6"/>
  <c r="T295" i="6"/>
  <c r="AR295" i="6"/>
  <c r="F295" i="6"/>
  <c r="BC295" i="6"/>
  <c r="AD295" i="6"/>
  <c r="Q295" i="6"/>
  <c r="M295" i="6"/>
  <c r="AX295" i="6"/>
  <c r="BB295" i="6"/>
  <c r="BF295" i="6"/>
  <c r="AV295" i="6"/>
  <c r="AY295" i="6"/>
  <c r="AU295" i="6"/>
  <c r="X295" i="6"/>
  <c r="BA295" i="6"/>
  <c r="AF295" i="6"/>
  <c r="BI295" i="6"/>
  <c r="W295" i="6"/>
  <c r="AH295" i="6"/>
  <c r="AE295" i="6"/>
  <c r="N295" i="6"/>
  <c r="AK295" i="6"/>
  <c r="O295" i="6"/>
  <c r="R295" i="6"/>
  <c r="H295" i="6"/>
  <c r="G295" i="6"/>
  <c r="BK295" i="6"/>
  <c r="BG295" i="6"/>
  <c r="Z295" i="6"/>
  <c r="BJ295" i="6"/>
  <c r="E295" i="6"/>
  <c r="C295" i="6" s="1"/>
  <c r="AP295" i="6"/>
  <c r="AA295" i="6"/>
  <c r="BH295" i="6"/>
  <c r="AC295" i="6"/>
  <c r="AI295" i="6"/>
  <c r="J295" i="6"/>
  <c r="L295" i="6"/>
  <c r="AQ295" i="6"/>
  <c r="AJ295" i="6"/>
  <c r="AL295" i="6"/>
  <c r="AT295" i="6"/>
  <c r="Y295" i="6"/>
  <c r="D295" i="6"/>
  <c r="BD295" i="6"/>
  <c r="V295" i="6"/>
  <c r="K295" i="6"/>
  <c r="AW295" i="6"/>
  <c r="BM295" i="6"/>
  <c r="I295" i="6"/>
  <c r="AG295" i="6"/>
  <c r="P295" i="6"/>
  <c r="U295" i="6"/>
  <c r="AN295" i="6"/>
  <c r="AB295" i="6"/>
  <c r="AS295" i="6"/>
  <c r="BL295" i="6"/>
  <c r="BE295" i="6"/>
  <c r="AZ295" i="6"/>
  <c r="B85" i="6"/>
  <c r="BB84" i="6"/>
  <c r="BA84" i="6"/>
  <c r="W84" i="6"/>
  <c r="AY84" i="6"/>
  <c r="AV84" i="6"/>
  <c r="AH84" i="6"/>
  <c r="N84" i="6"/>
  <c r="BI84" i="6"/>
  <c r="AE84" i="6"/>
  <c r="AK84" i="6"/>
  <c r="X84" i="6"/>
  <c r="O84" i="6"/>
  <c r="AF84" i="6"/>
  <c r="R84" i="6"/>
  <c r="AC84" i="6"/>
  <c r="BK84" i="6"/>
  <c r="H84" i="6"/>
  <c r="G84" i="6"/>
  <c r="J84" i="6"/>
  <c r="BG84" i="6"/>
  <c r="BJ84" i="6"/>
  <c r="AI84" i="6"/>
  <c r="E84" i="6"/>
  <c r="AL84" i="6"/>
  <c r="Z84" i="6"/>
  <c r="BH84" i="6"/>
  <c r="Y84" i="6"/>
  <c r="K84" i="6"/>
  <c r="AT84" i="6"/>
  <c r="D84" i="6"/>
  <c r="C84" i="6" s="1"/>
  <c r="AP84" i="6"/>
  <c r="AA84" i="6"/>
  <c r="L84" i="6"/>
  <c r="F84" i="6"/>
  <c r="AJ84" i="6"/>
  <c r="AW84" i="6"/>
  <c r="AQ84" i="6"/>
  <c r="AR84" i="6"/>
  <c r="BM84" i="6"/>
  <c r="T84" i="6"/>
  <c r="AD84" i="6"/>
  <c r="BD84" i="6"/>
  <c r="V84" i="6"/>
  <c r="AO84" i="6"/>
  <c r="S84" i="6"/>
  <c r="Q84" i="6"/>
  <c r="AM84" i="6"/>
  <c r="AX84" i="6"/>
  <c r="AU84" i="6"/>
  <c r="BF84" i="6"/>
  <c r="M84" i="6"/>
  <c r="BC84" i="6"/>
  <c r="P84" i="6"/>
  <c r="U84" i="6"/>
  <c r="AB84" i="6"/>
  <c r="AG84" i="6"/>
  <c r="AN84" i="6"/>
  <c r="I84" i="6"/>
  <c r="BL84" i="6"/>
  <c r="BE84" i="6"/>
  <c r="AS84" i="6"/>
  <c r="AZ84" i="6"/>
  <c r="B226" i="6"/>
  <c r="Q225" i="6"/>
  <c r="AX225" i="6"/>
  <c r="AK225" i="6"/>
  <c r="M225" i="6"/>
  <c r="BF225" i="6"/>
  <c r="F225" i="6"/>
  <c r="AD225" i="6"/>
  <c r="AY225" i="6"/>
  <c r="BB225" i="6"/>
  <c r="AU225" i="6"/>
  <c r="X225" i="6"/>
  <c r="H225" i="6"/>
  <c r="AV225" i="6"/>
  <c r="AH225" i="6"/>
  <c r="BI225" i="6"/>
  <c r="BA225" i="6"/>
  <c r="W225" i="6"/>
  <c r="BC225" i="6"/>
  <c r="AF225" i="6"/>
  <c r="N225" i="6"/>
  <c r="O225" i="6"/>
  <c r="BK225" i="6"/>
  <c r="E225" i="6"/>
  <c r="R225" i="6"/>
  <c r="AC225" i="6"/>
  <c r="AP225" i="6"/>
  <c r="AE225" i="6"/>
  <c r="J225" i="6"/>
  <c r="G225" i="6"/>
  <c r="BG225" i="6"/>
  <c r="D225" i="6"/>
  <c r="C225" i="6" s="1"/>
  <c r="AT225" i="6"/>
  <c r="AQ225" i="6"/>
  <c r="AJ225" i="6"/>
  <c r="AL225" i="6"/>
  <c r="BH225" i="6"/>
  <c r="Z225" i="6"/>
  <c r="AA225" i="6"/>
  <c r="AI225" i="6"/>
  <c r="BM225" i="6"/>
  <c r="L225" i="6"/>
  <c r="T225" i="6"/>
  <c r="BJ225" i="6"/>
  <c r="AW225" i="6"/>
  <c r="Y225" i="6"/>
  <c r="BD225" i="6"/>
  <c r="V225" i="6"/>
  <c r="K225" i="6"/>
  <c r="AO225" i="6"/>
  <c r="AM225" i="6"/>
  <c r="AR225" i="6"/>
  <c r="S225" i="6"/>
  <c r="AG225" i="6"/>
  <c r="AZ225" i="6"/>
  <c r="AN225" i="6"/>
  <c r="AB225" i="6"/>
  <c r="I225" i="6"/>
  <c r="U225" i="6"/>
  <c r="BL225" i="6"/>
  <c r="P225" i="6"/>
  <c r="AS225" i="6"/>
  <c r="BE225" i="6"/>
  <c r="B439" i="6" l="1"/>
  <c r="AQ438" i="6"/>
  <c r="BM438" i="6"/>
  <c r="D438" i="6"/>
  <c r="C438" i="6" s="1"/>
  <c r="T438" i="6"/>
  <c r="Y438" i="6"/>
  <c r="S438" i="6"/>
  <c r="AR438" i="6"/>
  <c r="AM438" i="6"/>
  <c r="K438" i="6"/>
  <c r="AW438" i="6"/>
  <c r="V438" i="6"/>
  <c r="AO438" i="6"/>
  <c r="M438" i="6"/>
  <c r="AX438" i="6"/>
  <c r="Q438" i="6"/>
  <c r="AV438" i="6"/>
  <c r="F438" i="6"/>
  <c r="AD438" i="6"/>
  <c r="BC438" i="6"/>
  <c r="BB438" i="6"/>
  <c r="X438" i="6"/>
  <c r="AY438" i="6"/>
  <c r="AU438" i="6"/>
  <c r="BD438" i="6"/>
  <c r="AE438" i="6"/>
  <c r="W438" i="6"/>
  <c r="BA438" i="6"/>
  <c r="AK438" i="6"/>
  <c r="AH438" i="6"/>
  <c r="J438" i="6"/>
  <c r="AF438" i="6"/>
  <c r="BF438" i="6"/>
  <c r="BI438" i="6"/>
  <c r="N438" i="6"/>
  <c r="BK438" i="6"/>
  <c r="AC438" i="6"/>
  <c r="H438" i="6"/>
  <c r="O438" i="6"/>
  <c r="G438" i="6"/>
  <c r="AL438" i="6"/>
  <c r="BH438" i="6"/>
  <c r="AP438" i="6"/>
  <c r="BG438" i="6"/>
  <c r="R438" i="6"/>
  <c r="AT438" i="6"/>
  <c r="BJ438" i="6"/>
  <c r="L438" i="6"/>
  <c r="AJ438" i="6"/>
  <c r="AI438" i="6"/>
  <c r="Z438" i="6"/>
  <c r="E438" i="6"/>
  <c r="AA438" i="6"/>
  <c r="AZ438" i="6"/>
  <c r="AN438" i="6"/>
  <c r="BE438" i="6"/>
  <c r="AB438" i="6"/>
  <c r="I438" i="6"/>
  <c r="P438" i="6"/>
  <c r="AG438" i="6"/>
  <c r="U438" i="6"/>
  <c r="AS438" i="6"/>
  <c r="BL438" i="6"/>
  <c r="B227" i="6"/>
  <c r="AX226" i="6"/>
  <c r="BC226" i="6"/>
  <c r="Q226" i="6"/>
  <c r="BB226" i="6"/>
  <c r="AD226" i="6"/>
  <c r="M226" i="6"/>
  <c r="BF226" i="6"/>
  <c r="BA226" i="6"/>
  <c r="BI226" i="6"/>
  <c r="AU226" i="6"/>
  <c r="AY226" i="6"/>
  <c r="X226" i="6"/>
  <c r="AH226" i="6"/>
  <c r="AK226" i="6"/>
  <c r="AV226" i="6"/>
  <c r="AF226" i="6"/>
  <c r="F226" i="6"/>
  <c r="W226" i="6"/>
  <c r="N226" i="6"/>
  <c r="H226" i="6"/>
  <c r="O226" i="6"/>
  <c r="J226" i="6"/>
  <c r="AC226" i="6"/>
  <c r="E226" i="6"/>
  <c r="C226" i="6" s="1"/>
  <c r="AE226" i="6"/>
  <c r="BJ226" i="6"/>
  <c r="BK226" i="6"/>
  <c r="R226" i="6"/>
  <c r="BG226" i="6"/>
  <c r="G226" i="6"/>
  <c r="AQ226" i="6"/>
  <c r="BM226" i="6"/>
  <c r="Z226" i="6"/>
  <c r="AI226" i="6"/>
  <c r="BH226" i="6"/>
  <c r="AL226" i="6"/>
  <c r="L226" i="6"/>
  <c r="AP226" i="6"/>
  <c r="AA226" i="6"/>
  <c r="AJ226" i="6"/>
  <c r="AT226" i="6"/>
  <c r="K226" i="6"/>
  <c r="D226" i="6"/>
  <c r="V226" i="6"/>
  <c r="AM226" i="6"/>
  <c r="T226" i="6"/>
  <c r="AW226" i="6"/>
  <c r="Y226" i="6"/>
  <c r="AO226" i="6"/>
  <c r="BD226" i="6"/>
  <c r="S226" i="6"/>
  <c r="AR226" i="6"/>
  <c r="AN226" i="6"/>
  <c r="AG226" i="6"/>
  <c r="AZ226" i="6"/>
  <c r="BE226" i="6"/>
  <c r="U226" i="6"/>
  <c r="I226" i="6"/>
  <c r="P226" i="6"/>
  <c r="AB226" i="6"/>
  <c r="AS226" i="6"/>
  <c r="BL226" i="6"/>
  <c r="B86" i="6"/>
  <c r="BB85" i="6"/>
  <c r="AE85" i="6"/>
  <c r="N85" i="6"/>
  <c r="X85" i="6"/>
  <c r="AH85" i="6"/>
  <c r="AY85" i="6"/>
  <c r="BI85" i="6"/>
  <c r="AV85" i="6"/>
  <c r="AK85" i="6"/>
  <c r="W85" i="6"/>
  <c r="BA85" i="6"/>
  <c r="AF85" i="6"/>
  <c r="R85" i="6"/>
  <c r="G85" i="6"/>
  <c r="BK85" i="6"/>
  <c r="J85" i="6"/>
  <c r="AC85" i="6"/>
  <c r="BG85" i="6"/>
  <c r="H85" i="6"/>
  <c r="O85" i="6"/>
  <c r="E85" i="6"/>
  <c r="AP85" i="6"/>
  <c r="Z85" i="6"/>
  <c r="AL85" i="6"/>
  <c r="BJ85" i="6"/>
  <c r="AT85" i="6"/>
  <c r="BM85" i="6"/>
  <c r="L85" i="6"/>
  <c r="AW85" i="6"/>
  <c r="BD85" i="6"/>
  <c r="S85" i="6"/>
  <c r="AI85" i="6"/>
  <c r="AJ85" i="6"/>
  <c r="Y85" i="6"/>
  <c r="AA85" i="6"/>
  <c r="D85" i="6"/>
  <c r="C85" i="6" s="1"/>
  <c r="T85" i="6"/>
  <c r="AR85" i="6"/>
  <c r="F85" i="6"/>
  <c r="AX85" i="6"/>
  <c r="BH85" i="6"/>
  <c r="AD85" i="6"/>
  <c r="K85" i="6"/>
  <c r="AO85" i="6"/>
  <c r="AQ85" i="6"/>
  <c r="V85" i="6"/>
  <c r="AM85" i="6"/>
  <c r="AU85" i="6"/>
  <c r="BF85" i="6"/>
  <c r="BC85" i="6"/>
  <c r="M85" i="6"/>
  <c r="Q85" i="6"/>
  <c r="AG85" i="6"/>
  <c r="AN85" i="6"/>
  <c r="U85" i="6"/>
  <c r="P85" i="6"/>
  <c r="AB85" i="6"/>
  <c r="I85" i="6"/>
  <c r="BL85" i="6"/>
  <c r="AZ85" i="6"/>
  <c r="BE85" i="6"/>
  <c r="AS85" i="6"/>
  <c r="B155" i="6"/>
  <c r="BC154" i="6"/>
  <c r="AV154" i="6"/>
  <c r="F154" i="6"/>
  <c r="AU154" i="6"/>
  <c r="BB154" i="6"/>
  <c r="AD154" i="6"/>
  <c r="BF154" i="6"/>
  <c r="Q154" i="6"/>
  <c r="AK154" i="6"/>
  <c r="M154" i="6"/>
  <c r="X154" i="6"/>
  <c r="AH154" i="6"/>
  <c r="BI154" i="6"/>
  <c r="N154" i="6"/>
  <c r="AE154" i="6"/>
  <c r="BA154" i="6"/>
  <c r="AY154" i="6"/>
  <c r="H154" i="6"/>
  <c r="W154" i="6"/>
  <c r="AF154" i="6"/>
  <c r="O154" i="6"/>
  <c r="G154" i="6"/>
  <c r="BK154" i="6"/>
  <c r="BG154" i="6"/>
  <c r="J154" i="6"/>
  <c r="AC154" i="6"/>
  <c r="AA154" i="6"/>
  <c r="BH154" i="6"/>
  <c r="E154" i="6"/>
  <c r="AL154" i="6"/>
  <c r="Z154" i="6"/>
  <c r="BJ154" i="6"/>
  <c r="AP154" i="6"/>
  <c r="AI154" i="6"/>
  <c r="R154" i="6"/>
  <c r="AT154" i="6"/>
  <c r="AJ154" i="6"/>
  <c r="L154" i="6"/>
  <c r="Y154" i="6"/>
  <c r="T154" i="6"/>
  <c r="BD154" i="6"/>
  <c r="BM154" i="6"/>
  <c r="D154" i="6"/>
  <c r="C154" i="6" s="1"/>
  <c r="AQ154" i="6"/>
  <c r="AW154" i="6"/>
  <c r="S154" i="6"/>
  <c r="AO154" i="6"/>
  <c r="K154" i="6"/>
  <c r="V154" i="6"/>
  <c r="AM154" i="6"/>
  <c r="AR154" i="6"/>
  <c r="AX154" i="6"/>
  <c r="U154" i="6"/>
  <c r="AG154" i="6"/>
  <c r="AZ154" i="6"/>
  <c r="P154" i="6"/>
  <c r="AS154" i="6"/>
  <c r="AB154" i="6"/>
  <c r="AN154" i="6"/>
  <c r="BL154" i="6"/>
  <c r="I154" i="6"/>
  <c r="BE154" i="6"/>
  <c r="B297" i="6"/>
  <c r="S296" i="6"/>
  <c r="AO296" i="6"/>
  <c r="T296" i="6"/>
  <c r="AR296" i="6"/>
  <c r="AM296" i="6"/>
  <c r="Q296" i="6"/>
  <c r="M296" i="6"/>
  <c r="AD296" i="6"/>
  <c r="AX296" i="6"/>
  <c r="BB296" i="6"/>
  <c r="F296" i="6"/>
  <c r="X296" i="6"/>
  <c r="AU296" i="6"/>
  <c r="BF296" i="6"/>
  <c r="BC296" i="6"/>
  <c r="AK296" i="6"/>
  <c r="BI296" i="6"/>
  <c r="AY296" i="6"/>
  <c r="AV296" i="6"/>
  <c r="AH296" i="6"/>
  <c r="BA296" i="6"/>
  <c r="W296" i="6"/>
  <c r="AE296" i="6"/>
  <c r="AF296" i="6"/>
  <c r="BK296" i="6"/>
  <c r="H296" i="6"/>
  <c r="O296" i="6"/>
  <c r="AC296" i="6"/>
  <c r="J296" i="6"/>
  <c r="G296" i="6"/>
  <c r="N296" i="6"/>
  <c r="E296" i="6"/>
  <c r="AP296" i="6"/>
  <c r="AA296" i="6"/>
  <c r="BG296" i="6"/>
  <c r="BH296" i="6"/>
  <c r="BJ296" i="6"/>
  <c r="R296" i="6"/>
  <c r="AL296" i="6"/>
  <c r="AT296" i="6"/>
  <c r="BM296" i="6"/>
  <c r="D296" i="6"/>
  <c r="C296" i="6" s="1"/>
  <c r="L296" i="6"/>
  <c r="Z296" i="6"/>
  <c r="AJ296" i="6"/>
  <c r="Y296" i="6"/>
  <c r="AW296" i="6"/>
  <c r="BD296" i="6"/>
  <c r="AI296" i="6"/>
  <c r="AQ296" i="6"/>
  <c r="K296" i="6"/>
  <c r="V296" i="6"/>
  <c r="AN296" i="6"/>
  <c r="BE296" i="6"/>
  <c r="P296" i="6"/>
  <c r="U296" i="6"/>
  <c r="AS296" i="6"/>
  <c r="AB296" i="6"/>
  <c r="I296" i="6"/>
  <c r="BL296" i="6"/>
  <c r="AZ296" i="6"/>
  <c r="AG296" i="6"/>
  <c r="B369" i="6"/>
  <c r="S368" i="6"/>
  <c r="AW368" i="6"/>
  <c r="K368" i="6"/>
  <c r="V368" i="6"/>
  <c r="AM368" i="6"/>
  <c r="AO368" i="6"/>
  <c r="AX368" i="6"/>
  <c r="AU368" i="6"/>
  <c r="F368" i="6"/>
  <c r="Q368" i="6"/>
  <c r="M368" i="6"/>
  <c r="AD368" i="6"/>
  <c r="BB368" i="6"/>
  <c r="BF368" i="6"/>
  <c r="BC368" i="6"/>
  <c r="X368" i="6"/>
  <c r="AH368" i="6"/>
  <c r="AY368" i="6"/>
  <c r="AK368" i="6"/>
  <c r="BI368" i="6"/>
  <c r="AV368" i="6"/>
  <c r="O368" i="6"/>
  <c r="AR368" i="6"/>
  <c r="AF368" i="6"/>
  <c r="BA368" i="6"/>
  <c r="H368" i="6"/>
  <c r="W368" i="6"/>
  <c r="AE368" i="6"/>
  <c r="J368" i="6"/>
  <c r="N368" i="6"/>
  <c r="BK368" i="6"/>
  <c r="AC368" i="6"/>
  <c r="BG368" i="6"/>
  <c r="E368" i="6"/>
  <c r="AP368" i="6"/>
  <c r="R368" i="6"/>
  <c r="G368" i="6"/>
  <c r="C368" i="6" s="1"/>
  <c r="AA368" i="6"/>
  <c r="Z368" i="6"/>
  <c r="AT368" i="6"/>
  <c r="BM368" i="6"/>
  <c r="BJ368" i="6"/>
  <c r="BD368" i="6"/>
  <c r="AL368" i="6"/>
  <c r="BH368" i="6"/>
  <c r="AJ368" i="6"/>
  <c r="L368" i="6"/>
  <c r="AQ368" i="6"/>
  <c r="AI368" i="6"/>
  <c r="Y368" i="6"/>
  <c r="D368" i="6"/>
  <c r="T368" i="6"/>
  <c r="AS368" i="6"/>
  <c r="I368" i="6"/>
  <c r="BE368" i="6"/>
  <c r="P368" i="6"/>
  <c r="AG368" i="6"/>
  <c r="AB368" i="6"/>
  <c r="AN368" i="6"/>
  <c r="U368" i="6"/>
  <c r="BL368" i="6"/>
  <c r="AZ368" i="6"/>
  <c r="B87" i="6" l="1"/>
  <c r="BB86" i="6"/>
  <c r="R86" i="6"/>
  <c r="BI86" i="6"/>
  <c r="AV86" i="6"/>
  <c r="AK86" i="6"/>
  <c r="N86" i="6"/>
  <c r="W86" i="6"/>
  <c r="AE86" i="6"/>
  <c r="X86" i="6"/>
  <c r="AY86" i="6"/>
  <c r="G86" i="6"/>
  <c r="AF86" i="6"/>
  <c r="H86" i="6"/>
  <c r="BK86" i="6"/>
  <c r="AH86" i="6"/>
  <c r="BA86" i="6"/>
  <c r="J86" i="6"/>
  <c r="BG86" i="6"/>
  <c r="O86" i="6"/>
  <c r="AC86" i="6"/>
  <c r="AP86" i="6"/>
  <c r="BJ86" i="6"/>
  <c r="BM86" i="6"/>
  <c r="AT86" i="6"/>
  <c r="AI86" i="6"/>
  <c r="E86" i="6"/>
  <c r="Z86" i="6"/>
  <c r="AL86" i="6"/>
  <c r="D86" i="6"/>
  <c r="C86" i="6" s="1"/>
  <c r="BH86" i="6"/>
  <c r="AA86" i="6"/>
  <c r="AJ86" i="6"/>
  <c r="S86" i="6"/>
  <c r="V86" i="6"/>
  <c r="AW86" i="6"/>
  <c r="K86" i="6"/>
  <c r="AQ86" i="6"/>
  <c r="L86" i="6"/>
  <c r="AD86" i="6"/>
  <c r="BD86" i="6"/>
  <c r="AM86" i="6"/>
  <c r="F86" i="6"/>
  <c r="AO86" i="6"/>
  <c r="T86" i="6"/>
  <c r="AR86" i="6"/>
  <c r="Y86" i="6"/>
  <c r="AX86" i="6"/>
  <c r="Q86" i="6"/>
  <c r="M86" i="6"/>
  <c r="AU86" i="6"/>
  <c r="BF86" i="6"/>
  <c r="BC86" i="6"/>
  <c r="AB86" i="6"/>
  <c r="U86" i="6"/>
  <c r="AS86" i="6"/>
  <c r="I86" i="6"/>
  <c r="AG86" i="6"/>
  <c r="P86" i="6"/>
  <c r="AN86" i="6"/>
  <c r="BL86" i="6"/>
  <c r="AZ86" i="6"/>
  <c r="BE86" i="6"/>
  <c r="B298" i="6"/>
  <c r="BB297" i="6"/>
  <c r="AO297" i="6"/>
  <c r="T297" i="6"/>
  <c r="AR297" i="6"/>
  <c r="S297" i="6"/>
  <c r="BF297" i="6"/>
  <c r="AX297" i="6"/>
  <c r="AM297" i="6"/>
  <c r="AD297" i="6"/>
  <c r="AY297" i="6"/>
  <c r="M297" i="6"/>
  <c r="Q297" i="6"/>
  <c r="F297" i="6"/>
  <c r="BC297" i="6"/>
  <c r="AH297" i="6"/>
  <c r="AV297" i="6"/>
  <c r="X297" i="6"/>
  <c r="AU297" i="6"/>
  <c r="W297" i="6"/>
  <c r="N297" i="6"/>
  <c r="AF297" i="6"/>
  <c r="AE297" i="6"/>
  <c r="AK297" i="6"/>
  <c r="BA297" i="6"/>
  <c r="BI297" i="6"/>
  <c r="O297" i="6"/>
  <c r="G297" i="6"/>
  <c r="BK297" i="6"/>
  <c r="BG297" i="6"/>
  <c r="J297" i="6"/>
  <c r="AC297" i="6"/>
  <c r="H297" i="6"/>
  <c r="R297" i="6"/>
  <c r="AP297" i="6"/>
  <c r="AA297" i="6"/>
  <c r="Z297" i="6"/>
  <c r="BJ297" i="6"/>
  <c r="AI297" i="6"/>
  <c r="E297" i="6"/>
  <c r="AT297" i="6"/>
  <c r="L297" i="6"/>
  <c r="AL297" i="6"/>
  <c r="Y297" i="6"/>
  <c r="AJ297" i="6"/>
  <c r="BH297" i="6"/>
  <c r="BM297" i="6"/>
  <c r="AQ297" i="6"/>
  <c r="V297" i="6"/>
  <c r="D297" i="6"/>
  <c r="C297" i="6" s="1"/>
  <c r="BD297" i="6"/>
  <c r="K297" i="6"/>
  <c r="AW297" i="6"/>
  <c r="AB297" i="6"/>
  <c r="U297" i="6"/>
  <c r="P297" i="6"/>
  <c r="AS297" i="6"/>
  <c r="I297" i="6"/>
  <c r="AG297" i="6"/>
  <c r="BE297" i="6"/>
  <c r="AZ297" i="6"/>
  <c r="AN297" i="6"/>
  <c r="BL297" i="6"/>
  <c r="B370" i="6"/>
  <c r="AW369" i="6"/>
  <c r="S369" i="6"/>
  <c r="V369" i="6"/>
  <c r="K369" i="6"/>
  <c r="AM369" i="6"/>
  <c r="AO369" i="6"/>
  <c r="AX369" i="6"/>
  <c r="AD369" i="6"/>
  <c r="Q369" i="6"/>
  <c r="BB369" i="6"/>
  <c r="M369" i="6"/>
  <c r="BF369" i="6"/>
  <c r="F369" i="6"/>
  <c r="C369" i="6" s="1"/>
  <c r="AU369" i="6"/>
  <c r="AV369" i="6"/>
  <c r="X369" i="6"/>
  <c r="AY369" i="6"/>
  <c r="AK369" i="6"/>
  <c r="BC369" i="6"/>
  <c r="O369" i="6"/>
  <c r="W369" i="6"/>
  <c r="H369" i="6"/>
  <c r="BG369" i="6"/>
  <c r="J369" i="6"/>
  <c r="AH369" i="6"/>
  <c r="AR369" i="6"/>
  <c r="N369" i="6"/>
  <c r="BK369" i="6"/>
  <c r="AF369" i="6"/>
  <c r="BA369" i="6"/>
  <c r="BI369" i="6"/>
  <c r="AE369" i="6"/>
  <c r="E369" i="6"/>
  <c r="R369" i="6"/>
  <c r="G369" i="6"/>
  <c r="AP369" i="6"/>
  <c r="AC369" i="6"/>
  <c r="L369" i="6"/>
  <c r="AI369" i="6"/>
  <c r="AL369" i="6"/>
  <c r="BH369" i="6"/>
  <c r="BD369" i="6"/>
  <c r="T369" i="6"/>
  <c r="D369" i="6"/>
  <c r="Y369" i="6"/>
  <c r="AA369" i="6"/>
  <c r="AJ369" i="6"/>
  <c r="AT369" i="6"/>
  <c r="BJ369" i="6"/>
  <c r="Z369" i="6"/>
  <c r="AQ369" i="6"/>
  <c r="BM369" i="6"/>
  <c r="U369" i="6"/>
  <c r="AB369" i="6"/>
  <c r="AS369" i="6"/>
  <c r="AN369" i="6"/>
  <c r="P369" i="6"/>
  <c r="I369" i="6"/>
  <c r="AG369" i="6"/>
  <c r="BE369" i="6"/>
  <c r="BL369" i="6"/>
  <c r="AZ369" i="6"/>
  <c r="B228" i="6"/>
  <c r="M227" i="6"/>
  <c r="AX227" i="6"/>
  <c r="AD227" i="6"/>
  <c r="BC227" i="6"/>
  <c r="BA227" i="6"/>
  <c r="AK227" i="6"/>
  <c r="BB227" i="6"/>
  <c r="F227" i="6"/>
  <c r="BF227" i="6"/>
  <c r="AY227" i="6"/>
  <c r="Q227" i="6"/>
  <c r="AU227" i="6"/>
  <c r="AH227" i="6"/>
  <c r="AV227" i="6"/>
  <c r="W227" i="6"/>
  <c r="X227" i="6"/>
  <c r="BI227" i="6"/>
  <c r="H227" i="6"/>
  <c r="N227" i="6"/>
  <c r="AE227" i="6"/>
  <c r="AF227" i="6"/>
  <c r="O227" i="6"/>
  <c r="BK227" i="6"/>
  <c r="AP227" i="6"/>
  <c r="R227" i="6"/>
  <c r="AI227" i="6"/>
  <c r="AT227" i="6"/>
  <c r="G227" i="6"/>
  <c r="E227" i="6"/>
  <c r="AC227" i="6"/>
  <c r="J227" i="6"/>
  <c r="BG227" i="6"/>
  <c r="L227" i="6"/>
  <c r="AA227" i="6"/>
  <c r="BJ227" i="6"/>
  <c r="AL227" i="6"/>
  <c r="BH227" i="6"/>
  <c r="AJ227" i="6"/>
  <c r="D227" i="6"/>
  <c r="C227" i="6" s="1"/>
  <c r="Z227" i="6"/>
  <c r="BM227" i="6"/>
  <c r="Y227" i="6"/>
  <c r="AW227" i="6"/>
  <c r="AO227" i="6"/>
  <c r="BD227" i="6"/>
  <c r="T227" i="6"/>
  <c r="V227" i="6"/>
  <c r="K227" i="6"/>
  <c r="AQ227" i="6"/>
  <c r="AR227" i="6"/>
  <c r="S227" i="6"/>
  <c r="AM227" i="6"/>
  <c r="U227" i="6"/>
  <c r="AN227" i="6"/>
  <c r="AZ227" i="6"/>
  <c r="I227" i="6"/>
  <c r="AB227" i="6"/>
  <c r="AS227" i="6"/>
  <c r="P227" i="6"/>
  <c r="AG227" i="6"/>
  <c r="BL227" i="6"/>
  <c r="BE227" i="6"/>
  <c r="B156" i="6"/>
  <c r="BC155" i="6"/>
  <c r="AD155" i="6"/>
  <c r="BF155" i="6"/>
  <c r="M155" i="6"/>
  <c r="F155" i="6"/>
  <c r="Q155" i="6"/>
  <c r="BB155" i="6"/>
  <c r="AU155" i="6"/>
  <c r="AV155" i="6"/>
  <c r="X155" i="6"/>
  <c r="AY155" i="6"/>
  <c r="H155" i="6"/>
  <c r="BI155" i="6"/>
  <c r="AK155" i="6"/>
  <c r="N155" i="6"/>
  <c r="O155" i="6"/>
  <c r="AE155" i="6"/>
  <c r="AF155" i="6"/>
  <c r="AH155" i="6"/>
  <c r="W155" i="6"/>
  <c r="BA155" i="6"/>
  <c r="AC155" i="6"/>
  <c r="G155" i="6"/>
  <c r="BG155" i="6"/>
  <c r="BK155" i="6"/>
  <c r="J155" i="6"/>
  <c r="AL155" i="6"/>
  <c r="AP155" i="6"/>
  <c r="BH155" i="6"/>
  <c r="AJ155" i="6"/>
  <c r="Z155" i="6"/>
  <c r="AA155" i="6"/>
  <c r="R155" i="6"/>
  <c r="L155" i="6"/>
  <c r="E155" i="6"/>
  <c r="BM155" i="6"/>
  <c r="T155" i="6"/>
  <c r="AT155" i="6"/>
  <c r="BJ155" i="6"/>
  <c r="BD155" i="6"/>
  <c r="AI155" i="6"/>
  <c r="Y155" i="6"/>
  <c r="AO155" i="6"/>
  <c r="AQ155" i="6"/>
  <c r="V155" i="6"/>
  <c r="AM155" i="6"/>
  <c r="S155" i="6"/>
  <c r="AW155" i="6"/>
  <c r="D155" i="6"/>
  <c r="C155" i="6" s="1"/>
  <c r="K155" i="6"/>
  <c r="AX155" i="6"/>
  <c r="AR155" i="6"/>
  <c r="AS155" i="6"/>
  <c r="AZ155" i="6"/>
  <c r="AB155" i="6"/>
  <c r="U155" i="6"/>
  <c r="I155" i="6"/>
  <c r="P155" i="6"/>
  <c r="BE155" i="6"/>
  <c r="AN155" i="6"/>
  <c r="AG155" i="6"/>
  <c r="BL155" i="6"/>
  <c r="B440" i="6"/>
  <c r="AQ439" i="6"/>
  <c r="T439" i="6"/>
  <c r="D439" i="6"/>
  <c r="BM439" i="6"/>
  <c r="AR439" i="6"/>
  <c r="AW439" i="6"/>
  <c r="S439" i="6"/>
  <c r="Y439" i="6"/>
  <c r="AO439" i="6"/>
  <c r="AM439" i="6"/>
  <c r="K439" i="6"/>
  <c r="V439" i="6"/>
  <c r="F439" i="6"/>
  <c r="C439" i="6" s="1"/>
  <c r="M439" i="6"/>
  <c r="AX439" i="6"/>
  <c r="AD439" i="6"/>
  <c r="BC439" i="6"/>
  <c r="Q439" i="6"/>
  <c r="AV439" i="6"/>
  <c r="AY439" i="6"/>
  <c r="BF439" i="6"/>
  <c r="BB439" i="6"/>
  <c r="X439" i="6"/>
  <c r="AK439" i="6"/>
  <c r="BD439" i="6"/>
  <c r="AE439" i="6"/>
  <c r="AU439" i="6"/>
  <c r="BI439" i="6"/>
  <c r="W439" i="6"/>
  <c r="AH439" i="6"/>
  <c r="AF439" i="6"/>
  <c r="BA439" i="6"/>
  <c r="N439" i="6"/>
  <c r="G439" i="6"/>
  <c r="BK439" i="6"/>
  <c r="J439" i="6"/>
  <c r="H439" i="6"/>
  <c r="O439" i="6"/>
  <c r="AC439" i="6"/>
  <c r="BG439" i="6"/>
  <c r="E439" i="6"/>
  <c r="R439" i="6"/>
  <c r="AJ439" i="6"/>
  <c r="AP439" i="6"/>
  <c r="AA439" i="6"/>
  <c r="Z439" i="6"/>
  <c r="L439" i="6"/>
  <c r="AI439" i="6"/>
  <c r="BJ439" i="6"/>
  <c r="BH439" i="6"/>
  <c r="AL439" i="6"/>
  <c r="AT439" i="6"/>
  <c r="I439" i="6"/>
  <c r="AB439" i="6"/>
  <c r="AS439" i="6"/>
  <c r="AN439" i="6"/>
  <c r="BE439" i="6"/>
  <c r="U439" i="6"/>
  <c r="AZ439" i="6"/>
  <c r="P439" i="6"/>
  <c r="AG439" i="6"/>
  <c r="BL439" i="6"/>
  <c r="B371" i="6" l="1"/>
  <c r="S370" i="6"/>
  <c r="AO370" i="6"/>
  <c r="K370" i="6"/>
  <c r="V370" i="6"/>
  <c r="AX370" i="6"/>
  <c r="M370" i="6"/>
  <c r="AM370" i="6"/>
  <c r="AW370" i="6"/>
  <c r="Q370" i="6"/>
  <c r="F370" i="6"/>
  <c r="AU370" i="6"/>
  <c r="BB370" i="6"/>
  <c r="BF370" i="6"/>
  <c r="AD370" i="6"/>
  <c r="X370" i="6"/>
  <c r="AV370" i="6"/>
  <c r="AK370" i="6"/>
  <c r="BI370" i="6"/>
  <c r="W370" i="6"/>
  <c r="AY370" i="6"/>
  <c r="BC370" i="6"/>
  <c r="AH370" i="6"/>
  <c r="AF370" i="6"/>
  <c r="AE370" i="6"/>
  <c r="H370" i="6"/>
  <c r="N370" i="6"/>
  <c r="BA370" i="6"/>
  <c r="AR370" i="6"/>
  <c r="O370" i="6"/>
  <c r="G370" i="6"/>
  <c r="BK370" i="6"/>
  <c r="AC370" i="6"/>
  <c r="E370" i="6"/>
  <c r="R370" i="6"/>
  <c r="AP370" i="6"/>
  <c r="J370" i="6"/>
  <c r="BH370" i="6"/>
  <c r="AL370" i="6"/>
  <c r="AT370" i="6"/>
  <c r="BG370" i="6"/>
  <c r="AI370" i="6"/>
  <c r="BJ370" i="6"/>
  <c r="Z370" i="6"/>
  <c r="AA370" i="6"/>
  <c r="BD370" i="6"/>
  <c r="T370" i="6"/>
  <c r="L370" i="6"/>
  <c r="D370" i="6"/>
  <c r="C370" i="6" s="1"/>
  <c r="AQ370" i="6"/>
  <c r="Y370" i="6"/>
  <c r="BM370" i="6"/>
  <c r="AJ370" i="6"/>
  <c r="AZ370" i="6"/>
  <c r="U370" i="6"/>
  <c r="AB370" i="6"/>
  <c r="I370" i="6"/>
  <c r="AG370" i="6"/>
  <c r="BE370" i="6"/>
  <c r="BL370" i="6"/>
  <c r="AN370" i="6"/>
  <c r="P370" i="6"/>
  <c r="AS370" i="6"/>
  <c r="B441" i="6"/>
  <c r="T440" i="6"/>
  <c r="BM440" i="6"/>
  <c r="AQ440" i="6"/>
  <c r="D440" i="6"/>
  <c r="C440" i="6" s="1"/>
  <c r="Y440" i="6"/>
  <c r="AM440" i="6"/>
  <c r="AO440" i="6"/>
  <c r="AR440" i="6"/>
  <c r="K440" i="6"/>
  <c r="V440" i="6"/>
  <c r="AW440" i="6"/>
  <c r="S440" i="6"/>
  <c r="F440" i="6"/>
  <c r="BF440" i="6"/>
  <c r="AX440" i="6"/>
  <c r="AD440" i="6"/>
  <c r="AU440" i="6"/>
  <c r="AV440" i="6"/>
  <c r="BC440" i="6"/>
  <c r="AY440" i="6"/>
  <c r="BB440" i="6"/>
  <c r="M440" i="6"/>
  <c r="Q440" i="6"/>
  <c r="W440" i="6"/>
  <c r="N440" i="6"/>
  <c r="BD440" i="6"/>
  <c r="BI440" i="6"/>
  <c r="J440" i="6"/>
  <c r="AF440" i="6"/>
  <c r="AE440" i="6"/>
  <c r="BA440" i="6"/>
  <c r="X440" i="6"/>
  <c r="AK440" i="6"/>
  <c r="AH440" i="6"/>
  <c r="G440" i="6"/>
  <c r="BK440" i="6"/>
  <c r="H440" i="6"/>
  <c r="AC440" i="6"/>
  <c r="R440" i="6"/>
  <c r="BG440" i="6"/>
  <c r="O440" i="6"/>
  <c r="L440" i="6"/>
  <c r="E440" i="6"/>
  <c r="AT440" i="6"/>
  <c r="AP440" i="6"/>
  <c r="BH440" i="6"/>
  <c r="AA440" i="6"/>
  <c r="Z440" i="6"/>
  <c r="AJ440" i="6"/>
  <c r="BJ440" i="6"/>
  <c r="AI440" i="6"/>
  <c r="AL440" i="6"/>
  <c r="AG440" i="6"/>
  <c r="BE440" i="6"/>
  <c r="AN440" i="6"/>
  <c r="U440" i="6"/>
  <c r="P440" i="6"/>
  <c r="AS440" i="6"/>
  <c r="AZ440" i="6"/>
  <c r="AB440" i="6"/>
  <c r="I440" i="6"/>
  <c r="BL440" i="6"/>
  <c r="B157" i="6"/>
  <c r="F156" i="6"/>
  <c r="M156" i="6"/>
  <c r="Q156" i="6"/>
  <c r="AU156" i="6"/>
  <c r="BC156" i="6"/>
  <c r="BB156" i="6"/>
  <c r="AD156" i="6"/>
  <c r="BF156" i="6"/>
  <c r="AY156" i="6"/>
  <c r="AK156" i="6"/>
  <c r="X156" i="6"/>
  <c r="AV156" i="6"/>
  <c r="N156" i="6"/>
  <c r="AH156" i="6"/>
  <c r="AF156" i="6"/>
  <c r="W156" i="6"/>
  <c r="BA156" i="6"/>
  <c r="AE156" i="6"/>
  <c r="BI156" i="6"/>
  <c r="H156" i="6"/>
  <c r="AC156" i="6"/>
  <c r="AP156" i="6"/>
  <c r="E156" i="6"/>
  <c r="C156" i="6" s="1"/>
  <c r="J156" i="6"/>
  <c r="G156" i="6"/>
  <c r="BG156" i="6"/>
  <c r="O156" i="6"/>
  <c r="BK156" i="6"/>
  <c r="R156" i="6"/>
  <c r="L156" i="6"/>
  <c r="AT156" i="6"/>
  <c r="BJ156" i="6"/>
  <c r="AJ156" i="6"/>
  <c r="AI156" i="6"/>
  <c r="AL156" i="6"/>
  <c r="Z156" i="6"/>
  <c r="BD156" i="6"/>
  <c r="T156" i="6"/>
  <c r="D156" i="6"/>
  <c r="Y156" i="6"/>
  <c r="AA156" i="6"/>
  <c r="BH156" i="6"/>
  <c r="AQ156" i="6"/>
  <c r="K156" i="6"/>
  <c r="AM156" i="6"/>
  <c r="AW156" i="6"/>
  <c r="V156" i="6"/>
  <c r="S156" i="6"/>
  <c r="AX156" i="6"/>
  <c r="AO156" i="6"/>
  <c r="BM156" i="6"/>
  <c r="AR156" i="6"/>
  <c r="AZ156" i="6"/>
  <c r="AN156" i="6"/>
  <c r="I156" i="6"/>
  <c r="U156" i="6"/>
  <c r="AB156" i="6"/>
  <c r="AS156" i="6"/>
  <c r="BE156" i="6"/>
  <c r="P156" i="6"/>
  <c r="AG156" i="6"/>
  <c r="BL156" i="6"/>
  <c r="B299" i="6"/>
  <c r="AO298" i="6"/>
  <c r="AM298" i="6"/>
  <c r="S298" i="6"/>
  <c r="AR298" i="6"/>
  <c r="T298" i="6"/>
  <c r="AX298" i="6"/>
  <c r="Q298" i="6"/>
  <c r="M298" i="6"/>
  <c r="BF298" i="6"/>
  <c r="AD298" i="6"/>
  <c r="F298" i="6"/>
  <c r="BB298" i="6"/>
  <c r="BC298" i="6"/>
  <c r="AY298" i="6"/>
  <c r="AV298" i="6"/>
  <c r="X298" i="6"/>
  <c r="AU298" i="6"/>
  <c r="AE298" i="6"/>
  <c r="W298" i="6"/>
  <c r="N298" i="6"/>
  <c r="BI298" i="6"/>
  <c r="AF298" i="6"/>
  <c r="AK298" i="6"/>
  <c r="AH298" i="6"/>
  <c r="BA298" i="6"/>
  <c r="J298" i="6"/>
  <c r="H298" i="6"/>
  <c r="O298" i="6"/>
  <c r="BG298" i="6"/>
  <c r="AC298" i="6"/>
  <c r="G298" i="6"/>
  <c r="BK298" i="6"/>
  <c r="Z298" i="6"/>
  <c r="BJ298" i="6"/>
  <c r="R298" i="6"/>
  <c r="AA298" i="6"/>
  <c r="D298" i="6"/>
  <c r="C298" i="6" s="1"/>
  <c r="AL298" i="6"/>
  <c r="BH298" i="6"/>
  <c r="AJ298" i="6"/>
  <c r="AT298" i="6"/>
  <c r="Y298" i="6"/>
  <c r="L298" i="6"/>
  <c r="BM298" i="6"/>
  <c r="AI298" i="6"/>
  <c r="AP298" i="6"/>
  <c r="E298" i="6"/>
  <c r="K298" i="6"/>
  <c r="V298" i="6"/>
  <c r="AQ298" i="6"/>
  <c r="BD298" i="6"/>
  <c r="AW298" i="6"/>
  <c r="I298" i="6"/>
  <c r="AG298" i="6"/>
  <c r="AB298" i="6"/>
  <c r="U298" i="6"/>
  <c r="AN298" i="6"/>
  <c r="AS298" i="6"/>
  <c r="P298" i="6"/>
  <c r="BE298" i="6"/>
  <c r="AZ298" i="6"/>
  <c r="BL298" i="6"/>
  <c r="B88" i="6"/>
  <c r="BB87" i="6"/>
  <c r="AK87" i="6"/>
  <c r="W87" i="6"/>
  <c r="X87" i="6"/>
  <c r="AY87" i="6"/>
  <c r="AH87" i="6"/>
  <c r="AV87" i="6"/>
  <c r="R87" i="6"/>
  <c r="AE87" i="6"/>
  <c r="BI87" i="6"/>
  <c r="AF87" i="6"/>
  <c r="O87" i="6"/>
  <c r="BA87" i="6"/>
  <c r="N87" i="6"/>
  <c r="BK87" i="6"/>
  <c r="H87" i="6"/>
  <c r="G87" i="6"/>
  <c r="AC87" i="6"/>
  <c r="J87" i="6"/>
  <c r="BG87" i="6"/>
  <c r="BJ87" i="6"/>
  <c r="AT87" i="6"/>
  <c r="E87" i="6"/>
  <c r="Z87" i="6"/>
  <c r="AL87" i="6"/>
  <c r="AP87" i="6"/>
  <c r="V87" i="6"/>
  <c r="BH87" i="6"/>
  <c r="D87" i="6"/>
  <c r="C87" i="6" s="1"/>
  <c r="AW87" i="6"/>
  <c r="L87" i="6"/>
  <c r="F87" i="6"/>
  <c r="AJ87" i="6"/>
  <c r="AI87" i="6"/>
  <c r="AQ87" i="6"/>
  <c r="Y87" i="6"/>
  <c r="BM87" i="6"/>
  <c r="T87" i="6"/>
  <c r="AD87" i="6"/>
  <c r="K87" i="6"/>
  <c r="BD87" i="6"/>
  <c r="AO87" i="6"/>
  <c r="AM87" i="6"/>
  <c r="AA87" i="6"/>
  <c r="S87" i="6"/>
  <c r="AX87" i="6"/>
  <c r="AU87" i="6"/>
  <c r="Q87" i="6"/>
  <c r="BF87" i="6"/>
  <c r="AR87" i="6"/>
  <c r="M87" i="6"/>
  <c r="BC87" i="6"/>
  <c r="U87" i="6"/>
  <c r="AG87" i="6"/>
  <c r="AB87" i="6"/>
  <c r="AZ87" i="6"/>
  <c r="AS87" i="6"/>
  <c r="AN87" i="6"/>
  <c r="BE87" i="6"/>
  <c r="I87" i="6"/>
  <c r="P87" i="6"/>
  <c r="BL87" i="6"/>
  <c r="B229" i="6"/>
  <c r="AX228" i="6"/>
  <c r="F228" i="6"/>
  <c r="M228" i="6"/>
  <c r="AV228" i="6"/>
  <c r="BC228" i="6"/>
  <c r="AU228" i="6"/>
  <c r="BI228" i="6"/>
  <c r="BB228" i="6"/>
  <c r="AD228" i="6"/>
  <c r="Q228" i="6"/>
  <c r="AY228" i="6"/>
  <c r="BF228" i="6"/>
  <c r="N228" i="6"/>
  <c r="BA228" i="6"/>
  <c r="AH228" i="6"/>
  <c r="AK228" i="6"/>
  <c r="X228" i="6"/>
  <c r="AF228" i="6"/>
  <c r="W228" i="6"/>
  <c r="BK228" i="6"/>
  <c r="O228" i="6"/>
  <c r="AC228" i="6"/>
  <c r="H228" i="6"/>
  <c r="AE228" i="6"/>
  <c r="E228" i="6"/>
  <c r="BG228" i="6"/>
  <c r="R228" i="6"/>
  <c r="BJ228" i="6"/>
  <c r="L228" i="6"/>
  <c r="AP228" i="6"/>
  <c r="J228" i="6"/>
  <c r="AA228" i="6"/>
  <c r="BH228" i="6"/>
  <c r="AL228" i="6"/>
  <c r="Z228" i="6"/>
  <c r="G228" i="6"/>
  <c r="D228" i="6"/>
  <c r="C228" i="6" s="1"/>
  <c r="AJ228" i="6"/>
  <c r="BM228" i="6"/>
  <c r="AT228" i="6"/>
  <c r="AI228" i="6"/>
  <c r="AQ228" i="6"/>
  <c r="Y228" i="6"/>
  <c r="AW228" i="6"/>
  <c r="K228" i="6"/>
  <c r="T228" i="6"/>
  <c r="BD228" i="6"/>
  <c r="S228" i="6"/>
  <c r="V228" i="6"/>
  <c r="AO228" i="6"/>
  <c r="AM228" i="6"/>
  <c r="AR228" i="6"/>
  <c r="AZ228" i="6"/>
  <c r="AG228" i="6"/>
  <c r="U228" i="6"/>
  <c r="AB228" i="6"/>
  <c r="AS228" i="6"/>
  <c r="I228" i="6"/>
  <c r="P228" i="6"/>
  <c r="BE228" i="6"/>
  <c r="AN228" i="6"/>
  <c r="BL228" i="6"/>
  <c r="B158" i="6" l="1"/>
  <c r="AU157" i="6"/>
  <c r="BB157" i="6"/>
  <c r="AY157" i="6"/>
  <c r="AD157" i="6"/>
  <c r="M157" i="6"/>
  <c r="BC157" i="6"/>
  <c r="F157" i="6"/>
  <c r="Q157" i="6"/>
  <c r="X157" i="6"/>
  <c r="W157" i="6"/>
  <c r="N157" i="6"/>
  <c r="BI157" i="6"/>
  <c r="AV157" i="6"/>
  <c r="AK157" i="6"/>
  <c r="AH157" i="6"/>
  <c r="AE157" i="6"/>
  <c r="BA157" i="6"/>
  <c r="BK157" i="6"/>
  <c r="O157" i="6"/>
  <c r="BF157" i="6"/>
  <c r="H157" i="6"/>
  <c r="J157" i="6"/>
  <c r="AC157" i="6"/>
  <c r="AF157" i="6"/>
  <c r="G157" i="6"/>
  <c r="E157" i="6"/>
  <c r="AL157" i="6"/>
  <c r="AI157" i="6"/>
  <c r="Z157" i="6"/>
  <c r="BH157" i="6"/>
  <c r="AJ157" i="6"/>
  <c r="AP157" i="6"/>
  <c r="AT157" i="6"/>
  <c r="BJ157" i="6"/>
  <c r="BG157" i="6"/>
  <c r="R157" i="6"/>
  <c r="AA157" i="6"/>
  <c r="D157" i="6"/>
  <c r="C157" i="6" s="1"/>
  <c r="AW157" i="6"/>
  <c r="Y157" i="6"/>
  <c r="BD157" i="6"/>
  <c r="T157" i="6"/>
  <c r="L157" i="6"/>
  <c r="BM157" i="6"/>
  <c r="AQ157" i="6"/>
  <c r="S157" i="6"/>
  <c r="AM157" i="6"/>
  <c r="AO157" i="6"/>
  <c r="K157" i="6"/>
  <c r="V157" i="6"/>
  <c r="AR157" i="6"/>
  <c r="AX157" i="6"/>
  <c r="AN157" i="6"/>
  <c r="AZ157" i="6"/>
  <c r="AS157" i="6"/>
  <c r="BE157" i="6"/>
  <c r="P157" i="6"/>
  <c r="AB157" i="6"/>
  <c r="I157" i="6"/>
  <c r="U157" i="6"/>
  <c r="AG157" i="6"/>
  <c r="BL157" i="6"/>
  <c r="B442" i="6"/>
  <c r="D441" i="6"/>
  <c r="C441" i="6" s="1"/>
  <c r="T441" i="6"/>
  <c r="AQ441" i="6"/>
  <c r="BM441" i="6"/>
  <c r="AW441" i="6"/>
  <c r="AR441" i="6"/>
  <c r="Y441" i="6"/>
  <c r="S441" i="6"/>
  <c r="K441" i="6"/>
  <c r="V441" i="6"/>
  <c r="AM441" i="6"/>
  <c r="AO441" i="6"/>
  <c r="AX441" i="6"/>
  <c r="BF441" i="6"/>
  <c r="M441" i="6"/>
  <c r="BB441" i="6"/>
  <c r="AV441" i="6"/>
  <c r="Q441" i="6"/>
  <c r="AY441" i="6"/>
  <c r="X441" i="6"/>
  <c r="AU441" i="6"/>
  <c r="AD441" i="6"/>
  <c r="BC441" i="6"/>
  <c r="F441" i="6"/>
  <c r="AH441" i="6"/>
  <c r="AK441" i="6"/>
  <c r="AE441" i="6"/>
  <c r="W441" i="6"/>
  <c r="BA441" i="6"/>
  <c r="H441" i="6"/>
  <c r="BD441" i="6"/>
  <c r="BI441" i="6"/>
  <c r="AF441" i="6"/>
  <c r="N441" i="6"/>
  <c r="BK441" i="6"/>
  <c r="AC441" i="6"/>
  <c r="O441" i="6"/>
  <c r="G441" i="6"/>
  <c r="BJ441" i="6"/>
  <c r="BG441" i="6"/>
  <c r="E441" i="6"/>
  <c r="Z441" i="6"/>
  <c r="J441" i="6"/>
  <c r="R441" i="6"/>
  <c r="AJ441" i="6"/>
  <c r="BH441" i="6"/>
  <c r="L441" i="6"/>
  <c r="AT441" i="6"/>
  <c r="AA441" i="6"/>
  <c r="AI441" i="6"/>
  <c r="AL441" i="6"/>
  <c r="AP441" i="6"/>
  <c r="P441" i="6"/>
  <c r="AG441" i="6"/>
  <c r="AB441" i="6"/>
  <c r="AN441" i="6"/>
  <c r="I441" i="6"/>
  <c r="BE441" i="6"/>
  <c r="U441" i="6"/>
  <c r="AS441" i="6"/>
  <c r="AZ441" i="6"/>
  <c r="BL441" i="6"/>
  <c r="B89" i="6"/>
  <c r="BB88" i="6"/>
  <c r="R88" i="6"/>
  <c r="AY88" i="6"/>
  <c r="W88" i="6"/>
  <c r="X88" i="6"/>
  <c r="BI88" i="6"/>
  <c r="AK88" i="6"/>
  <c r="BA88" i="6"/>
  <c r="AF88" i="6"/>
  <c r="N88" i="6"/>
  <c r="AV88" i="6"/>
  <c r="AE88" i="6"/>
  <c r="AC88" i="6"/>
  <c r="BG88" i="6"/>
  <c r="J88" i="6"/>
  <c r="H88" i="6"/>
  <c r="O88" i="6"/>
  <c r="AH88" i="6"/>
  <c r="G88" i="6"/>
  <c r="BK88" i="6"/>
  <c r="E88" i="6"/>
  <c r="AT88" i="6"/>
  <c r="AP88" i="6"/>
  <c r="Z88" i="6"/>
  <c r="AL88" i="6"/>
  <c r="BJ88" i="6"/>
  <c r="K88" i="6"/>
  <c r="BD88" i="6"/>
  <c r="BM88" i="6"/>
  <c r="Y88" i="6"/>
  <c r="AI88" i="6"/>
  <c r="BH88" i="6"/>
  <c r="L88" i="6"/>
  <c r="T88" i="6"/>
  <c r="AA88" i="6"/>
  <c r="D88" i="6"/>
  <c r="C88" i="6" s="1"/>
  <c r="AQ88" i="6"/>
  <c r="AJ88" i="6"/>
  <c r="F88" i="6"/>
  <c r="AW88" i="6"/>
  <c r="V88" i="6"/>
  <c r="AR88" i="6"/>
  <c r="S88" i="6"/>
  <c r="AD88" i="6"/>
  <c r="AO88" i="6"/>
  <c r="AM88" i="6"/>
  <c r="AX88" i="6"/>
  <c r="BF88" i="6"/>
  <c r="AU88" i="6"/>
  <c r="Q88" i="6"/>
  <c r="BC88" i="6"/>
  <c r="M88" i="6"/>
  <c r="AN88" i="6"/>
  <c r="I88" i="6"/>
  <c r="P88" i="6"/>
  <c r="AB88" i="6"/>
  <c r="U88" i="6"/>
  <c r="AG88" i="6"/>
  <c r="BL88" i="6"/>
  <c r="AS88" i="6"/>
  <c r="AZ88" i="6"/>
  <c r="BE88" i="6"/>
  <c r="B230" i="6"/>
  <c r="BB229" i="6"/>
  <c r="AY229" i="6"/>
  <c r="M229" i="6"/>
  <c r="AX229" i="6"/>
  <c r="Q229" i="6"/>
  <c r="BC229" i="6"/>
  <c r="X229" i="6"/>
  <c r="AU229" i="6"/>
  <c r="AD229" i="6"/>
  <c r="F229" i="6"/>
  <c r="BF229" i="6"/>
  <c r="AV229" i="6"/>
  <c r="BA229" i="6"/>
  <c r="AH229" i="6"/>
  <c r="AK229" i="6"/>
  <c r="W229" i="6"/>
  <c r="BI229" i="6"/>
  <c r="AF229" i="6"/>
  <c r="BK229" i="6"/>
  <c r="H229" i="6"/>
  <c r="O229" i="6"/>
  <c r="N229" i="6"/>
  <c r="AC229" i="6"/>
  <c r="AE229" i="6"/>
  <c r="E229" i="6"/>
  <c r="AP229" i="6"/>
  <c r="J229" i="6"/>
  <c r="BG229" i="6"/>
  <c r="G229" i="6"/>
  <c r="R229" i="6"/>
  <c r="BH229" i="6"/>
  <c r="BM229" i="6"/>
  <c r="AA229" i="6"/>
  <c r="BJ229" i="6"/>
  <c r="AL229" i="6"/>
  <c r="Y229" i="6"/>
  <c r="Z229" i="6"/>
  <c r="AI229" i="6"/>
  <c r="AT229" i="6"/>
  <c r="L229" i="6"/>
  <c r="AQ229" i="6"/>
  <c r="D229" i="6"/>
  <c r="C229" i="6" s="1"/>
  <c r="K229" i="6"/>
  <c r="AM229" i="6"/>
  <c r="BD229" i="6"/>
  <c r="AJ229" i="6"/>
  <c r="V229" i="6"/>
  <c r="AW229" i="6"/>
  <c r="T229" i="6"/>
  <c r="AR229" i="6"/>
  <c r="S229" i="6"/>
  <c r="AO229" i="6"/>
  <c r="AN229" i="6"/>
  <c r="AG229" i="6"/>
  <c r="AZ229" i="6"/>
  <c r="U229" i="6"/>
  <c r="BE229" i="6"/>
  <c r="I229" i="6"/>
  <c r="P229" i="6"/>
  <c r="AB229" i="6"/>
  <c r="AS229" i="6"/>
  <c r="BL229" i="6"/>
  <c r="B300" i="6"/>
  <c r="M299" i="6"/>
  <c r="AO299" i="6"/>
  <c r="AR299" i="6"/>
  <c r="AX299" i="6"/>
  <c r="T299" i="6"/>
  <c r="AM299" i="6"/>
  <c r="S299" i="6"/>
  <c r="BF299" i="6"/>
  <c r="BB299" i="6"/>
  <c r="AD299" i="6"/>
  <c r="F299" i="6"/>
  <c r="W299" i="6"/>
  <c r="AV299" i="6"/>
  <c r="X299" i="6"/>
  <c r="BC299" i="6"/>
  <c r="AY299" i="6"/>
  <c r="AU299" i="6"/>
  <c r="Q299" i="6"/>
  <c r="AH299" i="6"/>
  <c r="AE299" i="6"/>
  <c r="BA299" i="6"/>
  <c r="N299" i="6"/>
  <c r="AF299" i="6"/>
  <c r="BI299" i="6"/>
  <c r="BG299" i="6"/>
  <c r="J299" i="6"/>
  <c r="AK299" i="6"/>
  <c r="H299" i="6"/>
  <c r="BK299" i="6"/>
  <c r="AC299" i="6"/>
  <c r="R299" i="6"/>
  <c r="AA299" i="6"/>
  <c r="BJ299" i="6"/>
  <c r="Z299" i="6"/>
  <c r="O299" i="6"/>
  <c r="G299" i="6"/>
  <c r="AP299" i="6"/>
  <c r="E299" i="6"/>
  <c r="AI299" i="6"/>
  <c r="AT299" i="6"/>
  <c r="AJ299" i="6"/>
  <c r="AQ299" i="6"/>
  <c r="AL299" i="6"/>
  <c r="D299" i="6"/>
  <c r="C299" i="6" s="1"/>
  <c r="BH299" i="6"/>
  <c r="Y299" i="6"/>
  <c r="BD299" i="6"/>
  <c r="AW299" i="6"/>
  <c r="K299" i="6"/>
  <c r="L299" i="6"/>
  <c r="V299" i="6"/>
  <c r="BM299" i="6"/>
  <c r="U299" i="6"/>
  <c r="P299" i="6"/>
  <c r="AS299" i="6"/>
  <c r="I299" i="6"/>
  <c r="AB299" i="6"/>
  <c r="BE299" i="6"/>
  <c r="AN299" i="6"/>
  <c r="AG299" i="6"/>
  <c r="BL299" i="6"/>
  <c r="AZ299" i="6"/>
  <c r="B372" i="6"/>
  <c r="AW371" i="6"/>
  <c r="K371" i="6"/>
  <c r="AM371" i="6"/>
  <c r="Q371" i="6"/>
  <c r="AO371" i="6"/>
  <c r="V371" i="6"/>
  <c r="AX371" i="6"/>
  <c r="AU371" i="6"/>
  <c r="X371" i="6"/>
  <c r="BC371" i="6"/>
  <c r="M371" i="6"/>
  <c r="AV371" i="6"/>
  <c r="AD371" i="6"/>
  <c r="F371" i="6"/>
  <c r="BB371" i="6"/>
  <c r="BF371" i="6"/>
  <c r="S371" i="6"/>
  <c r="AY371" i="6"/>
  <c r="AK371" i="6"/>
  <c r="AH371" i="6"/>
  <c r="BI371" i="6"/>
  <c r="W371" i="6"/>
  <c r="BA371" i="6"/>
  <c r="AR371" i="6"/>
  <c r="AF371" i="6"/>
  <c r="J371" i="6"/>
  <c r="AE371" i="6"/>
  <c r="N371" i="6"/>
  <c r="BK371" i="6"/>
  <c r="BG371" i="6"/>
  <c r="H371" i="6"/>
  <c r="E371" i="6"/>
  <c r="AC371" i="6"/>
  <c r="AP371" i="6"/>
  <c r="R371" i="6"/>
  <c r="O371" i="6"/>
  <c r="G371" i="6"/>
  <c r="T371" i="6"/>
  <c r="AJ371" i="6"/>
  <c r="L371" i="6"/>
  <c r="BD371" i="6"/>
  <c r="BJ371" i="6"/>
  <c r="AL371" i="6"/>
  <c r="BH371" i="6"/>
  <c r="AI371" i="6"/>
  <c r="AA371" i="6"/>
  <c r="Z371" i="6"/>
  <c r="Y371" i="6"/>
  <c r="AQ371" i="6"/>
  <c r="D371" i="6"/>
  <c r="C371" i="6" s="1"/>
  <c r="AT371" i="6"/>
  <c r="BM371" i="6"/>
  <c r="AB371" i="6"/>
  <c r="AS371" i="6"/>
  <c r="I371" i="6"/>
  <c r="BE371" i="6"/>
  <c r="AG371" i="6"/>
  <c r="AN371" i="6"/>
  <c r="U371" i="6"/>
  <c r="AZ371" i="6"/>
  <c r="P371" i="6"/>
  <c r="BL371" i="6"/>
  <c r="B90" i="6" l="1"/>
  <c r="BB89" i="6"/>
  <c r="BI89" i="6"/>
  <c r="AV89" i="6"/>
  <c r="AE89" i="6"/>
  <c r="AK89" i="6"/>
  <c r="N89" i="6"/>
  <c r="W89" i="6"/>
  <c r="AH89" i="6"/>
  <c r="AY89" i="6"/>
  <c r="X89" i="6"/>
  <c r="AF89" i="6"/>
  <c r="R89" i="6"/>
  <c r="BA89" i="6"/>
  <c r="BG89" i="6"/>
  <c r="O89" i="6"/>
  <c r="G89" i="6"/>
  <c r="BK89" i="6"/>
  <c r="AC89" i="6"/>
  <c r="H89" i="6"/>
  <c r="J89" i="6"/>
  <c r="BJ89" i="6"/>
  <c r="AT89" i="6"/>
  <c r="AI89" i="6"/>
  <c r="E89" i="6"/>
  <c r="Z89" i="6"/>
  <c r="AL89" i="6"/>
  <c r="AQ89" i="6"/>
  <c r="BH89" i="6"/>
  <c r="AA89" i="6"/>
  <c r="D89" i="6"/>
  <c r="C89" i="6" s="1"/>
  <c r="AJ89" i="6"/>
  <c r="V89" i="6"/>
  <c r="BD89" i="6"/>
  <c r="S89" i="6"/>
  <c r="AP89" i="6"/>
  <c r="F89" i="6"/>
  <c r="AW89" i="6"/>
  <c r="K89" i="6"/>
  <c r="BM89" i="6"/>
  <c r="L89" i="6"/>
  <c r="Y89" i="6"/>
  <c r="AR89" i="6"/>
  <c r="T89" i="6"/>
  <c r="AO89" i="6"/>
  <c r="AD89" i="6"/>
  <c r="AX89" i="6"/>
  <c r="BC89" i="6"/>
  <c r="M89" i="6"/>
  <c r="Q89" i="6"/>
  <c r="AU89" i="6"/>
  <c r="BF89" i="6"/>
  <c r="AM89" i="6"/>
  <c r="P89" i="6"/>
  <c r="I89" i="6"/>
  <c r="U89" i="6"/>
  <c r="AG89" i="6"/>
  <c r="AN89" i="6"/>
  <c r="AB89" i="6"/>
  <c r="AS89" i="6"/>
  <c r="BL89" i="6"/>
  <c r="BE89" i="6"/>
  <c r="AZ89" i="6"/>
  <c r="B373" i="6"/>
  <c r="AW372" i="6"/>
  <c r="AO372" i="6"/>
  <c r="K372" i="6"/>
  <c r="V372" i="6"/>
  <c r="AX372" i="6"/>
  <c r="AM372" i="6"/>
  <c r="S372" i="6"/>
  <c r="AD372" i="6"/>
  <c r="AU372" i="6"/>
  <c r="BF372" i="6"/>
  <c r="Q372" i="6"/>
  <c r="BB372" i="6"/>
  <c r="M372" i="6"/>
  <c r="F372" i="6"/>
  <c r="BC372" i="6"/>
  <c r="AY372" i="6"/>
  <c r="AH372" i="6"/>
  <c r="X372" i="6"/>
  <c r="AV372" i="6"/>
  <c r="AK372" i="6"/>
  <c r="H372" i="6"/>
  <c r="N372" i="6"/>
  <c r="W372" i="6"/>
  <c r="J372" i="6"/>
  <c r="BI372" i="6"/>
  <c r="BK372" i="6"/>
  <c r="AE372" i="6"/>
  <c r="BA372" i="6"/>
  <c r="AR372" i="6"/>
  <c r="R372" i="6"/>
  <c r="G372" i="6"/>
  <c r="O372" i="6"/>
  <c r="AP372" i="6"/>
  <c r="AF372" i="6"/>
  <c r="AC372" i="6"/>
  <c r="BG372" i="6"/>
  <c r="BJ372" i="6"/>
  <c r="Z372" i="6"/>
  <c r="AJ372" i="6"/>
  <c r="AA372" i="6"/>
  <c r="AI372" i="6"/>
  <c r="E372" i="6"/>
  <c r="C372" i="6" s="1"/>
  <c r="AL372" i="6"/>
  <c r="BH372" i="6"/>
  <c r="BD372" i="6"/>
  <c r="L372" i="6"/>
  <c r="D372" i="6"/>
  <c r="AT372" i="6"/>
  <c r="AQ372" i="6"/>
  <c r="Y372" i="6"/>
  <c r="T372" i="6"/>
  <c r="BM372" i="6"/>
  <c r="AZ372" i="6"/>
  <c r="AN372" i="6"/>
  <c r="AG372" i="6"/>
  <c r="U372" i="6"/>
  <c r="I372" i="6"/>
  <c r="AB372" i="6"/>
  <c r="BL372" i="6"/>
  <c r="P372" i="6"/>
  <c r="AS372" i="6"/>
  <c r="BE372" i="6"/>
  <c r="B443" i="6"/>
  <c r="Y442" i="6"/>
  <c r="AQ442" i="6"/>
  <c r="T442" i="6"/>
  <c r="D442" i="6"/>
  <c r="BM442" i="6"/>
  <c r="AO442" i="6"/>
  <c r="AM442" i="6"/>
  <c r="AR442" i="6"/>
  <c r="V442" i="6"/>
  <c r="AW442" i="6"/>
  <c r="K442" i="6"/>
  <c r="S442" i="6"/>
  <c r="BB442" i="6"/>
  <c r="AX442" i="6"/>
  <c r="F442" i="6"/>
  <c r="BC442" i="6"/>
  <c r="M442" i="6"/>
  <c r="BF442" i="6"/>
  <c r="AY442" i="6"/>
  <c r="AD442" i="6"/>
  <c r="Q442" i="6"/>
  <c r="X442" i="6"/>
  <c r="AV442" i="6"/>
  <c r="AU442" i="6"/>
  <c r="BA442" i="6"/>
  <c r="N442" i="6"/>
  <c r="AK442" i="6"/>
  <c r="AH442" i="6"/>
  <c r="AE442" i="6"/>
  <c r="BD442" i="6"/>
  <c r="H442" i="6"/>
  <c r="AF442" i="6"/>
  <c r="W442" i="6"/>
  <c r="BI442" i="6"/>
  <c r="BK442" i="6"/>
  <c r="J442" i="6"/>
  <c r="AC442" i="6"/>
  <c r="O442" i="6"/>
  <c r="G442" i="6"/>
  <c r="AA442" i="6"/>
  <c r="BG442" i="6"/>
  <c r="R442" i="6"/>
  <c r="AL442" i="6"/>
  <c r="E442" i="6"/>
  <c r="C442" i="6" s="1"/>
  <c r="AI442" i="6"/>
  <c r="AT442" i="6"/>
  <c r="BH442" i="6"/>
  <c r="L442" i="6"/>
  <c r="AJ442" i="6"/>
  <c r="Z442" i="6"/>
  <c r="AP442" i="6"/>
  <c r="BJ442" i="6"/>
  <c r="AN442" i="6"/>
  <c r="I442" i="6"/>
  <c r="AS442" i="6"/>
  <c r="BE442" i="6"/>
  <c r="U442" i="6"/>
  <c r="AB442" i="6"/>
  <c r="P442" i="6"/>
  <c r="AG442" i="6"/>
  <c r="BL442" i="6"/>
  <c r="AZ442" i="6"/>
  <c r="B301" i="6"/>
  <c r="AO300" i="6"/>
  <c r="AD300" i="6"/>
  <c r="AM300" i="6"/>
  <c r="AX300" i="6"/>
  <c r="AR300" i="6"/>
  <c r="S300" i="6"/>
  <c r="T300" i="6"/>
  <c r="BB300" i="6"/>
  <c r="F300" i="6"/>
  <c r="M300" i="6"/>
  <c r="Q300" i="6"/>
  <c r="X300" i="6"/>
  <c r="BC300" i="6"/>
  <c r="AU300" i="6"/>
  <c r="BF300" i="6"/>
  <c r="AY300" i="6"/>
  <c r="AV300" i="6"/>
  <c r="AF300" i="6"/>
  <c r="AH300" i="6"/>
  <c r="AE300" i="6"/>
  <c r="AK300" i="6"/>
  <c r="BA300" i="6"/>
  <c r="BI300" i="6"/>
  <c r="N300" i="6"/>
  <c r="O300" i="6"/>
  <c r="W300" i="6"/>
  <c r="BG300" i="6"/>
  <c r="G300" i="6"/>
  <c r="J300" i="6"/>
  <c r="AC300" i="6"/>
  <c r="H300" i="6"/>
  <c r="BK300" i="6"/>
  <c r="R300" i="6"/>
  <c r="AP300" i="6"/>
  <c r="E300" i="6"/>
  <c r="BJ300" i="6"/>
  <c r="AA300" i="6"/>
  <c r="Y300" i="6"/>
  <c r="BM300" i="6"/>
  <c r="AL300" i="6"/>
  <c r="K300" i="6"/>
  <c r="AJ300" i="6"/>
  <c r="AI300" i="6"/>
  <c r="BH300" i="6"/>
  <c r="D300" i="6"/>
  <c r="C300" i="6" s="1"/>
  <c r="Z300" i="6"/>
  <c r="L300" i="6"/>
  <c r="BD300" i="6"/>
  <c r="AQ300" i="6"/>
  <c r="V300" i="6"/>
  <c r="AW300" i="6"/>
  <c r="AT300" i="6"/>
  <c r="AB300" i="6"/>
  <c r="P300" i="6"/>
  <c r="AG300" i="6"/>
  <c r="BE300" i="6"/>
  <c r="AN300" i="6"/>
  <c r="I300" i="6"/>
  <c r="U300" i="6"/>
  <c r="AS300" i="6"/>
  <c r="BL300" i="6"/>
  <c r="AZ300" i="6"/>
  <c r="B231" i="6"/>
  <c r="AU230" i="6"/>
  <c r="AD230" i="6"/>
  <c r="Q230" i="6"/>
  <c r="AX230" i="6"/>
  <c r="AV230" i="6"/>
  <c r="BI230" i="6"/>
  <c r="BB230" i="6"/>
  <c r="AY230" i="6"/>
  <c r="F230" i="6"/>
  <c r="BF230" i="6"/>
  <c r="M230" i="6"/>
  <c r="X230" i="6"/>
  <c r="AK230" i="6"/>
  <c r="AF230" i="6"/>
  <c r="BA230" i="6"/>
  <c r="AH230" i="6"/>
  <c r="BC230" i="6"/>
  <c r="W230" i="6"/>
  <c r="BK230" i="6"/>
  <c r="N230" i="6"/>
  <c r="H230" i="6"/>
  <c r="O230" i="6"/>
  <c r="G230" i="6"/>
  <c r="AE230" i="6"/>
  <c r="BG230" i="6"/>
  <c r="R230" i="6"/>
  <c r="E230" i="6"/>
  <c r="AC230" i="6"/>
  <c r="J230" i="6"/>
  <c r="AT230" i="6"/>
  <c r="Y230" i="6"/>
  <c r="AI230" i="6"/>
  <c r="L230" i="6"/>
  <c r="AQ230" i="6"/>
  <c r="BH230" i="6"/>
  <c r="AJ230" i="6"/>
  <c r="AA230" i="6"/>
  <c r="Z230" i="6"/>
  <c r="D230" i="6"/>
  <c r="C230" i="6" s="1"/>
  <c r="AP230" i="6"/>
  <c r="BM230" i="6"/>
  <c r="BJ230" i="6"/>
  <c r="AL230" i="6"/>
  <c r="AW230" i="6"/>
  <c r="K230" i="6"/>
  <c r="T230" i="6"/>
  <c r="S230" i="6"/>
  <c r="BD230" i="6"/>
  <c r="AM230" i="6"/>
  <c r="AR230" i="6"/>
  <c r="V230" i="6"/>
  <c r="AO230" i="6"/>
  <c r="AN230" i="6"/>
  <c r="I230" i="6"/>
  <c r="AS230" i="6"/>
  <c r="AB230" i="6"/>
  <c r="P230" i="6"/>
  <c r="BL230" i="6"/>
  <c r="AG230" i="6"/>
  <c r="AZ230" i="6"/>
  <c r="BE230" i="6"/>
  <c r="U230" i="6"/>
  <c r="B159" i="6"/>
  <c r="AD158" i="6"/>
  <c r="BC158" i="6"/>
  <c r="BF158" i="6"/>
  <c r="AU158" i="6"/>
  <c r="M158" i="6"/>
  <c r="F158" i="6"/>
  <c r="Q158" i="6"/>
  <c r="BB158" i="6"/>
  <c r="AY158" i="6"/>
  <c r="AV158" i="6"/>
  <c r="BI158" i="6"/>
  <c r="N158" i="6"/>
  <c r="X158" i="6"/>
  <c r="AK158" i="6"/>
  <c r="BA158" i="6"/>
  <c r="AH158" i="6"/>
  <c r="H158" i="6"/>
  <c r="W158" i="6"/>
  <c r="AE158" i="6"/>
  <c r="AF158" i="6"/>
  <c r="G158" i="6"/>
  <c r="AC158" i="6"/>
  <c r="BK158" i="6"/>
  <c r="O158" i="6"/>
  <c r="J158" i="6"/>
  <c r="E158" i="6"/>
  <c r="AL158" i="6"/>
  <c r="AP158" i="6"/>
  <c r="Z158" i="6"/>
  <c r="BH158" i="6"/>
  <c r="L158" i="6"/>
  <c r="BG158" i="6"/>
  <c r="AQ158" i="6"/>
  <c r="BJ158" i="6"/>
  <c r="R158" i="6"/>
  <c r="AA158" i="6"/>
  <c r="AJ158" i="6"/>
  <c r="AI158" i="6"/>
  <c r="BM158" i="6"/>
  <c r="T158" i="6"/>
  <c r="AW158" i="6"/>
  <c r="AT158" i="6"/>
  <c r="Y158" i="6"/>
  <c r="BD158" i="6"/>
  <c r="D158" i="6"/>
  <c r="C158" i="6" s="1"/>
  <c r="AO158" i="6"/>
  <c r="V158" i="6"/>
  <c r="S158" i="6"/>
  <c r="K158" i="6"/>
  <c r="AM158" i="6"/>
  <c r="AR158" i="6"/>
  <c r="AX158" i="6"/>
  <c r="AZ158" i="6"/>
  <c r="AB158" i="6"/>
  <c r="U158" i="6"/>
  <c r="I158" i="6"/>
  <c r="P158" i="6"/>
  <c r="AG158" i="6"/>
  <c r="AN158" i="6"/>
  <c r="AS158" i="6"/>
  <c r="BE158" i="6"/>
  <c r="BL158" i="6"/>
  <c r="B160" i="6" l="1"/>
  <c r="M159" i="6"/>
  <c r="Q159" i="6"/>
  <c r="BF159" i="6"/>
  <c r="AD159" i="6"/>
  <c r="F159" i="6"/>
  <c r="BB159" i="6"/>
  <c r="AU159" i="6"/>
  <c r="BI159" i="6"/>
  <c r="BC159" i="6"/>
  <c r="AK159" i="6"/>
  <c r="X159" i="6"/>
  <c r="AY159" i="6"/>
  <c r="AF159" i="6"/>
  <c r="H159" i="6"/>
  <c r="W159" i="6"/>
  <c r="AE159" i="6"/>
  <c r="AH159" i="6"/>
  <c r="BK159" i="6"/>
  <c r="AV159" i="6"/>
  <c r="N159" i="6"/>
  <c r="J159" i="6"/>
  <c r="G159" i="6"/>
  <c r="BG159" i="6"/>
  <c r="BA159" i="6"/>
  <c r="O159" i="6"/>
  <c r="AC159" i="6"/>
  <c r="BH159" i="6"/>
  <c r="AA159" i="6"/>
  <c r="BJ159" i="6"/>
  <c r="AJ159" i="6"/>
  <c r="AI159" i="6"/>
  <c r="BD159" i="6"/>
  <c r="AL159" i="6"/>
  <c r="Z159" i="6"/>
  <c r="AP159" i="6"/>
  <c r="E159" i="6"/>
  <c r="AT159" i="6"/>
  <c r="Y159" i="6"/>
  <c r="T159" i="6"/>
  <c r="AW159" i="6"/>
  <c r="D159" i="6"/>
  <c r="C159" i="6" s="1"/>
  <c r="R159" i="6"/>
  <c r="BM159" i="6"/>
  <c r="L159" i="6"/>
  <c r="AQ159" i="6"/>
  <c r="V159" i="6"/>
  <c r="K159" i="6"/>
  <c r="S159" i="6"/>
  <c r="AM159" i="6"/>
  <c r="AO159" i="6"/>
  <c r="AX159" i="6"/>
  <c r="AR159" i="6"/>
  <c r="AB159" i="6"/>
  <c r="I159" i="6"/>
  <c r="U159" i="6"/>
  <c r="AS159" i="6"/>
  <c r="AN159" i="6"/>
  <c r="P159" i="6"/>
  <c r="AZ159" i="6"/>
  <c r="BL159" i="6"/>
  <c r="BE159" i="6"/>
  <c r="AG159" i="6"/>
  <c r="B374" i="6"/>
  <c r="V373" i="6"/>
  <c r="K373" i="6"/>
  <c r="AM373" i="6"/>
  <c r="S373" i="6"/>
  <c r="AO373" i="6"/>
  <c r="AW373" i="6"/>
  <c r="Q373" i="6"/>
  <c r="AD373" i="6"/>
  <c r="M373" i="6"/>
  <c r="AU373" i="6"/>
  <c r="BF373" i="6"/>
  <c r="AX373" i="6"/>
  <c r="F373" i="6"/>
  <c r="BB373" i="6"/>
  <c r="AY373" i="6"/>
  <c r="AV373" i="6"/>
  <c r="BC373" i="6"/>
  <c r="AK373" i="6"/>
  <c r="W373" i="6"/>
  <c r="AR373" i="6"/>
  <c r="AF373" i="6"/>
  <c r="AE373" i="6"/>
  <c r="X373" i="6"/>
  <c r="N373" i="6"/>
  <c r="BA373" i="6"/>
  <c r="BI373" i="6"/>
  <c r="O373" i="6"/>
  <c r="AH373" i="6"/>
  <c r="H373" i="6"/>
  <c r="BK373" i="6"/>
  <c r="G373" i="6"/>
  <c r="J373" i="6"/>
  <c r="AP373" i="6"/>
  <c r="E373" i="6"/>
  <c r="AC373" i="6"/>
  <c r="BG373" i="6"/>
  <c r="R373" i="6"/>
  <c r="BD373" i="6"/>
  <c r="AQ373" i="6"/>
  <c r="AL373" i="6"/>
  <c r="BH373" i="6"/>
  <c r="AT373" i="6"/>
  <c r="AJ373" i="6"/>
  <c r="L373" i="6"/>
  <c r="AA373" i="6"/>
  <c r="BJ373" i="6"/>
  <c r="Z373" i="6"/>
  <c r="AI373" i="6"/>
  <c r="BM373" i="6"/>
  <c r="D373" i="6"/>
  <c r="C373" i="6" s="1"/>
  <c r="Y373" i="6"/>
  <c r="T373" i="6"/>
  <c r="AN373" i="6"/>
  <c r="U373" i="6"/>
  <c r="P373" i="6"/>
  <c r="I373" i="6"/>
  <c r="AB373" i="6"/>
  <c r="AG373" i="6"/>
  <c r="AS373" i="6"/>
  <c r="BE373" i="6"/>
  <c r="BL373" i="6"/>
  <c r="AZ373" i="6"/>
  <c r="B232" i="6"/>
  <c r="BB231" i="6"/>
  <c r="AD231" i="6"/>
  <c r="M231" i="6"/>
  <c r="BC231" i="6"/>
  <c r="Q231" i="6"/>
  <c r="F231" i="6"/>
  <c r="AY231" i="6"/>
  <c r="AX231" i="6"/>
  <c r="AU231" i="6"/>
  <c r="BF231" i="6"/>
  <c r="AV231" i="6"/>
  <c r="BI231" i="6"/>
  <c r="X231" i="6"/>
  <c r="BA231" i="6"/>
  <c r="W231" i="6"/>
  <c r="AK231" i="6"/>
  <c r="AH231" i="6"/>
  <c r="AF231" i="6"/>
  <c r="O231" i="6"/>
  <c r="N231" i="6"/>
  <c r="H231" i="6"/>
  <c r="G231" i="6"/>
  <c r="AE231" i="6"/>
  <c r="AC231" i="6"/>
  <c r="AP231" i="6"/>
  <c r="BK231" i="6"/>
  <c r="BG231" i="6"/>
  <c r="J231" i="6"/>
  <c r="R231" i="6"/>
  <c r="E231" i="6"/>
  <c r="L231" i="6"/>
  <c r="AT231" i="6"/>
  <c r="AL231" i="6"/>
  <c r="AJ231" i="6"/>
  <c r="Z231" i="6"/>
  <c r="BH231" i="6"/>
  <c r="AQ231" i="6"/>
  <c r="BM231" i="6"/>
  <c r="D231" i="6"/>
  <c r="C231" i="6" s="1"/>
  <c r="BJ231" i="6"/>
  <c r="AI231" i="6"/>
  <c r="K231" i="6"/>
  <c r="Y231" i="6"/>
  <c r="T231" i="6"/>
  <c r="BD231" i="6"/>
  <c r="AA231" i="6"/>
  <c r="V231" i="6"/>
  <c r="AW231" i="6"/>
  <c r="AO231" i="6"/>
  <c r="AM231" i="6"/>
  <c r="S231" i="6"/>
  <c r="AR231" i="6"/>
  <c r="P231" i="6"/>
  <c r="AB231" i="6"/>
  <c r="U231" i="6"/>
  <c r="AG231" i="6"/>
  <c r="I231" i="6"/>
  <c r="AN231" i="6"/>
  <c r="AS231" i="6"/>
  <c r="AZ231" i="6"/>
  <c r="BE231" i="6"/>
  <c r="BL231" i="6"/>
  <c r="B444" i="6"/>
  <c r="BM443" i="6"/>
  <c r="K443" i="6"/>
  <c r="AQ443" i="6"/>
  <c r="T443" i="6"/>
  <c r="Y443" i="6"/>
  <c r="D443" i="6"/>
  <c r="C443" i="6" s="1"/>
  <c r="S443" i="6"/>
  <c r="AO443" i="6"/>
  <c r="AM443" i="6"/>
  <c r="AW443" i="6"/>
  <c r="V443" i="6"/>
  <c r="AU443" i="6"/>
  <c r="BB443" i="6"/>
  <c r="AR443" i="6"/>
  <c r="BC443" i="6"/>
  <c r="AX443" i="6"/>
  <c r="F443" i="6"/>
  <c r="BF443" i="6"/>
  <c r="M443" i="6"/>
  <c r="AY443" i="6"/>
  <c r="Q443" i="6"/>
  <c r="AV443" i="6"/>
  <c r="AD443" i="6"/>
  <c r="AH443" i="6"/>
  <c r="O443" i="6"/>
  <c r="X443" i="6"/>
  <c r="BD443" i="6"/>
  <c r="AK443" i="6"/>
  <c r="BI443" i="6"/>
  <c r="N443" i="6"/>
  <c r="AE443" i="6"/>
  <c r="BA443" i="6"/>
  <c r="W443" i="6"/>
  <c r="H443" i="6"/>
  <c r="J443" i="6"/>
  <c r="BK443" i="6"/>
  <c r="G443" i="6"/>
  <c r="AF443" i="6"/>
  <c r="AC443" i="6"/>
  <c r="BG443" i="6"/>
  <c r="L443" i="6"/>
  <c r="E443" i="6"/>
  <c r="AL443" i="6"/>
  <c r="AP443" i="6"/>
  <c r="BH443" i="6"/>
  <c r="AA443" i="6"/>
  <c r="AT443" i="6"/>
  <c r="AJ443" i="6"/>
  <c r="AI443" i="6"/>
  <c r="R443" i="6"/>
  <c r="Z443" i="6"/>
  <c r="BJ443" i="6"/>
  <c r="I443" i="6"/>
  <c r="AN443" i="6"/>
  <c r="AS443" i="6"/>
  <c r="AG443" i="6"/>
  <c r="AB443" i="6"/>
  <c r="AZ443" i="6"/>
  <c r="BL443" i="6"/>
  <c r="U443" i="6"/>
  <c r="BE443" i="6"/>
  <c r="P443" i="6"/>
  <c r="B91" i="6"/>
  <c r="BB90" i="6"/>
  <c r="AH90" i="6"/>
  <c r="AE90" i="6"/>
  <c r="BI90" i="6"/>
  <c r="AK90" i="6"/>
  <c r="X90" i="6"/>
  <c r="W90" i="6"/>
  <c r="J90" i="6"/>
  <c r="N90" i="6"/>
  <c r="R90" i="6"/>
  <c r="BA90" i="6"/>
  <c r="AY90" i="6"/>
  <c r="AV90" i="6"/>
  <c r="O90" i="6"/>
  <c r="AF90" i="6"/>
  <c r="H90" i="6"/>
  <c r="G90" i="6"/>
  <c r="C90" i="6" s="1"/>
  <c r="AC90" i="6"/>
  <c r="BK90" i="6"/>
  <c r="BG90" i="6"/>
  <c r="BJ90" i="6"/>
  <c r="E90" i="6"/>
  <c r="AL90" i="6"/>
  <c r="Z90" i="6"/>
  <c r="AP90" i="6"/>
  <c r="AI90" i="6"/>
  <c r="AT90" i="6"/>
  <c r="T90" i="6"/>
  <c r="BH90" i="6"/>
  <c r="AW90" i="6"/>
  <c r="AA90" i="6"/>
  <c r="D90" i="6"/>
  <c r="F90" i="6"/>
  <c r="AQ90" i="6"/>
  <c r="Y90" i="6"/>
  <c r="BD90" i="6"/>
  <c r="BM90" i="6"/>
  <c r="AJ90" i="6"/>
  <c r="L90" i="6"/>
  <c r="K90" i="6"/>
  <c r="AD90" i="6"/>
  <c r="AO90" i="6"/>
  <c r="V90" i="6"/>
  <c r="S90" i="6"/>
  <c r="AM90" i="6"/>
  <c r="AR90" i="6"/>
  <c r="AX90" i="6"/>
  <c r="AU90" i="6"/>
  <c r="Q90" i="6"/>
  <c r="BF90" i="6"/>
  <c r="M90" i="6"/>
  <c r="BC90" i="6"/>
  <c r="AG90" i="6"/>
  <c r="AB90" i="6"/>
  <c r="P90" i="6"/>
  <c r="AS90" i="6"/>
  <c r="AZ90" i="6"/>
  <c r="I90" i="6"/>
  <c r="AN90" i="6"/>
  <c r="U90" i="6"/>
  <c r="BE90" i="6"/>
  <c r="BL90" i="6"/>
  <c r="B302" i="6"/>
  <c r="AD301" i="6"/>
  <c r="S301" i="6"/>
  <c r="T301" i="6"/>
  <c r="AM301" i="6"/>
  <c r="AR301" i="6"/>
  <c r="AO301" i="6"/>
  <c r="BB301" i="6"/>
  <c r="M301" i="6"/>
  <c r="F301" i="6"/>
  <c r="Q301" i="6"/>
  <c r="AX301" i="6"/>
  <c r="AV301" i="6"/>
  <c r="BF301" i="6"/>
  <c r="AY301" i="6"/>
  <c r="X301" i="6"/>
  <c r="AU301" i="6"/>
  <c r="BC301" i="6"/>
  <c r="AF301" i="6"/>
  <c r="BI301" i="6"/>
  <c r="W301" i="6"/>
  <c r="AH301" i="6"/>
  <c r="BA301" i="6"/>
  <c r="N301" i="6"/>
  <c r="AK301" i="6"/>
  <c r="AE301" i="6"/>
  <c r="J301" i="6"/>
  <c r="O301" i="6"/>
  <c r="G301" i="6"/>
  <c r="H301" i="6"/>
  <c r="BK301" i="6"/>
  <c r="BG301" i="6"/>
  <c r="R301" i="6"/>
  <c r="AA301" i="6"/>
  <c r="AP301" i="6"/>
  <c r="E301" i="6"/>
  <c r="C301" i="6" s="1"/>
  <c r="AL301" i="6"/>
  <c r="BJ301" i="6"/>
  <c r="AC301" i="6"/>
  <c r="BH301" i="6"/>
  <c r="AT301" i="6"/>
  <c r="AI301" i="6"/>
  <c r="D301" i="6"/>
  <c r="AW301" i="6"/>
  <c r="L301" i="6"/>
  <c r="Z301" i="6"/>
  <c r="BM301" i="6"/>
  <c r="Y301" i="6"/>
  <c r="K301" i="6"/>
  <c r="AJ301" i="6"/>
  <c r="AQ301" i="6"/>
  <c r="V301" i="6"/>
  <c r="BD301" i="6"/>
  <c r="AG301" i="6"/>
  <c r="P301" i="6"/>
  <c r="U301" i="6"/>
  <c r="BL301" i="6"/>
  <c r="AB301" i="6"/>
  <c r="AN301" i="6"/>
  <c r="AS301" i="6"/>
  <c r="BE301" i="6"/>
  <c r="I301" i="6"/>
  <c r="AZ301" i="6"/>
  <c r="B233" i="6" l="1"/>
  <c r="AX232" i="6"/>
  <c r="BB232" i="6"/>
  <c r="F232" i="6"/>
  <c r="AD232" i="6"/>
  <c r="AU232" i="6"/>
  <c r="BC232" i="6"/>
  <c r="AY232" i="6"/>
  <c r="Q232" i="6"/>
  <c r="BF232" i="6"/>
  <c r="AH232" i="6"/>
  <c r="X232" i="6"/>
  <c r="AK232" i="6"/>
  <c r="W232" i="6"/>
  <c r="BA232" i="6"/>
  <c r="AF232" i="6"/>
  <c r="M232" i="6"/>
  <c r="BI232" i="6"/>
  <c r="AV232" i="6"/>
  <c r="BK232" i="6"/>
  <c r="O232" i="6"/>
  <c r="G232" i="6"/>
  <c r="N232" i="6"/>
  <c r="H232" i="6"/>
  <c r="AE232" i="6"/>
  <c r="R232" i="6"/>
  <c r="AP232" i="6"/>
  <c r="AJ232" i="6"/>
  <c r="J232" i="6"/>
  <c r="AC232" i="6"/>
  <c r="BG232" i="6"/>
  <c r="E232" i="6"/>
  <c r="BH232" i="6"/>
  <c r="Z232" i="6"/>
  <c r="BJ232" i="6"/>
  <c r="AL232" i="6"/>
  <c r="BM232" i="6"/>
  <c r="Y232" i="6"/>
  <c r="AI232" i="6"/>
  <c r="AT232" i="6"/>
  <c r="AA232" i="6"/>
  <c r="AQ232" i="6"/>
  <c r="L232" i="6"/>
  <c r="D232" i="6"/>
  <c r="C232" i="6" s="1"/>
  <c r="T232" i="6"/>
  <c r="BD232" i="6"/>
  <c r="AW232" i="6"/>
  <c r="AO232" i="6"/>
  <c r="AR232" i="6"/>
  <c r="V232" i="6"/>
  <c r="K232" i="6"/>
  <c r="AM232" i="6"/>
  <c r="S232" i="6"/>
  <c r="AN232" i="6"/>
  <c r="AG232" i="6"/>
  <c r="AZ232" i="6"/>
  <c r="U232" i="6"/>
  <c r="I232" i="6"/>
  <c r="P232" i="6"/>
  <c r="AB232" i="6"/>
  <c r="AS232" i="6"/>
  <c r="BL232" i="6"/>
  <c r="BE232" i="6"/>
  <c r="B303" i="6"/>
  <c r="T302" i="6"/>
  <c r="AO302" i="6"/>
  <c r="AR302" i="6"/>
  <c r="AM302" i="6"/>
  <c r="S302" i="6"/>
  <c r="AY302" i="6"/>
  <c r="AD302" i="6"/>
  <c r="AX302" i="6"/>
  <c r="M302" i="6"/>
  <c r="BB302" i="6"/>
  <c r="F302" i="6"/>
  <c r="Q302" i="6"/>
  <c r="BF302" i="6"/>
  <c r="AU302" i="6"/>
  <c r="BC302" i="6"/>
  <c r="X302" i="6"/>
  <c r="AV302" i="6"/>
  <c r="W302" i="6"/>
  <c r="AE302" i="6"/>
  <c r="BA302" i="6"/>
  <c r="AF302" i="6"/>
  <c r="BI302" i="6"/>
  <c r="AH302" i="6"/>
  <c r="N302" i="6"/>
  <c r="AK302" i="6"/>
  <c r="H302" i="6"/>
  <c r="J302" i="6"/>
  <c r="BK302" i="6"/>
  <c r="AC302" i="6"/>
  <c r="BG302" i="6"/>
  <c r="O302" i="6"/>
  <c r="G302" i="6"/>
  <c r="AA302" i="6"/>
  <c r="R302" i="6"/>
  <c r="BJ302" i="6"/>
  <c r="Z302" i="6"/>
  <c r="AP302" i="6"/>
  <c r="E302" i="6"/>
  <c r="BH302" i="6"/>
  <c r="AI302" i="6"/>
  <c r="AJ302" i="6"/>
  <c r="AL302" i="6"/>
  <c r="AQ302" i="6"/>
  <c r="Y302" i="6"/>
  <c r="L302" i="6"/>
  <c r="BM302" i="6"/>
  <c r="AW302" i="6"/>
  <c r="D302" i="6"/>
  <c r="C302" i="6" s="1"/>
  <c r="K302" i="6"/>
  <c r="BD302" i="6"/>
  <c r="V302" i="6"/>
  <c r="AT302" i="6"/>
  <c r="P302" i="6"/>
  <c r="AS302" i="6"/>
  <c r="AB302" i="6"/>
  <c r="BE302" i="6"/>
  <c r="I302" i="6"/>
  <c r="AG302" i="6"/>
  <c r="AN302" i="6"/>
  <c r="U302" i="6"/>
  <c r="AZ302" i="6"/>
  <c r="BL302" i="6"/>
  <c r="B375" i="6"/>
  <c r="AW374" i="6"/>
  <c r="S374" i="6"/>
  <c r="AM374" i="6"/>
  <c r="K374" i="6"/>
  <c r="V374" i="6"/>
  <c r="AO374" i="6"/>
  <c r="AX374" i="6"/>
  <c r="AY374" i="6"/>
  <c r="Q374" i="6"/>
  <c r="AU374" i="6"/>
  <c r="AD374" i="6"/>
  <c r="M374" i="6"/>
  <c r="BF374" i="6"/>
  <c r="BB374" i="6"/>
  <c r="F374" i="6"/>
  <c r="X374" i="6"/>
  <c r="AH374" i="6"/>
  <c r="AE374" i="6"/>
  <c r="AK374" i="6"/>
  <c r="W374" i="6"/>
  <c r="AV374" i="6"/>
  <c r="BI374" i="6"/>
  <c r="AF374" i="6"/>
  <c r="BA374" i="6"/>
  <c r="J374" i="6"/>
  <c r="N374" i="6"/>
  <c r="O374" i="6"/>
  <c r="BC374" i="6"/>
  <c r="AR374" i="6"/>
  <c r="BK374" i="6"/>
  <c r="H374" i="6"/>
  <c r="R374" i="6"/>
  <c r="E374" i="6"/>
  <c r="AC374" i="6"/>
  <c r="BG374" i="6"/>
  <c r="G374" i="6"/>
  <c r="AI374" i="6"/>
  <c r="BH374" i="6"/>
  <c r="BD374" i="6"/>
  <c r="BJ374" i="6"/>
  <c r="AJ374" i="6"/>
  <c r="AA374" i="6"/>
  <c r="AP374" i="6"/>
  <c r="Z374" i="6"/>
  <c r="L374" i="6"/>
  <c r="AL374" i="6"/>
  <c r="T374" i="6"/>
  <c r="Y374" i="6"/>
  <c r="AQ374" i="6"/>
  <c r="AT374" i="6"/>
  <c r="BM374" i="6"/>
  <c r="D374" i="6"/>
  <c r="C374" i="6" s="1"/>
  <c r="P374" i="6"/>
  <c r="AB374" i="6"/>
  <c r="AS374" i="6"/>
  <c r="I374" i="6"/>
  <c r="BE374" i="6"/>
  <c r="AG374" i="6"/>
  <c r="U374" i="6"/>
  <c r="AN374" i="6"/>
  <c r="AZ374" i="6"/>
  <c r="BL374" i="6"/>
  <c r="B92" i="6"/>
  <c r="BB91" i="6"/>
  <c r="BA91" i="6"/>
  <c r="X91" i="6"/>
  <c r="AY91" i="6"/>
  <c r="AH91" i="6"/>
  <c r="BI91" i="6"/>
  <c r="AK91" i="6"/>
  <c r="W91" i="6"/>
  <c r="AV91" i="6"/>
  <c r="N91" i="6"/>
  <c r="AF91" i="6"/>
  <c r="O91" i="6"/>
  <c r="AE91" i="6"/>
  <c r="R91" i="6"/>
  <c r="BG91" i="6"/>
  <c r="J91" i="6"/>
  <c r="H91" i="6"/>
  <c r="G91" i="6"/>
  <c r="BK91" i="6"/>
  <c r="AC91" i="6"/>
  <c r="AP91" i="6"/>
  <c r="Z91" i="6"/>
  <c r="AL91" i="6"/>
  <c r="BJ91" i="6"/>
  <c r="AT91" i="6"/>
  <c r="AQ91" i="6"/>
  <c r="AI91" i="6"/>
  <c r="BM91" i="6"/>
  <c r="Y91" i="6"/>
  <c r="BH91" i="6"/>
  <c r="K91" i="6"/>
  <c r="E91" i="6"/>
  <c r="V91" i="6"/>
  <c r="AA91" i="6"/>
  <c r="L91" i="6"/>
  <c r="D91" i="6"/>
  <c r="C91" i="6" s="1"/>
  <c r="AJ91" i="6"/>
  <c r="F91" i="6"/>
  <c r="AW91" i="6"/>
  <c r="S91" i="6"/>
  <c r="AR91" i="6"/>
  <c r="T91" i="6"/>
  <c r="AD91" i="6"/>
  <c r="AO91" i="6"/>
  <c r="AM91" i="6"/>
  <c r="BD91" i="6"/>
  <c r="AX91" i="6"/>
  <c r="M91" i="6"/>
  <c r="AU91" i="6"/>
  <c r="Q91" i="6"/>
  <c r="BF91" i="6"/>
  <c r="BC91" i="6"/>
  <c r="AN91" i="6"/>
  <c r="I91" i="6"/>
  <c r="P91" i="6"/>
  <c r="AB91" i="6"/>
  <c r="U91" i="6"/>
  <c r="AG91" i="6"/>
  <c r="AS91" i="6"/>
  <c r="BL91" i="6"/>
  <c r="AZ91" i="6"/>
  <c r="BE91" i="6"/>
  <c r="B445" i="6"/>
  <c r="AR444" i="6"/>
  <c r="S444" i="6"/>
  <c r="D444" i="6"/>
  <c r="BM444" i="6"/>
  <c r="AQ444" i="6"/>
  <c r="T444" i="6"/>
  <c r="Y444" i="6"/>
  <c r="K444" i="6"/>
  <c r="AW444" i="6"/>
  <c r="AM444" i="6"/>
  <c r="V444" i="6"/>
  <c r="AO444" i="6"/>
  <c r="BB444" i="6"/>
  <c r="AD444" i="6"/>
  <c r="AX444" i="6"/>
  <c r="X444" i="6"/>
  <c r="Q444" i="6"/>
  <c r="BC444" i="6"/>
  <c r="M444" i="6"/>
  <c r="AY444" i="6"/>
  <c r="F444" i="6"/>
  <c r="BF444" i="6"/>
  <c r="AK444" i="6"/>
  <c r="AH444" i="6"/>
  <c r="AF444" i="6"/>
  <c r="W444" i="6"/>
  <c r="AV444" i="6"/>
  <c r="AE444" i="6"/>
  <c r="BI444" i="6"/>
  <c r="N444" i="6"/>
  <c r="AU444" i="6"/>
  <c r="BD444" i="6"/>
  <c r="BA444" i="6"/>
  <c r="BK444" i="6"/>
  <c r="H444" i="6"/>
  <c r="AC444" i="6"/>
  <c r="O444" i="6"/>
  <c r="BG444" i="6"/>
  <c r="J444" i="6"/>
  <c r="G444" i="6"/>
  <c r="AJ444" i="6"/>
  <c r="E444" i="6"/>
  <c r="C444" i="6" s="1"/>
  <c r="AA444" i="6"/>
  <c r="AI444" i="6"/>
  <c r="Z444" i="6"/>
  <c r="AL444" i="6"/>
  <c r="BH444" i="6"/>
  <c r="AT444" i="6"/>
  <c r="L444" i="6"/>
  <c r="AP444" i="6"/>
  <c r="R444" i="6"/>
  <c r="BJ444" i="6"/>
  <c r="AG444" i="6"/>
  <c r="BE444" i="6"/>
  <c r="I444" i="6"/>
  <c r="U444" i="6"/>
  <c r="AB444" i="6"/>
  <c r="P444" i="6"/>
  <c r="AN444" i="6"/>
  <c r="AS444" i="6"/>
  <c r="AZ444" i="6"/>
  <c r="BL444" i="6"/>
  <c r="B161" i="6"/>
  <c r="AY160" i="6"/>
  <c r="BF160" i="6"/>
  <c r="BC160" i="6"/>
  <c r="BB160" i="6"/>
  <c r="Q160" i="6"/>
  <c r="AU160" i="6"/>
  <c r="AD160" i="6"/>
  <c r="F160" i="6"/>
  <c r="M160" i="6"/>
  <c r="AV160" i="6"/>
  <c r="BI160" i="6"/>
  <c r="X160" i="6"/>
  <c r="W160" i="6"/>
  <c r="N160" i="6"/>
  <c r="AF160" i="6"/>
  <c r="AK160" i="6"/>
  <c r="AH160" i="6"/>
  <c r="G160" i="6"/>
  <c r="AE160" i="6"/>
  <c r="BK160" i="6"/>
  <c r="H160" i="6"/>
  <c r="BA160" i="6"/>
  <c r="AC160" i="6"/>
  <c r="J160" i="6"/>
  <c r="O160" i="6"/>
  <c r="BG160" i="6"/>
  <c r="R160" i="6"/>
  <c r="BH160" i="6"/>
  <c r="AP160" i="6"/>
  <c r="AQ160" i="6"/>
  <c r="D160" i="6"/>
  <c r="BD160" i="6"/>
  <c r="BJ160" i="6"/>
  <c r="Z160" i="6"/>
  <c r="AJ160" i="6"/>
  <c r="AI160" i="6"/>
  <c r="AA160" i="6"/>
  <c r="E160" i="6"/>
  <c r="C160" i="6" s="1"/>
  <c r="AL160" i="6"/>
  <c r="L160" i="6"/>
  <c r="AT160" i="6"/>
  <c r="BM160" i="6"/>
  <c r="Y160" i="6"/>
  <c r="T160" i="6"/>
  <c r="AW160" i="6"/>
  <c r="K160" i="6"/>
  <c r="V160" i="6"/>
  <c r="S160" i="6"/>
  <c r="AM160" i="6"/>
  <c r="AO160" i="6"/>
  <c r="AR160" i="6"/>
  <c r="AX160" i="6"/>
  <c r="I160" i="6"/>
  <c r="AN160" i="6"/>
  <c r="U160" i="6"/>
  <c r="AB160" i="6"/>
  <c r="AG160" i="6"/>
  <c r="P160" i="6"/>
  <c r="AS160" i="6"/>
  <c r="AZ160" i="6"/>
  <c r="BL160" i="6"/>
  <c r="BE160" i="6"/>
  <c r="B162" i="6" l="1"/>
  <c r="Q161" i="6"/>
  <c r="AV161" i="6"/>
  <c r="F161" i="6"/>
  <c r="AD161" i="6"/>
  <c r="BF161" i="6"/>
  <c r="BB161" i="6"/>
  <c r="AU161" i="6"/>
  <c r="BC161" i="6"/>
  <c r="M161" i="6"/>
  <c r="AE161" i="6"/>
  <c r="AK161" i="6"/>
  <c r="X161" i="6"/>
  <c r="BI161" i="6"/>
  <c r="AF161" i="6"/>
  <c r="BA161" i="6"/>
  <c r="N161" i="6"/>
  <c r="W161" i="6"/>
  <c r="AY161" i="6"/>
  <c r="AH161" i="6"/>
  <c r="H161" i="6"/>
  <c r="AC161" i="6"/>
  <c r="J161" i="6"/>
  <c r="O161" i="6"/>
  <c r="BK161" i="6"/>
  <c r="BH161" i="6"/>
  <c r="BG161" i="6"/>
  <c r="E161" i="6"/>
  <c r="Y161" i="6"/>
  <c r="AA161" i="6"/>
  <c r="AQ161" i="6"/>
  <c r="AP161" i="6"/>
  <c r="G161" i="6"/>
  <c r="BJ161" i="6"/>
  <c r="AJ161" i="6"/>
  <c r="AI161" i="6"/>
  <c r="R161" i="6"/>
  <c r="Z161" i="6"/>
  <c r="AL161" i="6"/>
  <c r="L161" i="6"/>
  <c r="AT161" i="6"/>
  <c r="BM161" i="6"/>
  <c r="T161" i="6"/>
  <c r="D161" i="6"/>
  <c r="C161" i="6" s="1"/>
  <c r="BD161" i="6"/>
  <c r="S161" i="6"/>
  <c r="K161" i="6"/>
  <c r="V161" i="6"/>
  <c r="AW161" i="6"/>
  <c r="AM161" i="6"/>
  <c r="AR161" i="6"/>
  <c r="AO161" i="6"/>
  <c r="AX161" i="6"/>
  <c r="AS161" i="6"/>
  <c r="I161" i="6"/>
  <c r="AG161" i="6"/>
  <c r="U161" i="6"/>
  <c r="AN161" i="6"/>
  <c r="P161" i="6"/>
  <c r="BE161" i="6"/>
  <c r="AB161" i="6"/>
  <c r="BL161" i="6"/>
  <c r="AZ161" i="6"/>
  <c r="B376" i="6"/>
  <c r="AW375" i="6"/>
  <c r="V375" i="6"/>
  <c r="S375" i="6"/>
  <c r="AO375" i="6"/>
  <c r="K375" i="6"/>
  <c r="AX375" i="6"/>
  <c r="AM375" i="6"/>
  <c r="AU375" i="6"/>
  <c r="AD375" i="6"/>
  <c r="Q375" i="6"/>
  <c r="M375" i="6"/>
  <c r="AV375" i="6"/>
  <c r="BF375" i="6"/>
  <c r="AY375" i="6"/>
  <c r="BB375" i="6"/>
  <c r="F375" i="6"/>
  <c r="BC375" i="6"/>
  <c r="BI375" i="6"/>
  <c r="N375" i="6"/>
  <c r="X375" i="6"/>
  <c r="AK375" i="6"/>
  <c r="BA375" i="6"/>
  <c r="AF375" i="6"/>
  <c r="AH375" i="6"/>
  <c r="AE375" i="6"/>
  <c r="AR375" i="6"/>
  <c r="W375" i="6"/>
  <c r="BK375" i="6"/>
  <c r="J375" i="6"/>
  <c r="H375" i="6"/>
  <c r="O375" i="6"/>
  <c r="BG375" i="6"/>
  <c r="G375" i="6"/>
  <c r="AP375" i="6"/>
  <c r="AC375" i="6"/>
  <c r="E375" i="6"/>
  <c r="C375" i="6" s="1"/>
  <c r="AA375" i="6"/>
  <c r="L375" i="6"/>
  <c r="AL375" i="6"/>
  <c r="AJ375" i="6"/>
  <c r="R375" i="6"/>
  <c r="BH375" i="6"/>
  <c r="AT375" i="6"/>
  <c r="AI375" i="6"/>
  <c r="D375" i="6"/>
  <c r="BD375" i="6"/>
  <c r="Z375" i="6"/>
  <c r="AQ375" i="6"/>
  <c r="BM375" i="6"/>
  <c r="Y375" i="6"/>
  <c r="BJ375" i="6"/>
  <c r="T375" i="6"/>
  <c r="AS375" i="6"/>
  <c r="AN375" i="6"/>
  <c r="AZ375" i="6"/>
  <c r="BL375" i="6"/>
  <c r="P375" i="6"/>
  <c r="AB375" i="6"/>
  <c r="AG375" i="6"/>
  <c r="BE375" i="6"/>
  <c r="I375" i="6"/>
  <c r="U375" i="6"/>
  <c r="B446" i="6"/>
  <c r="Y445" i="6"/>
  <c r="AQ445" i="6"/>
  <c r="BM445" i="6"/>
  <c r="T445" i="6"/>
  <c r="D445" i="6"/>
  <c r="K445" i="6"/>
  <c r="AR445" i="6"/>
  <c r="AX445" i="6"/>
  <c r="S445" i="6"/>
  <c r="AM445" i="6"/>
  <c r="AW445" i="6"/>
  <c r="AO445" i="6"/>
  <c r="F445" i="6"/>
  <c r="V445" i="6"/>
  <c r="AV445" i="6"/>
  <c r="BB445" i="6"/>
  <c r="AY445" i="6"/>
  <c r="Q445" i="6"/>
  <c r="BC445" i="6"/>
  <c r="BF445" i="6"/>
  <c r="X445" i="6"/>
  <c r="AK445" i="6"/>
  <c r="AD445" i="6"/>
  <c r="AU445" i="6"/>
  <c r="M445" i="6"/>
  <c r="BD445" i="6"/>
  <c r="BI445" i="6"/>
  <c r="AH445" i="6"/>
  <c r="N445" i="6"/>
  <c r="AE445" i="6"/>
  <c r="W445" i="6"/>
  <c r="AF445" i="6"/>
  <c r="J445" i="6"/>
  <c r="G445" i="6"/>
  <c r="C445" i="6" s="1"/>
  <c r="H445" i="6"/>
  <c r="AC445" i="6"/>
  <c r="BK445" i="6"/>
  <c r="O445" i="6"/>
  <c r="BA445" i="6"/>
  <c r="AJ445" i="6"/>
  <c r="BG445" i="6"/>
  <c r="E445" i="6"/>
  <c r="AL445" i="6"/>
  <c r="L445" i="6"/>
  <c r="R445" i="6"/>
  <c r="AA445" i="6"/>
  <c r="BJ445" i="6"/>
  <c r="BH445" i="6"/>
  <c r="AI445" i="6"/>
  <c r="Z445" i="6"/>
  <c r="AT445" i="6"/>
  <c r="AP445" i="6"/>
  <c r="I445" i="6"/>
  <c r="AS445" i="6"/>
  <c r="BE445" i="6"/>
  <c r="AZ445" i="6"/>
  <c r="U445" i="6"/>
  <c r="AN445" i="6"/>
  <c r="AG445" i="6"/>
  <c r="AB445" i="6"/>
  <c r="P445" i="6"/>
  <c r="BL445" i="6"/>
  <c r="B304" i="6"/>
  <c r="AM303" i="6"/>
  <c r="AR303" i="6"/>
  <c r="AX303" i="6"/>
  <c r="AO303" i="6"/>
  <c r="T303" i="6"/>
  <c r="S303" i="6"/>
  <c r="F303" i="6"/>
  <c r="AD303" i="6"/>
  <c r="Q303" i="6"/>
  <c r="AU303" i="6"/>
  <c r="M303" i="6"/>
  <c r="BB303" i="6"/>
  <c r="X303" i="6"/>
  <c r="BI303" i="6"/>
  <c r="BC303" i="6"/>
  <c r="BF303" i="6"/>
  <c r="AV303" i="6"/>
  <c r="AY303" i="6"/>
  <c r="BK303" i="6"/>
  <c r="AK303" i="6"/>
  <c r="AF303" i="6"/>
  <c r="AE303" i="6"/>
  <c r="BA303" i="6"/>
  <c r="N303" i="6"/>
  <c r="AH303" i="6"/>
  <c r="W303" i="6"/>
  <c r="J303" i="6"/>
  <c r="BG303" i="6"/>
  <c r="G303" i="6"/>
  <c r="O303" i="6"/>
  <c r="E303" i="6"/>
  <c r="AC303" i="6"/>
  <c r="H303" i="6"/>
  <c r="BJ303" i="6"/>
  <c r="AP303" i="6"/>
  <c r="BH303" i="6"/>
  <c r="R303" i="6"/>
  <c r="AA303" i="6"/>
  <c r="L303" i="6"/>
  <c r="AL303" i="6"/>
  <c r="Z303" i="6"/>
  <c r="BD303" i="6"/>
  <c r="AW303" i="6"/>
  <c r="AJ303" i="6"/>
  <c r="AI303" i="6"/>
  <c r="D303" i="6"/>
  <c r="C303" i="6" s="1"/>
  <c r="BM303" i="6"/>
  <c r="AT303" i="6"/>
  <c r="V303" i="6"/>
  <c r="K303" i="6"/>
  <c r="AQ303" i="6"/>
  <c r="Y303" i="6"/>
  <c r="AS303" i="6"/>
  <c r="AB303" i="6"/>
  <c r="U303" i="6"/>
  <c r="BE303" i="6"/>
  <c r="AN303" i="6"/>
  <c r="I303" i="6"/>
  <c r="AG303" i="6"/>
  <c r="BL303" i="6"/>
  <c r="P303" i="6"/>
  <c r="AZ303" i="6"/>
  <c r="B234" i="6"/>
  <c r="AU233" i="6"/>
  <c r="M233" i="6"/>
  <c r="AX233" i="6"/>
  <c r="F233" i="6"/>
  <c r="BB233" i="6"/>
  <c r="BF233" i="6"/>
  <c r="Q233" i="6"/>
  <c r="BC233" i="6"/>
  <c r="AY233" i="6"/>
  <c r="AD233" i="6"/>
  <c r="N233" i="6"/>
  <c r="AK233" i="6"/>
  <c r="AV233" i="6"/>
  <c r="X233" i="6"/>
  <c r="AF233" i="6"/>
  <c r="H233" i="6"/>
  <c r="BA233" i="6"/>
  <c r="AH233" i="6"/>
  <c r="BI233" i="6"/>
  <c r="W233" i="6"/>
  <c r="O233" i="6"/>
  <c r="BK233" i="6"/>
  <c r="AE233" i="6"/>
  <c r="R233" i="6"/>
  <c r="E233" i="6"/>
  <c r="AA233" i="6"/>
  <c r="Z233" i="6"/>
  <c r="BH233" i="6"/>
  <c r="AC233" i="6"/>
  <c r="J233" i="6"/>
  <c r="C233" i="6" s="1"/>
  <c r="BG233" i="6"/>
  <c r="AP233" i="6"/>
  <c r="AL233" i="6"/>
  <c r="L233" i="6"/>
  <c r="AI233" i="6"/>
  <c r="AQ233" i="6"/>
  <c r="G233" i="6"/>
  <c r="BJ233" i="6"/>
  <c r="AJ233" i="6"/>
  <c r="AT233" i="6"/>
  <c r="D233" i="6"/>
  <c r="BM233" i="6"/>
  <c r="AW233" i="6"/>
  <c r="K233" i="6"/>
  <c r="Y233" i="6"/>
  <c r="T233" i="6"/>
  <c r="BD233" i="6"/>
  <c r="AR233" i="6"/>
  <c r="AM233" i="6"/>
  <c r="AO233" i="6"/>
  <c r="S233" i="6"/>
  <c r="V233" i="6"/>
  <c r="I233" i="6"/>
  <c r="AS233" i="6"/>
  <c r="P233" i="6"/>
  <c r="AB233" i="6"/>
  <c r="AG233" i="6"/>
  <c r="U233" i="6"/>
  <c r="AN233" i="6"/>
  <c r="AZ233" i="6"/>
  <c r="BE233" i="6"/>
  <c r="BL233" i="6"/>
  <c r="B93" i="6"/>
  <c r="BB92" i="6"/>
  <c r="BI92" i="6"/>
  <c r="AV92" i="6"/>
  <c r="AK92" i="6"/>
  <c r="W92" i="6"/>
  <c r="AH92" i="6"/>
  <c r="X92" i="6"/>
  <c r="AE92" i="6"/>
  <c r="AY92" i="6"/>
  <c r="AF92" i="6"/>
  <c r="J92" i="6"/>
  <c r="R92" i="6"/>
  <c r="BA92" i="6"/>
  <c r="BG92" i="6"/>
  <c r="O92" i="6"/>
  <c r="BK92" i="6"/>
  <c r="E92" i="6"/>
  <c r="AC92" i="6"/>
  <c r="N92" i="6"/>
  <c r="H92" i="6"/>
  <c r="G92" i="6"/>
  <c r="BJ92" i="6"/>
  <c r="AP92" i="6"/>
  <c r="AI92" i="6"/>
  <c r="Z92" i="6"/>
  <c r="AL92" i="6"/>
  <c r="AQ92" i="6"/>
  <c r="BH92" i="6"/>
  <c r="D92" i="6"/>
  <c r="C92" i="6" s="1"/>
  <c r="AA92" i="6"/>
  <c r="AJ92" i="6"/>
  <c r="AT92" i="6"/>
  <c r="V92" i="6"/>
  <c r="AW92" i="6"/>
  <c r="K92" i="6"/>
  <c r="T92" i="6"/>
  <c r="BM92" i="6"/>
  <c r="L92" i="6"/>
  <c r="Y92" i="6"/>
  <c r="F92" i="6"/>
  <c r="S92" i="6"/>
  <c r="AM92" i="6"/>
  <c r="AO92" i="6"/>
  <c r="AR92" i="6"/>
  <c r="AD92" i="6"/>
  <c r="AX92" i="6"/>
  <c r="BD92" i="6"/>
  <c r="Q92" i="6"/>
  <c r="AU92" i="6"/>
  <c r="BF92" i="6"/>
  <c r="BC92" i="6"/>
  <c r="M92" i="6"/>
  <c r="I92" i="6"/>
  <c r="U92" i="6"/>
  <c r="AB92" i="6"/>
  <c r="AG92" i="6"/>
  <c r="AN92" i="6"/>
  <c r="AS92" i="6"/>
  <c r="P92" i="6"/>
  <c r="BE92" i="6"/>
  <c r="BL92" i="6"/>
  <c r="AZ92" i="6"/>
  <c r="BB93" i="6" l="1"/>
  <c r="BB94" i="6" s="1"/>
  <c r="X93" i="6"/>
  <c r="X94" i="6" s="1"/>
  <c r="AH93" i="6"/>
  <c r="AH94" i="6" s="1"/>
  <c r="AE93" i="6"/>
  <c r="AE94" i="6" s="1"/>
  <c r="BA93" i="6"/>
  <c r="BA94" i="6" s="1"/>
  <c r="AV93" i="6"/>
  <c r="AV94" i="6" s="1"/>
  <c r="AY93" i="6"/>
  <c r="AY94" i="6" s="1"/>
  <c r="AK93" i="6"/>
  <c r="AK94" i="6" s="1"/>
  <c r="W93" i="6"/>
  <c r="W94" i="6" s="1"/>
  <c r="R93" i="6"/>
  <c r="R94" i="6" s="1"/>
  <c r="G93" i="6"/>
  <c r="G94" i="6" s="1"/>
  <c r="BK93" i="6"/>
  <c r="BK94" i="6" s="1"/>
  <c r="N93" i="6"/>
  <c r="N94" i="6" s="1"/>
  <c r="BI93" i="6"/>
  <c r="BI94" i="6" s="1"/>
  <c r="AF93" i="6"/>
  <c r="AF94" i="6" s="1"/>
  <c r="H93" i="6"/>
  <c r="H94" i="6" s="1"/>
  <c r="AC93" i="6"/>
  <c r="AC94" i="6" s="1"/>
  <c r="O93" i="6"/>
  <c r="O94" i="6" s="1"/>
  <c r="BG93" i="6"/>
  <c r="BG94" i="6" s="1"/>
  <c r="J93" i="6"/>
  <c r="J94" i="6" s="1"/>
  <c r="BJ93" i="6"/>
  <c r="BJ94" i="6" s="1"/>
  <c r="E93" i="6"/>
  <c r="E94" i="6" s="1"/>
  <c r="Z93" i="6"/>
  <c r="Z94" i="6" s="1"/>
  <c r="AP93" i="6"/>
  <c r="AP94" i="6" s="1"/>
  <c r="AL93" i="6"/>
  <c r="AL94" i="6" s="1"/>
  <c r="AT93" i="6"/>
  <c r="AT94" i="6" s="1"/>
  <c r="AA93" i="6"/>
  <c r="AA94" i="6" s="1"/>
  <c r="BH93" i="6"/>
  <c r="BH94" i="6" s="1"/>
  <c r="AW93" i="6"/>
  <c r="AW94" i="6" s="1"/>
  <c r="F93" i="6"/>
  <c r="F94" i="6" s="1"/>
  <c r="AJ93" i="6"/>
  <c r="AJ94" i="6" s="1"/>
  <c r="L93" i="6"/>
  <c r="L94" i="6" s="1"/>
  <c r="D93" i="6"/>
  <c r="D94" i="6" s="1"/>
  <c r="AQ93" i="6"/>
  <c r="AQ94" i="6" s="1"/>
  <c r="Y93" i="6"/>
  <c r="Y94" i="6" s="1"/>
  <c r="BD93" i="6"/>
  <c r="BD94" i="6" s="1"/>
  <c r="AI93" i="6"/>
  <c r="AI94" i="6" s="1"/>
  <c r="BM93" i="6"/>
  <c r="BM94" i="6" s="1"/>
  <c r="V93" i="6"/>
  <c r="V94" i="6" s="1"/>
  <c r="AD93" i="6"/>
  <c r="AD94" i="6" s="1"/>
  <c r="T93" i="6"/>
  <c r="T94" i="6" s="1"/>
  <c r="AO93" i="6"/>
  <c r="AO94" i="6" s="1"/>
  <c r="K93" i="6"/>
  <c r="K94" i="6" s="1"/>
  <c r="S93" i="6"/>
  <c r="S94" i="6" s="1"/>
  <c r="AX93" i="6"/>
  <c r="AX94" i="6" s="1"/>
  <c r="AM93" i="6"/>
  <c r="AM94" i="6" s="1"/>
  <c r="AR93" i="6"/>
  <c r="AR94" i="6" s="1"/>
  <c r="AU93" i="6"/>
  <c r="AU94" i="6" s="1"/>
  <c r="Q93" i="6"/>
  <c r="Q94" i="6" s="1"/>
  <c r="BF93" i="6"/>
  <c r="BF94" i="6" s="1"/>
  <c r="BC93" i="6"/>
  <c r="BC94" i="6" s="1"/>
  <c r="M93" i="6"/>
  <c r="M94" i="6" s="1"/>
  <c r="AN93" i="6"/>
  <c r="AN94" i="6" s="1"/>
  <c r="I93" i="6"/>
  <c r="I94" i="6" s="1"/>
  <c r="P93" i="6"/>
  <c r="P94" i="6" s="1"/>
  <c r="AB93" i="6"/>
  <c r="AB94" i="6" s="1"/>
  <c r="U93" i="6"/>
  <c r="U94" i="6" s="1"/>
  <c r="BL93" i="6"/>
  <c r="BL94" i="6" s="1"/>
  <c r="AZ93" i="6"/>
  <c r="AZ94" i="6" s="1"/>
  <c r="BE93" i="6"/>
  <c r="BE94" i="6" s="1"/>
  <c r="AG93" i="6"/>
  <c r="AG94" i="6" s="1"/>
  <c r="AS93" i="6"/>
  <c r="AS94" i="6" s="1"/>
  <c r="B447" i="6"/>
  <c r="Y446" i="6"/>
  <c r="AQ446" i="6"/>
  <c r="T446" i="6"/>
  <c r="AW446" i="6"/>
  <c r="BM446" i="6"/>
  <c r="AO446" i="6"/>
  <c r="S446" i="6"/>
  <c r="AM446" i="6"/>
  <c r="AR446" i="6"/>
  <c r="D446" i="6"/>
  <c r="C446" i="6" s="1"/>
  <c r="K446" i="6"/>
  <c r="V446" i="6"/>
  <c r="BB446" i="6"/>
  <c r="AU446" i="6"/>
  <c r="F446" i="6"/>
  <c r="AX446" i="6"/>
  <c r="BC446" i="6"/>
  <c r="AD446" i="6"/>
  <c r="M446" i="6"/>
  <c r="Q446" i="6"/>
  <c r="BF446" i="6"/>
  <c r="X446" i="6"/>
  <c r="AV446" i="6"/>
  <c r="BI446" i="6"/>
  <c r="AY446" i="6"/>
  <c r="N446" i="6"/>
  <c r="BD446" i="6"/>
  <c r="W446" i="6"/>
  <c r="BA446" i="6"/>
  <c r="AK446" i="6"/>
  <c r="AE446" i="6"/>
  <c r="AH446" i="6"/>
  <c r="AF446" i="6"/>
  <c r="G446" i="6"/>
  <c r="H446" i="6"/>
  <c r="O446" i="6"/>
  <c r="J446" i="6"/>
  <c r="AC446" i="6"/>
  <c r="BG446" i="6"/>
  <c r="BJ446" i="6"/>
  <c r="AL446" i="6"/>
  <c r="BK446" i="6"/>
  <c r="E446" i="6"/>
  <c r="BH446" i="6"/>
  <c r="AP446" i="6"/>
  <c r="L446" i="6"/>
  <c r="AA446" i="6"/>
  <c r="AI446" i="6"/>
  <c r="Z446" i="6"/>
  <c r="AT446" i="6"/>
  <c r="R446" i="6"/>
  <c r="AJ446" i="6"/>
  <c r="P446" i="6"/>
  <c r="U446" i="6"/>
  <c r="AB446" i="6"/>
  <c r="AS446" i="6"/>
  <c r="I446" i="6"/>
  <c r="BE446" i="6"/>
  <c r="AG446" i="6"/>
  <c r="BL446" i="6"/>
  <c r="AN446" i="6"/>
  <c r="AZ446" i="6"/>
  <c r="B235" i="6"/>
  <c r="M234" i="6"/>
  <c r="AX234" i="6"/>
  <c r="F234" i="6"/>
  <c r="Q234" i="6"/>
  <c r="BB234" i="6"/>
  <c r="AU234" i="6"/>
  <c r="BF234" i="6"/>
  <c r="AY234" i="6"/>
  <c r="AD234" i="6"/>
  <c r="AV234" i="6"/>
  <c r="BI234" i="6"/>
  <c r="BC234" i="6"/>
  <c r="W234" i="6"/>
  <c r="X234" i="6"/>
  <c r="BA234" i="6"/>
  <c r="AH234" i="6"/>
  <c r="AK234" i="6"/>
  <c r="AF234" i="6"/>
  <c r="O234" i="6"/>
  <c r="N234" i="6"/>
  <c r="H234" i="6"/>
  <c r="BK234" i="6"/>
  <c r="AE234" i="6"/>
  <c r="G234" i="6"/>
  <c r="AC234" i="6"/>
  <c r="J234" i="6"/>
  <c r="R234" i="6"/>
  <c r="BG234" i="6"/>
  <c r="AP234" i="6"/>
  <c r="E234" i="6"/>
  <c r="AL234" i="6"/>
  <c r="AJ234" i="6"/>
  <c r="AQ234" i="6"/>
  <c r="Z234" i="6"/>
  <c r="BH234" i="6"/>
  <c r="BM234" i="6"/>
  <c r="D234" i="6"/>
  <c r="C234" i="6" s="1"/>
  <c r="AI234" i="6"/>
  <c r="BJ234" i="6"/>
  <c r="AA234" i="6"/>
  <c r="Y234" i="6"/>
  <c r="T234" i="6"/>
  <c r="BD234" i="6"/>
  <c r="AW234" i="6"/>
  <c r="K234" i="6"/>
  <c r="V234" i="6"/>
  <c r="S234" i="6"/>
  <c r="AO234" i="6"/>
  <c r="AM234" i="6"/>
  <c r="AR234" i="6"/>
  <c r="L234" i="6"/>
  <c r="AT234" i="6"/>
  <c r="AG234" i="6"/>
  <c r="P234" i="6"/>
  <c r="AB234" i="6"/>
  <c r="BE234" i="6"/>
  <c r="BL234" i="6"/>
  <c r="I234" i="6"/>
  <c r="U234" i="6"/>
  <c r="AN234" i="6"/>
  <c r="AZ234" i="6"/>
  <c r="AS234" i="6"/>
  <c r="B377" i="6"/>
  <c r="K376" i="6"/>
  <c r="AW376" i="6"/>
  <c r="V376" i="6"/>
  <c r="F376" i="6"/>
  <c r="AM376" i="6"/>
  <c r="S376" i="6"/>
  <c r="AO376" i="6"/>
  <c r="AX376" i="6"/>
  <c r="M376" i="6"/>
  <c r="AU376" i="6"/>
  <c r="BF376" i="6"/>
  <c r="BB376" i="6"/>
  <c r="X376" i="6"/>
  <c r="AD376" i="6"/>
  <c r="Q376" i="6"/>
  <c r="AK376" i="6"/>
  <c r="BI376" i="6"/>
  <c r="AY376" i="6"/>
  <c r="AV376" i="6"/>
  <c r="BC376" i="6"/>
  <c r="AH376" i="6"/>
  <c r="AF376" i="6"/>
  <c r="BK376" i="6"/>
  <c r="J376" i="6"/>
  <c r="W376" i="6"/>
  <c r="AR376" i="6"/>
  <c r="H376" i="6"/>
  <c r="AE376" i="6"/>
  <c r="O376" i="6"/>
  <c r="AC376" i="6"/>
  <c r="BA376" i="6"/>
  <c r="N376" i="6"/>
  <c r="R376" i="6"/>
  <c r="E376" i="6"/>
  <c r="BG376" i="6"/>
  <c r="AP376" i="6"/>
  <c r="G376" i="6"/>
  <c r="BH376" i="6"/>
  <c r="T376" i="6"/>
  <c r="AA376" i="6"/>
  <c r="AL376" i="6"/>
  <c r="AT376" i="6"/>
  <c r="AJ376" i="6"/>
  <c r="AI376" i="6"/>
  <c r="BJ376" i="6"/>
  <c r="Z376" i="6"/>
  <c r="L376" i="6"/>
  <c r="BD376" i="6"/>
  <c r="AQ376" i="6"/>
  <c r="BM376" i="6"/>
  <c r="D376" i="6"/>
  <c r="C376" i="6" s="1"/>
  <c r="Y376" i="6"/>
  <c r="U376" i="6"/>
  <c r="BE376" i="6"/>
  <c r="AB376" i="6"/>
  <c r="AS376" i="6"/>
  <c r="P376" i="6"/>
  <c r="BL376" i="6"/>
  <c r="AN376" i="6"/>
  <c r="AZ376" i="6"/>
  <c r="I376" i="6"/>
  <c r="AG376" i="6"/>
  <c r="B305" i="6"/>
  <c r="Q304" i="6"/>
  <c r="S304" i="6"/>
  <c r="AM304" i="6"/>
  <c r="T304" i="6"/>
  <c r="AR304" i="6"/>
  <c r="AO304" i="6"/>
  <c r="BC304" i="6"/>
  <c r="AY304" i="6"/>
  <c r="AD304" i="6"/>
  <c r="F304" i="6"/>
  <c r="BB304" i="6"/>
  <c r="M304" i="6"/>
  <c r="AX304" i="6"/>
  <c r="AU304" i="6"/>
  <c r="X304" i="6"/>
  <c r="BF304" i="6"/>
  <c r="AV304" i="6"/>
  <c r="BI304" i="6"/>
  <c r="AK304" i="6"/>
  <c r="W304" i="6"/>
  <c r="N304" i="6"/>
  <c r="O304" i="6"/>
  <c r="AH304" i="6"/>
  <c r="AE304" i="6"/>
  <c r="BK304" i="6"/>
  <c r="AF304" i="6"/>
  <c r="J304" i="6"/>
  <c r="G304" i="6"/>
  <c r="H304" i="6"/>
  <c r="BA304" i="6"/>
  <c r="BG304" i="6"/>
  <c r="AC304" i="6"/>
  <c r="AP304" i="6"/>
  <c r="E304" i="6"/>
  <c r="BJ304" i="6"/>
  <c r="AA304" i="6"/>
  <c r="AI304" i="6"/>
  <c r="R304" i="6"/>
  <c r="BM304" i="6"/>
  <c r="Z304" i="6"/>
  <c r="AL304" i="6"/>
  <c r="L304" i="6"/>
  <c r="D304" i="6"/>
  <c r="C304" i="6" s="1"/>
  <c r="Y304" i="6"/>
  <c r="AJ304" i="6"/>
  <c r="AT304" i="6"/>
  <c r="AQ304" i="6"/>
  <c r="V304" i="6"/>
  <c r="AW304" i="6"/>
  <c r="BH304" i="6"/>
  <c r="K304" i="6"/>
  <c r="BD304" i="6"/>
  <c r="U304" i="6"/>
  <c r="AN304" i="6"/>
  <c r="AS304" i="6"/>
  <c r="BE304" i="6"/>
  <c r="AB304" i="6"/>
  <c r="I304" i="6"/>
  <c r="BL304" i="6"/>
  <c r="AZ304" i="6"/>
  <c r="AG304" i="6"/>
  <c r="P304" i="6"/>
  <c r="B163" i="6"/>
  <c r="Q162" i="6"/>
  <c r="BB162" i="6"/>
  <c r="AU162" i="6"/>
  <c r="M162" i="6"/>
  <c r="BC162" i="6"/>
  <c r="F162" i="6"/>
  <c r="BF162" i="6"/>
  <c r="X162" i="6"/>
  <c r="AD162" i="6"/>
  <c r="W162" i="6"/>
  <c r="AY162" i="6"/>
  <c r="AV162" i="6"/>
  <c r="BI162" i="6"/>
  <c r="AK162" i="6"/>
  <c r="H162" i="6"/>
  <c r="C162" i="6" s="1"/>
  <c r="AH162" i="6"/>
  <c r="N162" i="6"/>
  <c r="AE162" i="6"/>
  <c r="AC162" i="6"/>
  <c r="AF162" i="6"/>
  <c r="BA162" i="6"/>
  <c r="G162" i="6"/>
  <c r="O162" i="6"/>
  <c r="J162" i="6"/>
  <c r="BK162" i="6"/>
  <c r="AP162" i="6"/>
  <c r="L162" i="6"/>
  <c r="E162" i="6"/>
  <c r="AT162" i="6"/>
  <c r="AA162" i="6"/>
  <c r="BJ162" i="6"/>
  <c r="AJ162" i="6"/>
  <c r="AI162" i="6"/>
  <c r="R162" i="6"/>
  <c r="AQ162" i="6"/>
  <c r="BG162" i="6"/>
  <c r="BH162" i="6"/>
  <c r="Z162" i="6"/>
  <c r="BM162" i="6"/>
  <c r="Y162" i="6"/>
  <c r="BD162" i="6"/>
  <c r="AL162" i="6"/>
  <c r="D162" i="6"/>
  <c r="S162" i="6"/>
  <c r="T162" i="6"/>
  <c r="K162" i="6"/>
  <c r="V162" i="6"/>
  <c r="AM162" i="6"/>
  <c r="AW162" i="6"/>
  <c r="AO162" i="6"/>
  <c r="AX162" i="6"/>
  <c r="AR162" i="6"/>
  <c r="AB162" i="6"/>
  <c r="AS162" i="6"/>
  <c r="AZ162" i="6"/>
  <c r="P162" i="6"/>
  <c r="AN162" i="6"/>
  <c r="I162" i="6"/>
  <c r="U162" i="6"/>
  <c r="BE162" i="6"/>
  <c r="BL162" i="6"/>
  <c r="AG162" i="6"/>
  <c r="C94" i="6" l="1"/>
  <c r="BB235" i="6"/>
  <c r="BB236" i="6" s="1"/>
  <c r="Q235" i="6"/>
  <c r="Q236" i="6" s="1"/>
  <c r="F235" i="6"/>
  <c r="F236" i="6" s="1"/>
  <c r="AX235" i="6"/>
  <c r="AX236" i="6" s="1"/>
  <c r="AU235" i="6"/>
  <c r="AU236" i="6" s="1"/>
  <c r="BC235" i="6"/>
  <c r="BC236" i="6" s="1"/>
  <c r="AK235" i="6"/>
  <c r="AK236" i="6" s="1"/>
  <c r="AY235" i="6"/>
  <c r="AY236" i="6" s="1"/>
  <c r="AV235" i="6"/>
  <c r="AV236" i="6" s="1"/>
  <c r="AD235" i="6"/>
  <c r="AD236" i="6" s="1"/>
  <c r="BF235" i="6"/>
  <c r="BF236" i="6" s="1"/>
  <c r="M235" i="6"/>
  <c r="M236" i="6" s="1"/>
  <c r="X235" i="6"/>
  <c r="X236" i="6" s="1"/>
  <c r="W235" i="6"/>
  <c r="W236" i="6" s="1"/>
  <c r="BA235" i="6"/>
  <c r="BA236" i="6" s="1"/>
  <c r="AF235" i="6"/>
  <c r="AF236" i="6" s="1"/>
  <c r="BI235" i="6"/>
  <c r="BI236" i="6" s="1"/>
  <c r="N235" i="6"/>
  <c r="N236" i="6" s="1"/>
  <c r="O235" i="6"/>
  <c r="O236" i="6" s="1"/>
  <c r="BK235" i="6"/>
  <c r="BK236" i="6" s="1"/>
  <c r="H235" i="6"/>
  <c r="H236" i="6" s="1"/>
  <c r="G235" i="6"/>
  <c r="G236" i="6" s="1"/>
  <c r="E235" i="6"/>
  <c r="E236" i="6" s="1"/>
  <c r="AE235" i="6"/>
  <c r="AE236" i="6" s="1"/>
  <c r="AC235" i="6"/>
  <c r="AC236" i="6" s="1"/>
  <c r="J235" i="6"/>
  <c r="J236" i="6" s="1"/>
  <c r="AI235" i="6"/>
  <c r="AI236" i="6" s="1"/>
  <c r="BG235" i="6"/>
  <c r="BG236" i="6" s="1"/>
  <c r="R235" i="6"/>
  <c r="R236" i="6" s="1"/>
  <c r="AH235" i="6"/>
  <c r="AH236" i="6" s="1"/>
  <c r="AP235" i="6"/>
  <c r="AP236" i="6" s="1"/>
  <c r="BJ235" i="6"/>
  <c r="BJ236" i="6" s="1"/>
  <c r="AA235" i="6"/>
  <c r="AA236" i="6" s="1"/>
  <c r="AL235" i="6"/>
  <c r="AL236" i="6" s="1"/>
  <c r="AQ235" i="6"/>
  <c r="AQ236" i="6" s="1"/>
  <c r="Y235" i="6"/>
  <c r="Y236" i="6" s="1"/>
  <c r="AT235" i="6"/>
  <c r="AT236" i="6" s="1"/>
  <c r="Z235" i="6"/>
  <c r="Z236" i="6" s="1"/>
  <c r="L235" i="6"/>
  <c r="L236" i="6" s="1"/>
  <c r="D235" i="6"/>
  <c r="D236" i="6" s="1"/>
  <c r="BM235" i="6"/>
  <c r="BM236" i="6" s="1"/>
  <c r="AJ235" i="6"/>
  <c r="AJ236" i="6" s="1"/>
  <c r="BD235" i="6"/>
  <c r="BD236" i="6" s="1"/>
  <c r="V235" i="6"/>
  <c r="V236" i="6" s="1"/>
  <c r="AR235" i="6"/>
  <c r="AR236" i="6" s="1"/>
  <c r="AW235" i="6"/>
  <c r="AW236" i="6" s="1"/>
  <c r="BH235" i="6"/>
  <c r="BH236" i="6" s="1"/>
  <c r="AO235" i="6"/>
  <c r="AO236" i="6" s="1"/>
  <c r="S235" i="6"/>
  <c r="S236" i="6" s="1"/>
  <c r="K235" i="6"/>
  <c r="K236" i="6" s="1"/>
  <c r="AM235" i="6"/>
  <c r="AM236" i="6" s="1"/>
  <c r="T235" i="6"/>
  <c r="T236" i="6" s="1"/>
  <c r="AG235" i="6"/>
  <c r="AG236" i="6" s="1"/>
  <c r="AZ235" i="6"/>
  <c r="AZ236" i="6" s="1"/>
  <c r="U235" i="6"/>
  <c r="U236" i="6" s="1"/>
  <c r="I235" i="6"/>
  <c r="I236" i="6" s="1"/>
  <c r="AB235" i="6"/>
  <c r="AB236" i="6" s="1"/>
  <c r="P235" i="6"/>
  <c r="P236" i="6" s="1"/>
  <c r="G58" i="4"/>
  <c r="AS235" i="6"/>
  <c r="AS236" i="6" s="1"/>
  <c r="AN235" i="6"/>
  <c r="AN236" i="6" s="1"/>
  <c r="BE235" i="6"/>
  <c r="BE236" i="6" s="1"/>
  <c r="BL235" i="6"/>
  <c r="BL236" i="6" s="1"/>
  <c r="AO305" i="6"/>
  <c r="AO306" i="6" s="1"/>
  <c r="T305" i="6"/>
  <c r="T306" i="6" s="1"/>
  <c r="AR305" i="6"/>
  <c r="AR306" i="6" s="1"/>
  <c r="AM305" i="6"/>
  <c r="AM306" i="6" s="1"/>
  <c r="S305" i="6"/>
  <c r="S306" i="6" s="1"/>
  <c r="F305" i="6"/>
  <c r="F306" i="6" s="1"/>
  <c r="M305" i="6"/>
  <c r="M306" i="6" s="1"/>
  <c r="AX305" i="6"/>
  <c r="AX306" i="6" s="1"/>
  <c r="AD305" i="6"/>
  <c r="AD306" i="6" s="1"/>
  <c r="BB305" i="6"/>
  <c r="BB306" i="6" s="1"/>
  <c r="Q305" i="6"/>
  <c r="Q306" i="6" s="1"/>
  <c r="AU305" i="6"/>
  <c r="AU306" i="6" s="1"/>
  <c r="BF305" i="6"/>
  <c r="BF306" i="6" s="1"/>
  <c r="AY305" i="6"/>
  <c r="AY306" i="6" s="1"/>
  <c r="AV305" i="6"/>
  <c r="AV306" i="6" s="1"/>
  <c r="BC305" i="6"/>
  <c r="BC306" i="6" s="1"/>
  <c r="X305" i="6"/>
  <c r="X306" i="6" s="1"/>
  <c r="BA305" i="6"/>
  <c r="BA306" i="6" s="1"/>
  <c r="AF305" i="6"/>
  <c r="AF306" i="6" s="1"/>
  <c r="AK305" i="6"/>
  <c r="AK306" i="6" s="1"/>
  <c r="W305" i="6"/>
  <c r="W306" i="6" s="1"/>
  <c r="AE305" i="6"/>
  <c r="AE306" i="6" s="1"/>
  <c r="AH305" i="6"/>
  <c r="AH306" i="6" s="1"/>
  <c r="N305" i="6"/>
  <c r="N306" i="6" s="1"/>
  <c r="BI305" i="6"/>
  <c r="BI306" i="6" s="1"/>
  <c r="BG305" i="6"/>
  <c r="BG306" i="6" s="1"/>
  <c r="G305" i="6"/>
  <c r="G306" i="6" s="1"/>
  <c r="BK305" i="6"/>
  <c r="BK306" i="6" s="1"/>
  <c r="AC305" i="6"/>
  <c r="AC306" i="6" s="1"/>
  <c r="H305" i="6"/>
  <c r="H306" i="6" s="1"/>
  <c r="O305" i="6"/>
  <c r="O306" i="6" s="1"/>
  <c r="BJ305" i="6"/>
  <c r="BJ306" i="6" s="1"/>
  <c r="Z305" i="6"/>
  <c r="Z306" i="6" s="1"/>
  <c r="AP305" i="6"/>
  <c r="AP306" i="6" s="1"/>
  <c r="BH305" i="6"/>
  <c r="BH306" i="6" s="1"/>
  <c r="AJ305" i="6"/>
  <c r="AJ306" i="6" s="1"/>
  <c r="R305" i="6"/>
  <c r="R306" i="6" s="1"/>
  <c r="E305" i="6"/>
  <c r="E306" i="6" s="1"/>
  <c r="J305" i="6"/>
  <c r="J306" i="6" s="1"/>
  <c r="AL305" i="6"/>
  <c r="AL306" i="6" s="1"/>
  <c r="AW305" i="6"/>
  <c r="AW306" i="6" s="1"/>
  <c r="K305" i="6"/>
  <c r="K306" i="6" s="1"/>
  <c r="AA305" i="6"/>
  <c r="AA306" i="6" s="1"/>
  <c r="L305" i="6"/>
  <c r="L306" i="6" s="1"/>
  <c r="BD305" i="6"/>
  <c r="BD306" i="6" s="1"/>
  <c r="AT305" i="6"/>
  <c r="AT306" i="6" s="1"/>
  <c r="BM305" i="6"/>
  <c r="BM306" i="6" s="1"/>
  <c r="D305" i="6"/>
  <c r="D306" i="6" s="1"/>
  <c r="Y305" i="6"/>
  <c r="Y306" i="6" s="1"/>
  <c r="V305" i="6"/>
  <c r="V306" i="6" s="1"/>
  <c r="AI305" i="6"/>
  <c r="AI306" i="6" s="1"/>
  <c r="AQ305" i="6"/>
  <c r="AQ306" i="6" s="1"/>
  <c r="I305" i="6"/>
  <c r="I306" i="6" s="1"/>
  <c r="P305" i="6"/>
  <c r="P306" i="6" s="1"/>
  <c r="AS305" i="6"/>
  <c r="AS306" i="6" s="1"/>
  <c r="U305" i="6"/>
  <c r="U306" i="6" s="1"/>
  <c r="AB305" i="6"/>
  <c r="AB306" i="6" s="1"/>
  <c r="BE305" i="6"/>
  <c r="BE306" i="6" s="1"/>
  <c r="AG305" i="6"/>
  <c r="AG306" i="6" s="1"/>
  <c r="AN305" i="6"/>
  <c r="AN306" i="6" s="1"/>
  <c r="AZ305" i="6"/>
  <c r="AZ306" i="6" s="1"/>
  <c r="BL305" i="6"/>
  <c r="BL306" i="6" s="1"/>
  <c r="V447" i="6"/>
  <c r="V448" i="6" s="1"/>
  <c r="D447" i="6"/>
  <c r="D448" i="6" s="1"/>
  <c r="Y447" i="6"/>
  <c r="Y448" i="6" s="1"/>
  <c r="BM447" i="6"/>
  <c r="BM448" i="6" s="1"/>
  <c r="T447" i="6"/>
  <c r="T448" i="6" s="1"/>
  <c r="AQ447" i="6"/>
  <c r="AQ448" i="6" s="1"/>
  <c r="AM447" i="6"/>
  <c r="AM448" i="6" s="1"/>
  <c r="AX447" i="6"/>
  <c r="AX448" i="6" s="1"/>
  <c r="AO447" i="6"/>
  <c r="AO448" i="6" s="1"/>
  <c r="AW447" i="6"/>
  <c r="AW448" i="6" s="1"/>
  <c r="K447" i="6"/>
  <c r="K448" i="6" s="1"/>
  <c r="S447" i="6"/>
  <c r="S448" i="6" s="1"/>
  <c r="AR447" i="6"/>
  <c r="AR448" i="6" s="1"/>
  <c r="F447" i="6"/>
  <c r="F448" i="6" s="1"/>
  <c r="AU447" i="6"/>
  <c r="AU448" i="6" s="1"/>
  <c r="Q447" i="6"/>
  <c r="Q448" i="6" s="1"/>
  <c r="BB447" i="6"/>
  <c r="BB448" i="6" s="1"/>
  <c r="AV447" i="6"/>
  <c r="AV448" i="6" s="1"/>
  <c r="AD447" i="6"/>
  <c r="AD448" i="6" s="1"/>
  <c r="BC447" i="6"/>
  <c r="BC448" i="6" s="1"/>
  <c r="AY447" i="6"/>
  <c r="AY448" i="6" s="1"/>
  <c r="X447" i="6"/>
  <c r="X448" i="6" s="1"/>
  <c r="M447" i="6"/>
  <c r="M448" i="6" s="1"/>
  <c r="BF447" i="6"/>
  <c r="BF448" i="6" s="1"/>
  <c r="AK447" i="6"/>
  <c r="AK448" i="6" s="1"/>
  <c r="BA447" i="6"/>
  <c r="BA448" i="6" s="1"/>
  <c r="W447" i="6"/>
  <c r="W448" i="6" s="1"/>
  <c r="BK447" i="6"/>
  <c r="BK448" i="6" s="1"/>
  <c r="BI447" i="6"/>
  <c r="BI448" i="6" s="1"/>
  <c r="AE447" i="6"/>
  <c r="AE448" i="6" s="1"/>
  <c r="AH447" i="6"/>
  <c r="AH448" i="6" s="1"/>
  <c r="N447" i="6"/>
  <c r="N448" i="6" s="1"/>
  <c r="AF447" i="6"/>
  <c r="AF448" i="6" s="1"/>
  <c r="BD447" i="6"/>
  <c r="BD448" i="6" s="1"/>
  <c r="J447" i="6"/>
  <c r="J448" i="6" s="1"/>
  <c r="AC447" i="6"/>
  <c r="AC448" i="6" s="1"/>
  <c r="G447" i="6"/>
  <c r="G448" i="6" s="1"/>
  <c r="H447" i="6"/>
  <c r="H448" i="6" s="1"/>
  <c r="O447" i="6"/>
  <c r="O448" i="6" s="1"/>
  <c r="BG447" i="6"/>
  <c r="BG448" i="6" s="1"/>
  <c r="AP447" i="6"/>
  <c r="AP448" i="6" s="1"/>
  <c r="BH447" i="6"/>
  <c r="BH448" i="6" s="1"/>
  <c r="L447" i="6"/>
  <c r="L448" i="6" s="1"/>
  <c r="AI447" i="6"/>
  <c r="AI448" i="6" s="1"/>
  <c r="E447" i="6"/>
  <c r="E448" i="6" s="1"/>
  <c r="BJ447" i="6"/>
  <c r="BJ448" i="6" s="1"/>
  <c r="R447" i="6"/>
  <c r="R448" i="6" s="1"/>
  <c r="AL447" i="6"/>
  <c r="AL448" i="6" s="1"/>
  <c r="AJ447" i="6"/>
  <c r="AJ448" i="6" s="1"/>
  <c r="AA447" i="6"/>
  <c r="AA448" i="6" s="1"/>
  <c r="Z447" i="6"/>
  <c r="Z448" i="6" s="1"/>
  <c r="AT447" i="6"/>
  <c r="AT448" i="6" s="1"/>
  <c r="AN447" i="6"/>
  <c r="AN448" i="6" s="1"/>
  <c r="AS447" i="6"/>
  <c r="AS448" i="6" s="1"/>
  <c r="U447" i="6"/>
  <c r="U448" i="6" s="1"/>
  <c r="AG447" i="6"/>
  <c r="AG448" i="6" s="1"/>
  <c r="P447" i="6"/>
  <c r="P448" i="6" s="1"/>
  <c r="Z76" i="4"/>
  <c r="AB447" i="6"/>
  <c r="AB448" i="6" s="1"/>
  <c r="I447" i="6"/>
  <c r="I448" i="6" s="1"/>
  <c r="BE447" i="6"/>
  <c r="BE448" i="6" s="1"/>
  <c r="BL447" i="6"/>
  <c r="BL448" i="6" s="1"/>
  <c r="AZ447" i="6"/>
  <c r="AZ448" i="6" s="1"/>
  <c r="J76" i="4"/>
  <c r="J85" i="4" s="1"/>
  <c r="J94" i="4" s="1"/>
  <c r="J95" i="4" s="1"/>
  <c r="J100" i="4" s="1"/>
  <c r="J102" i="4" s="1"/>
  <c r="AV76" i="4"/>
  <c r="AT76" i="4"/>
  <c r="X76" i="4"/>
  <c r="AF76" i="4"/>
  <c r="AH76" i="4"/>
  <c r="AU76" i="4"/>
  <c r="AC76" i="4"/>
  <c r="AN76" i="4"/>
  <c r="AW76" i="4"/>
  <c r="AX76" i="4"/>
  <c r="AZ76" i="4"/>
  <c r="L76" i="4"/>
  <c r="BJ76" i="4"/>
  <c r="BA76" i="4"/>
  <c r="S76" i="4"/>
  <c r="N76" i="4"/>
  <c r="AY76" i="4"/>
  <c r="AL76" i="4"/>
  <c r="AA76" i="4"/>
  <c r="BI76" i="4"/>
  <c r="AP76" i="4"/>
  <c r="BG76" i="4"/>
  <c r="P76" i="4"/>
  <c r="AQ76" i="4"/>
  <c r="BE76" i="4"/>
  <c r="M76" i="4"/>
  <c r="AB76" i="4"/>
  <c r="AE76" i="4"/>
  <c r="AI76" i="4"/>
  <c r="AG76" i="4"/>
  <c r="BH76" i="4"/>
  <c r="BF76" i="4"/>
  <c r="BD76" i="4"/>
  <c r="Y76" i="4"/>
  <c r="U76" i="4"/>
  <c r="AJ76" i="4"/>
  <c r="K76" i="4"/>
  <c r="AK76" i="4"/>
  <c r="BC76" i="4"/>
  <c r="V76" i="4"/>
  <c r="AO76" i="4"/>
  <c r="BK76" i="4"/>
  <c r="R76" i="4"/>
  <c r="Q76" i="4"/>
  <c r="BB76" i="4"/>
  <c r="AS76" i="4"/>
  <c r="AR76" i="4"/>
  <c r="W76" i="4"/>
  <c r="AD76" i="4"/>
  <c r="O76" i="4"/>
  <c r="AM76" i="4"/>
  <c r="T76" i="4"/>
  <c r="F163" i="6"/>
  <c r="F164" i="6" s="1"/>
  <c r="BB163" i="6"/>
  <c r="BB164" i="6" s="1"/>
  <c r="AD163" i="6"/>
  <c r="AD164" i="6" s="1"/>
  <c r="M163" i="6"/>
  <c r="M164" i="6" s="1"/>
  <c r="Q163" i="6"/>
  <c r="Q164" i="6" s="1"/>
  <c r="BF163" i="6"/>
  <c r="BF164" i="6" s="1"/>
  <c r="BC163" i="6"/>
  <c r="BC164" i="6" s="1"/>
  <c r="AU163" i="6"/>
  <c r="AU164" i="6" s="1"/>
  <c r="AK163" i="6"/>
  <c r="AK164" i="6" s="1"/>
  <c r="AY163" i="6"/>
  <c r="AY164" i="6" s="1"/>
  <c r="AV163" i="6"/>
  <c r="AV164" i="6" s="1"/>
  <c r="AE163" i="6"/>
  <c r="AE164" i="6" s="1"/>
  <c r="X163" i="6"/>
  <c r="X164" i="6" s="1"/>
  <c r="BI163" i="6"/>
  <c r="BI164" i="6" s="1"/>
  <c r="O163" i="6"/>
  <c r="O164" i="6" s="1"/>
  <c r="W163" i="6"/>
  <c r="W164" i="6" s="1"/>
  <c r="N163" i="6"/>
  <c r="N164" i="6" s="1"/>
  <c r="J163" i="6"/>
  <c r="J164" i="6" s="1"/>
  <c r="AH163" i="6"/>
  <c r="AH164" i="6" s="1"/>
  <c r="AF163" i="6"/>
  <c r="AF164" i="6" s="1"/>
  <c r="H163" i="6"/>
  <c r="H164" i="6" s="1"/>
  <c r="G163" i="6"/>
  <c r="G164" i="6" s="1"/>
  <c r="BG163" i="6"/>
  <c r="BG164" i="6" s="1"/>
  <c r="BK163" i="6"/>
  <c r="BK164" i="6" s="1"/>
  <c r="Z163" i="6"/>
  <c r="Z164" i="6" s="1"/>
  <c r="AI163" i="6"/>
  <c r="AI164" i="6" s="1"/>
  <c r="AL163" i="6"/>
  <c r="AL164" i="6" s="1"/>
  <c r="L163" i="6"/>
  <c r="L164" i="6" s="1"/>
  <c r="AP163" i="6"/>
  <c r="AP164" i="6" s="1"/>
  <c r="D163" i="6"/>
  <c r="D164" i="6" s="1"/>
  <c r="AT163" i="6"/>
  <c r="AT164" i="6" s="1"/>
  <c r="BA163" i="6"/>
  <c r="BA164" i="6" s="1"/>
  <c r="R163" i="6"/>
  <c r="R164" i="6" s="1"/>
  <c r="BH163" i="6"/>
  <c r="BH164" i="6" s="1"/>
  <c r="AA163" i="6"/>
  <c r="AA164" i="6" s="1"/>
  <c r="E163" i="6"/>
  <c r="E164" i="6" s="1"/>
  <c r="BJ163" i="6"/>
  <c r="BJ164" i="6" s="1"/>
  <c r="AJ163" i="6"/>
  <c r="AJ164" i="6" s="1"/>
  <c r="BM163" i="6"/>
  <c r="BM164" i="6" s="1"/>
  <c r="BD163" i="6"/>
  <c r="BD164" i="6" s="1"/>
  <c r="T163" i="6"/>
  <c r="T164" i="6" s="1"/>
  <c r="AQ163" i="6"/>
  <c r="AQ164" i="6" s="1"/>
  <c r="Y163" i="6"/>
  <c r="Y164" i="6" s="1"/>
  <c r="AW163" i="6"/>
  <c r="AW164" i="6" s="1"/>
  <c r="AC163" i="6"/>
  <c r="AC164" i="6" s="1"/>
  <c r="AX163" i="6"/>
  <c r="AX164" i="6" s="1"/>
  <c r="V163" i="6"/>
  <c r="V164" i="6" s="1"/>
  <c r="K163" i="6"/>
  <c r="K164" i="6" s="1"/>
  <c r="AR163" i="6"/>
  <c r="AR164" i="6" s="1"/>
  <c r="S163" i="6"/>
  <c r="S164" i="6" s="1"/>
  <c r="AM163" i="6"/>
  <c r="AM164" i="6" s="1"/>
  <c r="AO163" i="6"/>
  <c r="AO164" i="6" s="1"/>
  <c r="AB163" i="6"/>
  <c r="AB164" i="6" s="1"/>
  <c r="AZ163" i="6"/>
  <c r="AZ164" i="6" s="1"/>
  <c r="I163" i="6"/>
  <c r="I164" i="6" s="1"/>
  <c r="BE163" i="6"/>
  <c r="BE164" i="6" s="1"/>
  <c r="BL163" i="6"/>
  <c r="BL164" i="6" s="1"/>
  <c r="P163" i="6"/>
  <c r="P164" i="6" s="1"/>
  <c r="U163" i="6"/>
  <c r="U164" i="6" s="1"/>
  <c r="AS163" i="6"/>
  <c r="AS164" i="6" s="1"/>
  <c r="AN163" i="6"/>
  <c r="AN164" i="6" s="1"/>
  <c r="AG163" i="6"/>
  <c r="AG164" i="6" s="1"/>
  <c r="F46" i="4"/>
  <c r="AO377" i="6"/>
  <c r="AO378" i="6" s="1"/>
  <c r="K377" i="6"/>
  <c r="K378" i="6" s="1"/>
  <c r="V377" i="6"/>
  <c r="V378" i="6" s="1"/>
  <c r="AW377" i="6"/>
  <c r="AW378" i="6" s="1"/>
  <c r="AD377" i="6"/>
  <c r="AD378" i="6" s="1"/>
  <c r="AM377" i="6"/>
  <c r="AM378" i="6" s="1"/>
  <c r="F377" i="6"/>
  <c r="F378" i="6" s="1"/>
  <c r="AX377" i="6"/>
  <c r="AX378" i="6" s="1"/>
  <c r="S377" i="6"/>
  <c r="S378" i="6" s="1"/>
  <c r="Q377" i="6"/>
  <c r="Q378" i="6" s="1"/>
  <c r="M377" i="6"/>
  <c r="M378" i="6" s="1"/>
  <c r="AU377" i="6"/>
  <c r="AU378" i="6" s="1"/>
  <c r="BF377" i="6"/>
  <c r="BF378" i="6" s="1"/>
  <c r="BB377" i="6"/>
  <c r="BB378" i="6" s="1"/>
  <c r="X377" i="6"/>
  <c r="X378" i="6" s="1"/>
  <c r="BI377" i="6"/>
  <c r="BI378" i="6" s="1"/>
  <c r="W377" i="6"/>
  <c r="W378" i="6" s="1"/>
  <c r="AR377" i="6"/>
  <c r="AR378" i="6" s="1"/>
  <c r="AY377" i="6"/>
  <c r="AY378" i="6" s="1"/>
  <c r="AK377" i="6"/>
  <c r="AK378" i="6" s="1"/>
  <c r="AV377" i="6"/>
  <c r="AV378" i="6" s="1"/>
  <c r="BC377" i="6"/>
  <c r="BC378" i="6" s="1"/>
  <c r="N377" i="6"/>
  <c r="N378" i="6" s="1"/>
  <c r="AH377" i="6"/>
  <c r="AH378" i="6" s="1"/>
  <c r="AE377" i="6"/>
  <c r="AE378" i="6" s="1"/>
  <c r="H377" i="6"/>
  <c r="H378" i="6" s="1"/>
  <c r="O377" i="6"/>
  <c r="O378" i="6" s="1"/>
  <c r="AF377" i="6"/>
  <c r="AF378" i="6" s="1"/>
  <c r="BA377" i="6"/>
  <c r="BA378" i="6" s="1"/>
  <c r="BK377" i="6"/>
  <c r="BK378" i="6" s="1"/>
  <c r="BG377" i="6"/>
  <c r="BG378" i="6" s="1"/>
  <c r="R377" i="6"/>
  <c r="R378" i="6" s="1"/>
  <c r="E377" i="6"/>
  <c r="E378" i="6" s="1"/>
  <c r="J377" i="6"/>
  <c r="J378" i="6" s="1"/>
  <c r="G377" i="6"/>
  <c r="G378" i="6" s="1"/>
  <c r="AP377" i="6"/>
  <c r="AP378" i="6" s="1"/>
  <c r="L377" i="6"/>
  <c r="L378" i="6" s="1"/>
  <c r="AI377" i="6"/>
  <c r="AI378" i="6" s="1"/>
  <c r="AL377" i="6"/>
  <c r="AL378" i="6" s="1"/>
  <c r="AC377" i="6"/>
  <c r="AC378" i="6" s="1"/>
  <c r="AA377" i="6"/>
  <c r="AA378" i="6" s="1"/>
  <c r="Z377" i="6"/>
  <c r="Z378" i="6" s="1"/>
  <c r="BH377" i="6"/>
  <c r="BH378" i="6" s="1"/>
  <c r="BJ377" i="6"/>
  <c r="BJ378" i="6" s="1"/>
  <c r="AT377" i="6"/>
  <c r="AT378" i="6" s="1"/>
  <c r="BD377" i="6"/>
  <c r="BD378" i="6" s="1"/>
  <c r="Y377" i="6"/>
  <c r="Y378" i="6" s="1"/>
  <c r="BM377" i="6"/>
  <c r="BM378" i="6" s="1"/>
  <c r="AQ377" i="6"/>
  <c r="AQ378" i="6" s="1"/>
  <c r="D377" i="6"/>
  <c r="D378" i="6" s="1"/>
  <c r="T377" i="6"/>
  <c r="T378" i="6" s="1"/>
  <c r="AJ377" i="6"/>
  <c r="AJ378" i="6" s="1"/>
  <c r="AS377" i="6"/>
  <c r="AS378" i="6" s="1"/>
  <c r="I377" i="6"/>
  <c r="I378" i="6" s="1"/>
  <c r="BE377" i="6"/>
  <c r="BE378" i="6" s="1"/>
  <c r="AG377" i="6"/>
  <c r="AG378" i="6" s="1"/>
  <c r="AB377" i="6"/>
  <c r="AB378" i="6" s="1"/>
  <c r="U377" i="6"/>
  <c r="U378" i="6" s="1"/>
  <c r="AN377" i="6"/>
  <c r="AN378" i="6" s="1"/>
  <c r="P377" i="6"/>
  <c r="P378" i="6" s="1"/>
  <c r="BL377" i="6"/>
  <c r="BL378" i="6" s="1"/>
  <c r="AZ377" i="6"/>
  <c r="AZ378" i="6" s="1"/>
  <c r="Q74" i="4"/>
  <c r="Q85" i="4" s="1"/>
  <c r="Q94" i="4" s="1"/>
  <c r="Q95" i="4" s="1"/>
  <c r="Q100" i="4" s="1"/>
  <c r="Q102" i="4" s="1"/>
  <c r="BD74" i="4"/>
  <c r="AB74" i="4"/>
  <c r="AB85" i="4" s="1"/>
  <c r="AB94" i="4" s="1"/>
  <c r="AB95" i="4" s="1"/>
  <c r="AB100" i="4" s="1"/>
  <c r="AB102" i="4" s="1"/>
  <c r="P74" i="4"/>
  <c r="R74" i="4"/>
  <c r="R85" i="4" s="1"/>
  <c r="R94" i="4" s="1"/>
  <c r="R95" i="4" s="1"/>
  <c r="R100" i="4" s="1"/>
  <c r="R102" i="4" s="1"/>
  <c r="AQ74" i="4"/>
  <c r="AQ85" i="4" s="1"/>
  <c r="AQ94" i="4" s="1"/>
  <c r="AQ95" i="4" s="1"/>
  <c r="AQ100" i="4" s="1"/>
  <c r="AQ102" i="4" s="1"/>
  <c r="AC74" i="4"/>
  <c r="BF74" i="4"/>
  <c r="BF85" i="4" s="1"/>
  <c r="BF94" i="4" s="1"/>
  <c r="BF95" i="4" s="1"/>
  <c r="BF100" i="4" s="1"/>
  <c r="BF102" i="4" s="1"/>
  <c r="I74" i="4"/>
  <c r="BC74" i="4"/>
  <c r="AT74" i="4"/>
  <c r="Y74" i="4"/>
  <c r="BH74" i="4"/>
  <c r="BA74" i="4"/>
  <c r="BA85" i="4" s="1"/>
  <c r="BA94" i="4" s="1"/>
  <c r="BA95" i="4" s="1"/>
  <c r="BA100" i="4" s="1"/>
  <c r="BA102" i="4" s="1"/>
  <c r="L74" i="4"/>
  <c r="L85" i="4" s="1"/>
  <c r="L94" i="4" s="1"/>
  <c r="L95" i="4" s="1"/>
  <c r="L100" i="4" s="1"/>
  <c r="L102" i="4" s="1"/>
  <c r="AL74" i="4"/>
  <c r="O74" i="4"/>
  <c r="O85" i="4" s="1"/>
  <c r="O94" i="4" s="1"/>
  <c r="O95" i="4" s="1"/>
  <c r="O100" i="4" s="1"/>
  <c r="O102" i="4" s="1"/>
  <c r="M74" i="4"/>
  <c r="AP74" i="4"/>
  <c r="AP85" i="4" s="1"/>
  <c r="AP94" i="4" s="1"/>
  <c r="AP95" i="4" s="1"/>
  <c r="AP100" i="4" s="1"/>
  <c r="AP102" i="4" s="1"/>
  <c r="BB74" i="4"/>
  <c r="BB85" i="4" s="1"/>
  <c r="BB94" i="4" s="1"/>
  <c r="BB95" i="4" s="1"/>
  <c r="BB100" i="4" s="1"/>
  <c r="BB102" i="4" s="1"/>
  <c r="AD74" i="4"/>
  <c r="AZ74" i="4"/>
  <c r="AZ85" i="4" s="1"/>
  <c r="AZ94" i="4" s="1"/>
  <c r="AZ95" i="4" s="1"/>
  <c r="AZ100" i="4" s="1"/>
  <c r="AZ102" i="4" s="1"/>
  <c r="X74" i="4"/>
  <c r="X85" i="4" s="1"/>
  <c r="X94" i="4" s="1"/>
  <c r="X95" i="4" s="1"/>
  <c r="X100" i="4" s="1"/>
  <c r="X102" i="4" s="1"/>
  <c r="AN74" i="4"/>
  <c r="AN85" i="4" s="1"/>
  <c r="AN94" i="4" s="1"/>
  <c r="AN95" i="4" s="1"/>
  <c r="AN100" i="4" s="1"/>
  <c r="AN102" i="4" s="1"/>
  <c r="AJ74" i="4"/>
  <c r="AJ85" i="4" s="1"/>
  <c r="AJ94" i="4" s="1"/>
  <c r="AJ95" i="4" s="1"/>
  <c r="AJ100" i="4" s="1"/>
  <c r="AJ102" i="4" s="1"/>
  <c r="V74" i="4"/>
  <c r="V85" i="4" s="1"/>
  <c r="V94" i="4" s="1"/>
  <c r="V95" i="4" s="1"/>
  <c r="V100" i="4" s="1"/>
  <c r="V102" i="4" s="1"/>
  <c r="BI74" i="4"/>
  <c r="BI85" i="4" s="1"/>
  <c r="BI94" i="4" s="1"/>
  <c r="BI95" i="4" s="1"/>
  <c r="BI100" i="4" s="1"/>
  <c r="BI102" i="4" s="1"/>
  <c r="AI74" i="4"/>
  <c r="AI85" i="4" s="1"/>
  <c r="AI94" i="4" s="1"/>
  <c r="AI95" i="4" s="1"/>
  <c r="AI100" i="4" s="1"/>
  <c r="AI102" i="4" s="1"/>
  <c r="AH74" i="4"/>
  <c r="AH85" i="4" s="1"/>
  <c r="AH94" i="4" s="1"/>
  <c r="AH95" i="4" s="1"/>
  <c r="AH100" i="4" s="1"/>
  <c r="AH102" i="4" s="1"/>
  <c r="BG74" i="4"/>
  <c r="BG85" i="4" s="1"/>
  <c r="BG94" i="4" s="1"/>
  <c r="BG95" i="4" s="1"/>
  <c r="BG100" i="4" s="1"/>
  <c r="BG102" i="4" s="1"/>
  <c r="AW74" i="4"/>
  <c r="BK74" i="4"/>
  <c r="AO74" i="4"/>
  <c r="AO85" i="4" s="1"/>
  <c r="AO94" i="4" s="1"/>
  <c r="AO95" i="4" s="1"/>
  <c r="AO100" i="4" s="1"/>
  <c r="AO102" i="4" s="1"/>
  <c r="BJ74" i="4"/>
  <c r="BJ85" i="4" s="1"/>
  <c r="BJ94" i="4" s="1"/>
  <c r="BJ95" i="4" s="1"/>
  <c r="BJ100" i="4" s="1"/>
  <c r="BJ102" i="4" s="1"/>
  <c r="BE74" i="4"/>
  <c r="AS74" i="4"/>
  <c r="AG74" i="4"/>
  <c r="AG85" i="4" s="1"/>
  <c r="AG94" i="4" s="1"/>
  <c r="AG95" i="4" s="1"/>
  <c r="AG100" i="4" s="1"/>
  <c r="AG102" i="4" s="1"/>
  <c r="AR74" i="4"/>
  <c r="AR85" i="4" s="1"/>
  <c r="AR94" i="4" s="1"/>
  <c r="AR95" i="4" s="1"/>
  <c r="AR100" i="4" s="1"/>
  <c r="AR102" i="4" s="1"/>
  <c r="Z74" i="4"/>
  <c r="AY74" i="4"/>
  <c r="AY85" i="4" s="1"/>
  <c r="AY94" i="4" s="1"/>
  <c r="AY95" i="4" s="1"/>
  <c r="AY100" i="4" s="1"/>
  <c r="AY102" i="4" s="1"/>
  <c r="U74" i="4"/>
  <c r="N74" i="4"/>
  <c r="N85" i="4" s="1"/>
  <c r="N94" i="4" s="1"/>
  <c r="N95" i="4" s="1"/>
  <c r="N100" i="4" s="1"/>
  <c r="N102" i="4" s="1"/>
  <c r="AE74" i="4"/>
  <c r="AE85" i="4" s="1"/>
  <c r="AE94" i="4" s="1"/>
  <c r="AE95" i="4" s="1"/>
  <c r="AE100" i="4" s="1"/>
  <c r="AE102" i="4" s="1"/>
  <c r="K74" i="4"/>
  <c r="K85" i="4" s="1"/>
  <c r="K94" i="4" s="1"/>
  <c r="K95" i="4" s="1"/>
  <c r="K100" i="4" s="1"/>
  <c r="K102" i="4" s="1"/>
  <c r="S74" i="4"/>
  <c r="AU74" i="4"/>
  <c r="AU85" i="4" s="1"/>
  <c r="AU94" i="4" s="1"/>
  <c r="AU95" i="4" s="1"/>
  <c r="AU100" i="4" s="1"/>
  <c r="AU102" i="4" s="1"/>
  <c r="W74" i="4"/>
  <c r="W85" i="4" s="1"/>
  <c r="W94" i="4" s="1"/>
  <c r="W95" i="4" s="1"/>
  <c r="W100" i="4" s="1"/>
  <c r="W102" i="4" s="1"/>
  <c r="AV74" i="4"/>
  <c r="AV85" i="4" s="1"/>
  <c r="AV94" i="4" s="1"/>
  <c r="AV95" i="4" s="1"/>
  <c r="AV100" i="4" s="1"/>
  <c r="AV102" i="4" s="1"/>
  <c r="AX74" i="4"/>
  <c r="AX85" i="4" s="1"/>
  <c r="AX94" i="4" s="1"/>
  <c r="AX95" i="4" s="1"/>
  <c r="AX100" i="4" s="1"/>
  <c r="AX102" i="4" s="1"/>
  <c r="AM74" i="4"/>
  <c r="AM85" i="4" s="1"/>
  <c r="AM94" i="4" s="1"/>
  <c r="AM95" i="4" s="1"/>
  <c r="AM100" i="4" s="1"/>
  <c r="AM102" i="4" s="1"/>
  <c r="AK74" i="4"/>
  <c r="AK85" i="4" s="1"/>
  <c r="AK94" i="4" s="1"/>
  <c r="AK95" i="4" s="1"/>
  <c r="AK100" i="4" s="1"/>
  <c r="AK102" i="4" s="1"/>
  <c r="AA74" i="4"/>
  <c r="AA85" i="4" s="1"/>
  <c r="AA94" i="4" s="1"/>
  <c r="AA95" i="4" s="1"/>
  <c r="AA100" i="4" s="1"/>
  <c r="AA102" i="4" s="1"/>
  <c r="AF74" i="4"/>
  <c r="AF85" i="4" s="1"/>
  <c r="AF94" i="4" s="1"/>
  <c r="AF95" i="4" s="1"/>
  <c r="AF100" i="4" s="1"/>
  <c r="AF102" i="4" s="1"/>
  <c r="T74" i="4"/>
  <c r="T85" i="4" s="1"/>
  <c r="T94" i="4" s="1"/>
  <c r="T95" i="4" s="1"/>
  <c r="T100" i="4" s="1"/>
  <c r="T102" i="4" s="1"/>
  <c r="C93" i="6"/>
  <c r="AL85" i="4" l="1"/>
  <c r="AL94" i="4" s="1"/>
  <c r="AL95" i="4" s="1"/>
  <c r="AL100" i="4" s="1"/>
  <c r="AL102" i="4" s="1"/>
  <c r="Z85" i="4"/>
  <c r="Z94" i="4" s="1"/>
  <c r="Z95" i="4" s="1"/>
  <c r="Z100" i="4" s="1"/>
  <c r="Z102" i="4" s="1"/>
  <c r="AW85" i="4"/>
  <c r="AW94" i="4" s="1"/>
  <c r="AW95" i="4" s="1"/>
  <c r="AW100" i="4" s="1"/>
  <c r="AW102" i="4" s="1"/>
  <c r="AC85" i="4"/>
  <c r="AC94" i="4" s="1"/>
  <c r="AC95" i="4" s="1"/>
  <c r="AC100" i="4" s="1"/>
  <c r="AC102" i="4" s="1"/>
  <c r="S85" i="4"/>
  <c r="S94" i="4" s="1"/>
  <c r="S95" i="4" s="1"/>
  <c r="S100" i="4" s="1"/>
  <c r="S102" i="4" s="1"/>
  <c r="AD85" i="4"/>
  <c r="AD94" i="4" s="1"/>
  <c r="AD95" i="4" s="1"/>
  <c r="AD100" i="4" s="1"/>
  <c r="AD102" i="4" s="1"/>
  <c r="BH85" i="4"/>
  <c r="BH94" i="4" s="1"/>
  <c r="BH95" i="4" s="1"/>
  <c r="BH100" i="4" s="1"/>
  <c r="BH102" i="4" s="1"/>
  <c r="BK85" i="4"/>
  <c r="BK94" i="4" s="1"/>
  <c r="BK95" i="4" s="1"/>
  <c r="BK100" i="4" s="1"/>
  <c r="BK102" i="4" s="1"/>
  <c r="Y85" i="4"/>
  <c r="Y94" i="4" s="1"/>
  <c r="Y95" i="4" s="1"/>
  <c r="Y100" i="4" s="1"/>
  <c r="Y102" i="4" s="1"/>
  <c r="BE85" i="4"/>
  <c r="BE94" i="4" s="1"/>
  <c r="BE95" i="4" s="1"/>
  <c r="BE100" i="4" s="1"/>
  <c r="BE102" i="4" s="1"/>
  <c r="AT85" i="4"/>
  <c r="AT94" i="4" s="1"/>
  <c r="AT95" i="4" s="1"/>
  <c r="AT100" i="4" s="1"/>
  <c r="AT102" i="4" s="1"/>
  <c r="M85" i="4"/>
  <c r="M94" i="4" s="1"/>
  <c r="M95" i="4" s="1"/>
  <c r="M100" i="4" s="1"/>
  <c r="M102" i="4" s="1"/>
  <c r="BC85" i="4"/>
  <c r="BC94" i="4" s="1"/>
  <c r="BC95" i="4" s="1"/>
  <c r="BC100" i="4" s="1"/>
  <c r="BC102" i="4" s="1"/>
  <c r="BD85" i="4"/>
  <c r="BD94" i="4" s="1"/>
  <c r="BD95" i="4" s="1"/>
  <c r="BD100" i="4" s="1"/>
  <c r="BD102" i="4" s="1"/>
  <c r="I85" i="4"/>
  <c r="I94" i="4" s="1"/>
  <c r="I95" i="4" s="1"/>
  <c r="I100" i="4" s="1"/>
  <c r="I102" i="4" s="1"/>
  <c r="C377" i="6"/>
  <c r="C448" i="6"/>
  <c r="F119" i="4"/>
  <c r="F85" i="4"/>
  <c r="B46" i="4"/>
  <c r="C447" i="6"/>
  <c r="U85" i="4"/>
  <c r="U94" i="4" s="1"/>
  <c r="U95" i="4" s="1"/>
  <c r="U100" i="4" s="1"/>
  <c r="U102" i="4" s="1"/>
  <c r="C163" i="6"/>
  <c r="C306" i="6"/>
  <c r="C305" i="6"/>
  <c r="C236" i="6"/>
  <c r="P85" i="4"/>
  <c r="P94" i="4" s="1"/>
  <c r="P95" i="4" s="1"/>
  <c r="P100" i="4" s="1"/>
  <c r="P102" i="4" s="1"/>
  <c r="AS85" i="4"/>
  <c r="AS94" i="4" s="1"/>
  <c r="AS95" i="4" s="1"/>
  <c r="AS100" i="4" s="1"/>
  <c r="AS102" i="4" s="1"/>
  <c r="C235" i="6"/>
  <c r="C378" i="6"/>
  <c r="C164" i="6"/>
  <c r="G85" i="4"/>
  <c r="G94" i="4" s="1"/>
  <c r="G95" i="4" s="1"/>
  <c r="G100" i="4" s="1"/>
  <c r="G102" i="4" s="1"/>
  <c r="G121" i="4"/>
  <c r="B58" i="4"/>
  <c r="BL76" i="4" l="1"/>
  <c r="B76" i="4" s="1"/>
  <c r="BL74" i="4"/>
  <c r="BL85" i="4" s="1"/>
  <c r="BL94" i="4" s="1"/>
  <c r="F94" i="4"/>
  <c r="G123" i="4"/>
  <c r="G124" i="4" s="1"/>
  <c r="B121" i="4"/>
  <c r="F123" i="4"/>
  <c r="B119" i="4"/>
  <c r="C34" i="8" l="1"/>
  <c r="B74" i="4"/>
  <c r="C33" i="8"/>
  <c r="BL95" i="4"/>
  <c r="F124" i="4"/>
  <c r="B124" i="4" s="1"/>
  <c r="B123" i="4"/>
  <c r="B85" i="4"/>
  <c r="F95" i="4"/>
  <c r="B94" i="4"/>
  <c r="F100" i="4" l="1"/>
  <c r="B95" i="4"/>
  <c r="B129" i="4"/>
  <c r="B21" i="3" s="1"/>
  <c r="B18" i="3"/>
  <c r="C35" i="8"/>
  <c r="C32" i="8" s="1"/>
  <c r="C29" i="8" s="1"/>
  <c r="C25" i="8" s="1"/>
  <c r="B97" i="4" s="1"/>
  <c r="BL100" i="4"/>
  <c r="BL102" i="4" s="1"/>
  <c r="B100" i="4" l="1"/>
  <c r="B98" i="4"/>
  <c r="F102" i="4"/>
  <c r="Z101" i="4"/>
  <c r="AO101" i="4"/>
  <c r="BC101" i="4"/>
  <c r="AG101" i="4"/>
  <c r="AA101" i="4"/>
  <c r="AY101" i="4"/>
  <c r="R101" i="4"/>
  <c r="BI101" i="4"/>
  <c r="AH101" i="4"/>
  <c r="AR101" i="4"/>
  <c r="AV101" i="4"/>
  <c r="BL101" i="4"/>
  <c r="B101" i="4" s="1"/>
  <c r="S101" i="4"/>
  <c r="I101" i="4"/>
  <c r="Y101" i="4"/>
  <c r="AF101" i="4"/>
  <c r="X101" i="4"/>
  <c r="K101" i="4"/>
  <c r="J101" i="4"/>
  <c r="AB101" i="4"/>
  <c r="T101" i="4"/>
  <c r="BE101" i="4"/>
  <c r="BH101" i="4"/>
  <c r="BA101" i="4"/>
  <c r="AU101" i="4"/>
  <c r="AS101" i="4"/>
  <c r="O101" i="4"/>
  <c r="BF101" i="4"/>
  <c r="AD101" i="4"/>
  <c r="AT101" i="4"/>
  <c r="Q101" i="4"/>
  <c r="W101" i="4"/>
  <c r="U101" i="4"/>
  <c r="AL101" i="4"/>
  <c r="H101" i="4"/>
  <c r="AE101" i="4"/>
  <c r="AK101" i="4"/>
  <c r="AX101" i="4"/>
  <c r="AN101" i="4"/>
  <c r="P101" i="4"/>
  <c r="L101" i="4"/>
  <c r="AP101" i="4"/>
  <c r="AW101" i="4"/>
  <c r="AJ101" i="4"/>
  <c r="AM101" i="4"/>
  <c r="N101" i="4"/>
  <c r="AC101" i="4"/>
  <c r="BK101" i="4"/>
  <c r="AZ101" i="4"/>
  <c r="F101" i="4"/>
  <c r="AQ101" i="4"/>
  <c r="V101" i="4"/>
  <c r="AI101" i="4"/>
  <c r="M101" i="4"/>
  <c r="G101" i="4"/>
  <c r="BB101" i="4"/>
  <c r="BG101" i="4"/>
  <c r="BD101" i="4"/>
  <c r="BJ101" i="4"/>
  <c r="BJ103" i="4" l="1"/>
  <c r="BI103" i="4"/>
  <c r="AN103" i="4"/>
  <c r="AT103" i="4"/>
  <c r="AR103" i="4"/>
  <c r="AG103" i="4"/>
  <c r="AA103" i="4"/>
  <c r="Z103" i="4"/>
  <c r="AO103" i="4"/>
  <c r="X103" i="4"/>
  <c r="R103" i="4"/>
  <c r="AL103" i="4"/>
  <c r="T103" i="4"/>
  <c r="S103" i="4"/>
  <c r="Y103" i="4"/>
  <c r="BA103" i="4"/>
  <c r="P103" i="4"/>
  <c r="AQ103" i="4"/>
  <c r="BL103" i="4"/>
  <c r="B103" i="4" s="1"/>
  <c r="B106" i="4" s="1"/>
  <c r="AF103" i="4"/>
  <c r="Q103" i="4"/>
  <c r="AB103" i="4"/>
  <c r="AU103" i="4"/>
  <c r="M103" i="4"/>
  <c r="I103" i="4"/>
  <c r="AH103" i="4"/>
  <c r="AP103" i="4"/>
  <c r="AM103" i="4"/>
  <c r="BF103" i="4"/>
  <c r="AX103" i="4"/>
  <c r="BG103" i="4"/>
  <c r="J103" i="4"/>
  <c r="L103" i="4"/>
  <c r="BE103" i="4"/>
  <c r="O103" i="4"/>
  <c r="H103" i="4"/>
  <c r="AC103" i="4"/>
  <c r="BB103" i="4"/>
  <c r="AK103" i="4"/>
  <c r="F103" i="4"/>
  <c r="AZ103" i="4"/>
  <c r="K103" i="4"/>
  <c r="U103" i="4"/>
  <c r="BD103" i="4"/>
  <c r="W103" i="4"/>
  <c r="AW103" i="4"/>
  <c r="AE103" i="4"/>
  <c r="AJ103" i="4"/>
  <c r="AV103" i="4"/>
  <c r="AD103" i="4"/>
  <c r="AI103" i="4"/>
  <c r="V103" i="4"/>
  <c r="BC103" i="4"/>
  <c r="BK103" i="4"/>
  <c r="BH103" i="4"/>
  <c r="G103" i="4"/>
  <c r="N103" i="4"/>
  <c r="AS103" i="4"/>
  <c r="AY103" i="4"/>
  <c r="B102" i="4"/>
  <c r="B107" i="4"/>
  <c r="B109" i="4" l="1"/>
  <c r="B20" i="3" s="1"/>
  <c r="B10" i="4"/>
  <c r="B11" i="3" s="1"/>
  <c r="B13" i="3" s="1"/>
  <c r="B130" i="4"/>
  <c r="B61" i="5"/>
  <c r="B108" i="4"/>
</calcChain>
</file>

<file path=xl/sharedStrings.xml><?xml version="1.0" encoding="utf-8"?>
<sst xmlns="http://schemas.openxmlformats.org/spreadsheetml/2006/main" count="641" uniqueCount="376">
  <si>
    <t>Funding Gap Template for IPCEI projects concerning
Research &amp; Development &amp; Innovation (RDI) and First Industrial Deployment (FID)</t>
  </si>
  <si>
    <t xml:space="preserve">With the present template, DG COMP* intends to simplify the (pre)notification of IPCEI projects by Member States and to help companies to present their projects within integrated IPCEIs. It complements the general IPCEI portfolio template. 
The funding gap constitutes an essential part of the Commission's assessment of the necessity and proportionality of aid under the IPCEI Communication. The template outlines the financial data necessary to identify the projects’ funding gap. It simplifies the submission of financial projections in an IPCEI by clarifying which type of data is needed and how it should be presented, and including formulas linking the data, releasing companies from the need to structure it, and reducing the risk of errors.
In other words, the template makes transparent to companies what information is required when requesting State aid and allows them to compute what State aid may be proportionate. It thus helps to prepare the (pre-)notification process as efficiently as possible, potentially reducing the number of questions by the Commission to Member States. 
For reasons of simplification and efficiency, the template limits the requested information to what is necessary.
The IPCEI Communication sets out (in point 34) that in cases where it is shown, for example by means of internal company documents, that the aid beneficiary faces a clear choice between carrying out either the aided project or an alternative one without aid, a quantification of the counterfactual is needed. At the same time, the template clarifies that, where this is not the case and the counterfactual is the absence of an alternative project (point 32 of the IPCEI Communication), the counterfactual’s net present value is assumed to be 0 and the beneficiary does not need to provide a quantification. 
The template concerns IPCEI projects involving Research &amp; Development &amp; Innovation and First Industrial Deployment (points 22, 23 and 24 of the IPCEI Communication). A separate template for financial data of IPCEI infrastructure projects (point 25 of the IPCEI Communication) has also been published. The template should be filled in by Member States / direct IPCEI participants per project per Member State (one company may have different projects in one Member State).
More practical information to assist in filling this template is provided under a dedicated ‘Guidance’ tab. For ease of assessment, the structure and the formulas of this template are locked, to ensure that the calculations are similar for all projects. By ensuring a simplified representation of a project's financial characteristics in a format that is consistent across all projects participating in an IPCEI, and to the extent the necessary supporting information is provided, the present template should facilitate a swift assessment by the European Commission of all projects in an IPCEI. The assessment process is therefore most efficient if all Member States/direct participants use this template to present the financial aspects of their projects. </t>
  </si>
  <si>
    <t>*Disclaimer: This template does neither represent an official position of the European Commission nor a formally approved interpretation of the IPCEI Communication. It is based on the experience gained by DG COMP in the assessment of IPCEI projects and is provided to facilitate the (pre-)notification and assessment process of IPCEIs. This template may be subject to revision, for the latest version see DG COMP’s dedicated IPCEI website (https://competition-policy.ec.europa.eu/state-aid/ipcei_en).</t>
  </si>
  <si>
    <t>Scope of the template:</t>
  </si>
  <si>
    <t>Points 22, 23 and 24 of the IPCEI Communication</t>
  </si>
  <si>
    <t>Published version:</t>
  </si>
  <si>
    <t>4.0</t>
  </si>
  <si>
    <t>Date of the document:</t>
  </si>
  <si>
    <t>INTRODUCTION</t>
  </si>
  <si>
    <t>Objective of this guidance</t>
  </si>
  <si>
    <t>This guidance explains to Member States and project companies how this funding gap template is structured and sets out the Commission services' expectations concerning the underlying assumptions and justification for project companies' financial projections. The objective is to ensure a correct and credible calculation of the proposed project's funding gap, thereby enabling a swift assessment of the proportionality of the requested aid.</t>
  </si>
  <si>
    <t>Proportionality of the aid</t>
  </si>
  <si>
    <r>
      <rPr>
        <sz val="11"/>
        <color theme="1"/>
        <rFont val="Calibri"/>
        <family val="2"/>
        <charset val="1"/>
      </rPr>
      <t xml:space="preserve">The requested aid must fulfil the following two cumulative conditions to be considered proportional:
</t>
    </r>
    <r>
      <rPr>
        <b/>
        <sz val="11"/>
        <color theme="1"/>
        <rFont val="Calibri"/>
        <family val="2"/>
        <charset val="1"/>
      </rPr>
      <t xml:space="preserve">1)  total discounted aid requested   ≤   funding gap
2)  total nominal aid requested   ≤   total eligible costs
</t>
    </r>
    <r>
      <rPr>
        <sz val="11"/>
        <color theme="1"/>
        <rFont val="Calibri"/>
        <family val="2"/>
        <charset val="1"/>
      </rPr>
      <t xml:space="preserve">
The funding gap equals the sum of the project's positive and negative cashflows over the lifetime of the project, whereby all cashflows are discounted to their present value in the chosen valuation year using the company's weighted average cost of capital (WACC) as discount rate. If this sum - which equals the project's net present value (NPV) - is negative, the project is characterised by a funding gap. In cases where it is shown, for example by means of internal company documents, that the aid beneficiary faces a clear choice between carrying out either the aided project or an alternative one without aid, the NPV of the counterfactual project needs to be taken into account as well. If a funding gap is present the project is eligible to receive aid, if all other applicable conditions set out in the IPCEI Communication are fulfilled.
</t>
    </r>
  </si>
  <si>
    <t>GUIDANCE ON THE FUNDING GAP TEMPLATE</t>
  </si>
  <si>
    <t>General information</t>
  </si>
  <si>
    <r>
      <rPr>
        <sz val="11"/>
        <color theme="1"/>
        <rFont val="Calibri"/>
        <family val="2"/>
        <charset val="1"/>
      </rPr>
      <t>To avoid misunderstandings that trigger additional questions and cause delays, the information provided in the funding gap template should always be fully consistent with the information provided in the project portfolio.
The pre-defined tabs "Summary", "Factual scenario", "Counterfactual scenario", "Depreciation", "WACC" and "Terminal Value" in this template are locked. Please do not rename those tabs. Companies should follow the present guidance when filling in these pre-defined tabs.
In this template, information is to be provided in the cells highlighted in</t>
    </r>
    <r>
      <rPr>
        <b/>
        <sz val="11"/>
        <color theme="1"/>
        <rFont val="Calibri"/>
        <family val="2"/>
        <charset val="1"/>
      </rPr>
      <t xml:space="preserve"> </t>
    </r>
    <r>
      <rPr>
        <sz val="11"/>
        <color theme="1"/>
        <rFont val="Calibri"/>
        <family val="2"/>
        <charset val="1"/>
      </rPr>
      <t>GREY (</t>
    </r>
    <r>
      <rPr>
        <sz val="11"/>
        <color rgb="FFC5C6C8"/>
        <rFont val="Calibri"/>
        <family val="2"/>
        <charset val="1"/>
      </rPr>
      <t>•</t>
    </r>
    <r>
      <rPr>
        <sz val="11"/>
        <color theme="1"/>
        <rFont val="Calibri"/>
        <family val="2"/>
        <charset val="1"/>
      </rPr>
      <t>). Cells highlighted in PURPLE (</t>
    </r>
    <r>
      <rPr>
        <sz val="11"/>
        <color rgb="FFE23EDA"/>
        <rFont val="Calibri"/>
        <family val="2"/>
        <charset val="1"/>
      </rPr>
      <t>•</t>
    </r>
    <r>
      <rPr>
        <sz val="11"/>
        <color theme="1"/>
        <rFont val="Calibri"/>
        <family val="2"/>
        <charset val="1"/>
      </rPr>
      <t>) contain built-in formulas that can be altered by companies if they deem this necessary. Cells highlighted in YELLOW (</t>
    </r>
    <r>
      <rPr>
        <sz val="11"/>
        <color rgb="FFFFED00"/>
        <rFont val="Calibri"/>
        <family val="2"/>
        <charset val="1"/>
      </rPr>
      <t>•</t>
    </r>
    <r>
      <rPr>
        <sz val="11"/>
        <color theme="1"/>
        <rFont val="Calibri"/>
        <family val="2"/>
        <charset val="1"/>
      </rPr>
      <t>) are locked and contain built-in formulas that cannot (and should not) be modified. The colours are reproduced in the guidance below for specific cells or rows.
Companies must justify all provided data (in GREY and PURPLE cells) by explaining underlying assumptions, reasonings and calculations and by indicating the sources used. They should do so in the relevant section(s) of the project portfolio. Companies should also submit supporting evidence, either as annex files or with hyperlinks (e.g. business plans, extracts from financial statements, management accounts, board presentations, board meeting minutes, internal company documents, market studies, reports, academic papers, price quotes by suppliers, historical data on revenues and costs, extracts from financial databases, etc.) with clear and structured cross-references between that evidence and the data filled in in the funding gap template.</t>
    </r>
  </si>
  <si>
    <t>It is highly recommended to provide more detailed breakdowns, underlying data, assumptions, calculations and justifications in additional tabs. Such additional tabs can be added after the "Additional info &gt;&gt;&gt;" tab (two additional tabs have already been created). These additional tabs can be freely edited, and their contents should be adequately annotated as well as linked to the above-mentioned pre-defined tabs through formulas. 
In particular a granular breakdown of costs and revenues should be shared and comprehensively explained. If data are calculated on the basis of other data, the underlying formula should remain visible; those data should not be hard-coded. Custom formulas underpinning calculations should be adequately annotated. 
The template should include information for all the work packages described in the project portfolio. It should cover the three main project phases: the Research &amp; Development &amp; Innovation (RDI) phase, the First Industrial Deployment (FID) phase, and the Mass Production (MP) phase.
Amounts must be provided in euro (EUR) and will in most cases be shown in million euros in the file. For example, if 5 450 000 is inserted in a cell, the value "5,45M" will be shown.
If a project is composed of sub-projects with different timelines and/or with unrelated financial projections, then companies should fill in the pre-defined tabs at the aggregated level and also provide the pre-defined tabs at the level of each sub-project.
The tab "Summary" pulls information from other pre-defined tabs.</t>
  </si>
  <si>
    <t>Time-related aspects</t>
  </si>
  <si>
    <t>The valuation year, the start and end year of the different project phases and the useful life of assets must be filled in first, before the rest of the template is filled in. This is because these data are used to automatically set the correct number of columns in several tabs.
The RDI and FID phases should not last longer than necessary. The FID phase should follow on from an R&amp;D&amp;I activity and itself contain an important R&amp;D&amp;I component which constitutes an integral and necessary element for the successful implementation of the project. A forecast period (i.e. period for which detailed yearly financial projections are provided) which covers only a small part of the MP phase should in principle be associated with a significant terminal value.
Project companies should duly explain long overlaps (of two years or more) between the RDI, FID and/or MP phase.</t>
  </si>
  <si>
    <t>Topic</t>
  </si>
  <si>
    <t>Pre-defined tab</t>
  </si>
  <si>
    <t>Cell reference(s)</t>
  </si>
  <si>
    <t>Instructions</t>
  </si>
  <si>
    <t>Valuation year</t>
  </si>
  <si>
    <t>Factual scenario</t>
  </si>
  <si>
    <t>B18</t>
  </si>
  <si>
    <t>Companies should provide the valuation year, i.e. the year to which the project's yearly nominal net cashflows will be discounted. At the moment of notification, the valuation year should in principle be the year in which the project is notified to the Commission.</t>
  </si>
  <si>
    <t>RDI phase</t>
  </si>
  <si>
    <t>B19:B20</t>
  </si>
  <si>
    <t>Companies should provide the start and end year of the RDI phase. The start year of the RDI phase is considered the start year of the project and determines the first year for which financial projections can be provided in the tabs "Factual scenario" and "Depreciation". Years belonging to the RDI phase will be indicated as such in row 36 of the tab "Factual scenario".</t>
  </si>
  <si>
    <t>FID phase</t>
  </si>
  <si>
    <t>B21:B22</t>
  </si>
  <si>
    <t>Companies should provide the start and end year of the FID phase. Years belonging to the FID phase will be indicated as such in row 37 of the tab "Factual scenario".</t>
  </si>
  <si>
    <t>MP phase</t>
  </si>
  <si>
    <t>B23</t>
  </si>
  <si>
    <t>Companies should provide the start year of the MP phase. Years belonging to the MP phase will be indicated as such in row 38 of the tab "Factual scenario".</t>
  </si>
  <si>
    <t>Last year of financial projections</t>
  </si>
  <si>
    <t>B24</t>
  </si>
  <si>
    <t>Companies should provide the last year for which they provide detailed yearly financial projections. This year is the last year of the forecast period (any cashflow generation occurring beyond this year has to be captured by the project's terminal value). It determines the last year for which financial projections can be provided in the tabs "Factual scenario" and "Depreciation".</t>
  </si>
  <si>
    <t>Useful life of assets</t>
  </si>
  <si>
    <t>B26:B27</t>
  </si>
  <si>
    <t>Companies should provide the length of the depreciation period based on their usual accounting practice, for both instruments/equipment and buildings/infrastructure, together with supporting evidence. The provided durations are taken over in the "Depreciation" tab. Note that the pre-filled depreciation periods are only examples to illustrate how the modelling of depreciation in the template works. Companies must therefore adjust these pre-filled values according to their usual accounting practice and the type of assets concerned.</t>
  </si>
  <si>
    <t>Other general assumptions</t>
  </si>
  <si>
    <t>Some other general assumptions must be filled in first, before the rest of the template is filled in.</t>
  </si>
  <si>
    <t>Inflation rate</t>
  </si>
  <si>
    <t>B29</t>
  </si>
  <si>
    <t>Companies are encouraged to provide the assumed annual inflation rate and justify their assumption.</t>
  </si>
  <si>
    <t>Tax rate</t>
  </si>
  <si>
    <t>B30</t>
  </si>
  <si>
    <t>Companies should provide the corporate income tax rate applicable to their earnings before interest and taxes (EBIT). This rate is used for the default calculation of tax-related cashflows in row 95 of the tab "Factual scenario".</t>
  </si>
  <si>
    <t>B31:B32</t>
  </si>
  <si>
    <t>Companies are free to provide assumptions for other relevant parameters.</t>
  </si>
  <si>
    <t>Costs (factual scenario)</t>
  </si>
  <si>
    <t>All costs related to the project, throughout the project's entire lifetime, should be included in the funding gap calculation to ensure a comprehensive and realistic financial picture of the project. Costs should be estimated in a realistic way, i.e. not overly pessimistic nor overly optimistic. Any risk- or contingency-related cost top-ups or escalation factors should be explained and duly justified.
The type of costs in the template correspond to the cost categories a-f and h as defined in the Annex of the IPCEI Communication. The cost of instruments and equipment (cost category b) and of buildings, infrastructure and land (cost category c) constitute capital expenditures (CAPEX / investments) which are subject to depreciation (while land is under accounting rules not subject to depreciation, land CAPEX is artificially depreciated in the present template for the purpose of calculating eligible costs). The other cost categories constitute operational expenditure (OPEX).
Companies should allocate costs to the project phase in which the costs are expected to be incurred and then by year, consistent with the indicated start and end years of the project phases. This is necessary to correctly determine total eligible costs.
Intra-group costs should be estimated at arm's length.
Any inflation assumptions should be applied in a consistent manner to both costs and revenues and be duly justified.</t>
  </si>
  <si>
    <t>Eligible costs during RDI phase</t>
  </si>
  <si>
    <t>Rows 42-43, 45, 47-48, 50-53</t>
  </si>
  <si>
    <t>Companies should fill in the costs which they expect to incur during the RDI years.</t>
  </si>
  <si>
    <t>Depreciation during RDI phase</t>
  </si>
  <si>
    <t>Rows 44, 46</t>
  </si>
  <si>
    <t>Depreciation costs during the RDI phase are filled in automatically based on the depreciation schedule in the tab "Depreciation". They only appear in rows 44 and 46 during years belonging to the RDI phase, irrespective of how long the depreciation period is. Once the RDI phase is over, any remaining depreciation stemming from CAPEX done in the RDI phase is added to depreciation in the FID phase, and rows 44 and 46 remain empty.</t>
  </si>
  <si>
    <t>Eligible costs during FID phase</t>
  </si>
  <si>
    <t>Rows 56-57, 59, 61-62, 64-67</t>
  </si>
  <si>
    <t>Companies should fill in the costs which they expect to incur during the FID years. Costs listed under categories a-f as defined in the Annex of the IPCEI Communication are only eligible if the industrial deployment follows on from an R&amp;D&amp;I activity and itself contains an important R&amp;D&amp;I component which constitutes an integral and necessary element for the successful implementation of the project.</t>
  </si>
  <si>
    <t>Depreciation during FID phase</t>
  </si>
  <si>
    <t>Rows 58, 60</t>
  </si>
  <si>
    <t>Depreciation costs during the FID phase are filled in automatically based on the depreciation schedule in the tab "Depreciation". They only appear in rows 58 and 60  during years belonging to the FID phase, irrespective of how long the depreciation period is. They also reflect depreciation costs stemming from CAPEX done in the RDI phase but being incurred in the FID phase. Once the FID phase is over, any remaining depreciation stemming from CAPEX done in the RDI or FID phase is added to depreciation in the MP phase, and rows 58 and 60 remain empty.</t>
  </si>
  <si>
    <t>Non-eligible costs during RDI or FID phase</t>
  </si>
  <si>
    <t>Row 69</t>
  </si>
  <si>
    <t xml:space="preserve">Companies should use this row to fill in costs incurred in the RDI or FID phase which are not considered eligible within the meaning of the IPCEI Communication. They should however duly explain and justify such costs by providing more detail in the additional tabs. </t>
  </si>
  <si>
    <t>Costs during MP phase</t>
  </si>
  <si>
    <t>Rows 72-73, 75, 77-78, 80-83</t>
  </si>
  <si>
    <t>Companies should fill in the costs which they expect to incur during the MP years.</t>
  </si>
  <si>
    <t>Rows 74, 76</t>
  </si>
  <si>
    <t>Depreciation costs during the MP phase are filled in automatically based on the depreciation schedule in the tab "Depreciation". They only appear in rows 74 and 76 during years belonging to the MP phase. They also reflect depreciation costs stemming from CAPEX done in the RDI and FID phase but being incurred in the MP phase.</t>
  </si>
  <si>
    <t>Personnel &amp; administrative costs including overheads</t>
  </si>
  <si>
    <t>Rows 50-52, 64-66, 80-82</t>
  </si>
  <si>
    <t>These costs should be broken down into personnel costs and administrative costs (including overheads). The number of person-months underlying personnel costs should be provided as well so the average personnel cost per month can be calculated. Administrative costs (including overheads) can only be included in the funding gap calculation to the extent that they are truly additional and would not be incurred anyway (in the absence of the project).</t>
  </si>
  <si>
    <t>CAPEX</t>
  </si>
  <si>
    <t>Rows 43, 45, 57, 59, 73, 75</t>
  </si>
  <si>
    <t>Companies should provide a detailed breakdown of the planned investments in instruments and equipment and in buildings, infrastructure and land in additional tabs and together with supporting evidence (e.g. price quotes by suppliers). Only CAPEX necessary for a project's success may be included in the funding gap calculation. If assets will only partially used for the project in question, only the corresponding share of the related CAPEX can be included in the funding gap calculation.</t>
  </si>
  <si>
    <t>Other costs</t>
  </si>
  <si>
    <t>Rows 53, 67, 83</t>
  </si>
  <si>
    <t xml:space="preserve">Companies should fill in costs not covered by cost categories a-f as defined in the Annex of the IPCEI Communication but which are inextricably linked to the realisation of the project. They should duly explain and justify such costs by providing more detail in additional tabs. </t>
  </si>
  <si>
    <t>Eligible costs</t>
  </si>
  <si>
    <t>Rows 119-124</t>
  </si>
  <si>
    <t>Only costs incurred in the RDI and FID phase can be considered eligible. For CAPEX, this means that only the related depreciation costs incurred in the RDI and FID phase can be considered eligible, and only insofar the CAPEX is necessary for the RDI and/or FID phase and does not concern the frontloaded build-up of capacity needed only for the MP phase. Cost incurred during the MP phase can never be eligible.</t>
  </si>
  <si>
    <t>CAPEX to be depreciated</t>
  </si>
  <si>
    <t>Depreciation</t>
  </si>
  <si>
    <t>Rows 31, 101, 173, 243, 315, 385</t>
  </si>
  <si>
    <t>The CAPEX amounts for instruments and equipment and for buildings and infrastructure in the various project phases are taken from the amounts filled in in the tab "Factual scenario".</t>
  </si>
  <si>
    <t>Depreciation schedule</t>
  </si>
  <si>
    <t>Rows 32-93, 102-163, 174-235, 244-305, 316-377, 386-447</t>
  </si>
  <si>
    <t>For each of the project phases, a depreciation schedule for instruments and equipment and for buildings and infrastructure is provided (six tables in total). Yearly depreciation costs are automatically calculated on the basis of the CAPEX amounts and the useful life of assets filled in in the tab "Factual scenario", assuming a linear depreciation schedule which starts as soon as the CAPEX is incurred. However, companies can apply an alternative depreciation methodology (e.g. non-linear depreciation or different useful lifetimes for different types of assets) by changing the pre-set formulas. Such alternative methodology should be duly explained (in rows 28, 98, 170, 240, 312 and 382) and be in line with the company's usual accounting practice.</t>
  </si>
  <si>
    <t>Revenues (factual scenario)</t>
  </si>
  <si>
    <t>All revenues generated by the project, throughout the project's entire lifetime, should be included in the funding gap calculation to ensure a comprehensive and realistic financial picture of the project. Revenues should be estimated in a realistic way, i.e. not overly pessimistic nor overly optimistic.
If revenues occur already in the FID phase, the nature of such revenues should be duly explained.
If the benefits of a project consist in cost savings rather than revenues, then such cost savings have to be modelled as if they were revenues.
Intra-group revenues should be estimated at arm's length.
Revenues must be subject to inflation if costs are subject to inflation (assuming that price increases can be passed on to customers).</t>
  </si>
  <si>
    <t>Main revenues</t>
  </si>
  <si>
    <t>Rows 89-90</t>
  </si>
  <si>
    <t>Companies should estimate the project's main revenues as the product of a sales volume and a unit price. The level and evolution of sales volumes and unit prices should be duly justified, and any underlying calculations should be provided in the additional tabs.</t>
  </si>
  <si>
    <t>Other revenues</t>
  </si>
  <si>
    <t>Row 91</t>
  </si>
  <si>
    <t>Companies must include in the funding gap calculation any other revenues, apart from the main revenues, which the project will generate. A breakdown and detailed calculation of other revenues should be provided in the additional tabs.</t>
  </si>
  <si>
    <t>Taxation (factual scenario)</t>
  </si>
  <si>
    <t>Instruction</t>
  </si>
  <si>
    <t>Taxes</t>
  </si>
  <si>
    <t>Row 95</t>
  </si>
  <si>
    <t>By default, corporate income taxes are calculated as the product of earnings before interest and taxation (EBIT) and the assumed tax rate in cell B30. This calculation applies  in years with positive and negative EBIT, as in years with negative EBIT it is assumed that the project's negative EBIT will reduce the company's taxable base generated by other activities, thereby giving rise to tax savings. A formula is pre-set for the calculation of taxes according to this preferred methodology. Companies should not deviate from this preferred methodology, except if duly justified and explained. In that case, a formula should be used reflecting the alternative tax calculation methodology.</t>
  </si>
  <si>
    <t>Changes in net working capital (factual scenario)</t>
  </si>
  <si>
    <t>Changes in net working capital</t>
  </si>
  <si>
    <t>Row 96</t>
  </si>
  <si>
    <t>Companies can include net working capital changes in the funding gap calculation if they duly explain the calculation methodology. A formula should be used reflecting the calculation methodology.</t>
  </si>
  <si>
    <t>Terminal value (factual scenario)</t>
  </si>
  <si>
    <t>The terminal value should capture the value created by the project beyond the forecast period (i.e. period for which detailed yearly financial projections are provided).
The terminal value must be positive.
Companies should also reflect in the terminal value the contribution of the aided project to future activities falling outside the direct scope of the aided project (e.g. the aided project develops specific know-how which helps to lower research or other costs of future activities which follow on from the aided project).</t>
  </si>
  <si>
    <t>Terminal value</t>
  </si>
  <si>
    <t>B97</t>
  </si>
  <si>
    <t>The terminal value is taken from the tab "Terminal Value".</t>
  </si>
  <si>
    <t>Terminal value methodology (factual scenario)</t>
  </si>
  <si>
    <t>Terminal Value</t>
  </si>
  <si>
    <t>C24</t>
  </si>
  <si>
    <t>By default, the terminal value is calculated with the Gordon growth formula. Companies can choose an alternative methodology to calculate the terminal value if they duly justify and explain the alternative methodology (describing in particular what will happen with the project beyond the forecast period).</t>
  </si>
  <si>
    <t>Gordon growth formula (factual scenario) - growth rate</t>
  </si>
  <si>
    <t>C30</t>
  </si>
  <si>
    <t>Companies can choose the growth rate for the Gordon growth formula. They should duly justify and explain their choice.</t>
  </si>
  <si>
    <t>Gordon growth formula (factual scenario) - EBIT</t>
  </si>
  <si>
    <t>C33</t>
  </si>
  <si>
    <t>By default, EBIT for the Gordon growth formula is set equal to EBIT in the last year of the forecast period. Companies can make an alternative calculation of EBIT if they duly justify and explain their choice.</t>
  </si>
  <si>
    <t>Gordon growth formula (factual scenario) - depreciation</t>
  </si>
  <si>
    <t>C34</t>
  </si>
  <si>
    <t>By default, depreciation costs for the Gordon growth formula are set equal to depreciation costs in the last year of the forecast period. Companies can make an alternative calculation of depreciation costs if they duly justify and explain their choice.</t>
  </si>
  <si>
    <t>Gordon growth formula (factual scenario) - taxes</t>
  </si>
  <si>
    <t>C35</t>
  </si>
  <si>
    <t>By default, taxes for the Gordon growth formula are set equal to taxes in the last year of the forecast period. Companies can make an alternative calculation of taxes if they duly justify and explain their choice.</t>
  </si>
  <si>
    <t>Gordon growth formula (factual scenario) - normalised CAPEX</t>
  </si>
  <si>
    <t>C36</t>
  </si>
  <si>
    <t>Companies can fill in an amount which they expect to have to invest in the project's assets on a yearly basis necessary to keep the assets up and running. Non-yearly investments should be converted into an equivalent yearly investment.</t>
  </si>
  <si>
    <t>Weighted average cost of capital</t>
  </si>
  <si>
    <t>The company's weighted average cost of capital (WACC) is used to discount the project's nominal net cashflows. The WACC calculated in the tab "WACC" is taken over in the worksheets "Factual scenario", "Counterfactual scenario" and "Terminal Value".
No project-specific or ad-hoc risk premiums should be added to the company's WACC.
The values of the WACC parameters should be consistent with each other and should be taken with regard to the same recent reference year.</t>
  </si>
  <si>
    <t>Funding structure</t>
  </si>
  <si>
    <t>WACC</t>
  </si>
  <si>
    <t>C25:D26</t>
  </si>
  <si>
    <t>Companies should fill in the amount of equity and debt in accordance with their funding structure, indicating the source they used and explain their reasoning.</t>
  </si>
  <si>
    <t>Risk-free rate</t>
  </si>
  <si>
    <t>C27:D27</t>
  </si>
  <si>
    <t>Companies should fill in a risk-free rate, indicating the source they used and explain their reasoning. The risk-free rate is typically based on the yield of a government bond issued by a country with the highest credit rating (e.g. Germany) and of a maturity corresponding to the project's lifetime.</t>
  </si>
  <si>
    <t>Unlevered beta</t>
  </si>
  <si>
    <t>C28:D28</t>
  </si>
  <si>
    <t>Companies should fill in an unlevered beta, indicating the source they used and explain their reasoning. A possible source for sectorial betas is the website of the US corporate finance professor Aswath Damodaran. In case of a non-listed company, a proxy beta can be used based on the average betas of listed companies operating in the same sector.</t>
  </si>
  <si>
    <t>Equity risk premium</t>
  </si>
  <si>
    <t>C29:D29</t>
  </si>
  <si>
    <t>Companies should fill in an equity risk premium, indicating the source they used and explain their reasoning. A possible source is the website of the US corporate finance professor Aswath Damodaran.</t>
  </si>
  <si>
    <t>Debt premium</t>
  </si>
  <si>
    <t>C30:D30</t>
  </si>
  <si>
    <t>Companies should fill in a debt premium, indicating the source they used and explain their reasoning. The debt premium can be calculated as the difference between the company's cost of debt and the assumed risk-free rate. The assumed debt premium should be consistent with the company's leverage in the assumed funding structure.</t>
  </si>
  <si>
    <t>C31:D31</t>
  </si>
  <si>
    <t>Companies should fill in a tax rate, indicating the source they used and explain their reasoning. By default, the tax rate should be the same as the one assumed to calculate taxes in the tab "Factual scenario".</t>
  </si>
  <si>
    <t>Aid grants</t>
  </si>
  <si>
    <t>Companies have to indicate the expected aid disbursement schedule so it can be verified whether the total aid requested in discounted terms does not exceed the funding gap and whether the total aid requested in nominal terms does not exceed total eligible costs.</t>
  </si>
  <si>
    <t>Nominal aid grants</t>
  </si>
  <si>
    <t>Row 127</t>
  </si>
  <si>
    <t>Companies have to fill in the nominal aid instalments they expect to receive.</t>
  </si>
  <si>
    <t>Counterfactual scenario</t>
  </si>
  <si>
    <t>If, in the absence of State aid, companies have an alternative project within the meaning of point 34 of the IPCEI Communication, they must provide financial projections for this alternative project in the tab "Counterfactual scenario", in the same way as they did for the proposed project in the tab "Factual scenario". A separate terminal value for the alternative project must be calculated in the tab "Terminal Value", in the same way as for the proposed project. The NPV of the alternative project is taken over in the tab "Summary" to be compared to the NPV of the aided project so as to determine the funding gap.
If, in accordance with point 32 of the IPCEI Communication, the counterfactual scenario consists in the absence of an alternative project, it is assumed in the tab "Counterfactual scenario" that the NPV of the counterfactual scenario is 0.
If companies have an alternative project, they must provide compelling evidence that they will effectively undertake such counterfactual project if no aid is received for the factual project (e.g. detailed business plan comparing various scenarios, board presentations, minutes of internal decision-making meetings).</t>
  </si>
  <si>
    <t>Calculated parameters</t>
  </si>
  <si>
    <t>The funding gap template calculates a number of parameters automatically.</t>
  </si>
  <si>
    <t>Financing need</t>
  </si>
  <si>
    <t>B107:B108</t>
  </si>
  <si>
    <t>The project's financing need in nominal and in discounted terms is calculated automatically on the basis of the most negative cumulative nominal and discounted cashflows (as calculated in row 101 and 103 of the tab "Factual scenario").</t>
  </si>
  <si>
    <t>Private funding share</t>
  </si>
  <si>
    <t>B109</t>
  </si>
  <si>
    <t>The private funding share is calculated automatically as the share of the financing need in discounted terms which is not covered by the funding gap (assuming that the total aid requested in discounted terms will equal the funding gap).</t>
  </si>
  <si>
    <t>State aid intensity</t>
  </si>
  <si>
    <t>B129</t>
  </si>
  <si>
    <t>The State aid intensity is calculated automatically as the ratio between the total aid requested in nominal terms and total eligible costs.</t>
  </si>
  <si>
    <t>Coverage of NPV of factual scenario by the aid</t>
  </si>
  <si>
    <t>B130</t>
  </si>
  <si>
    <t>The ratio between the total aid requested in discounted terms and the negative NPV of the factual scenario shows to what extent the aid will help to bridge the negative NPV.</t>
  </si>
  <si>
    <t>Company:</t>
  </si>
  <si>
    <t>LEGEND</t>
  </si>
  <si>
    <t>cells contain built-in formulas &amp; links - do not modify</t>
  </si>
  <si>
    <t>Project:</t>
  </si>
  <si>
    <t>cells contain built-in formulas but can be modified</t>
  </si>
  <si>
    <t>Date:</t>
  </si>
  <si>
    <t>cells need input data</t>
  </si>
  <si>
    <t>Funding Gap</t>
  </si>
  <si>
    <t>Amount</t>
  </si>
  <si>
    <t>NPV of the Factual scenario</t>
  </si>
  <si>
    <t>NPV of the Counterfactual scenario</t>
  </si>
  <si>
    <t>(Where applicable) Maximum permitted aid level in case where the aid beneficiary faces a clear choice with an alternative</t>
  </si>
  <si>
    <t>Main parameters</t>
  </si>
  <si>
    <t>Total eligible costs</t>
  </si>
  <si>
    <t>Requested grant (nominal)</t>
  </si>
  <si>
    <t>Result: NPV of Factual Scenario</t>
  </si>
  <si>
    <t>Net Present Value of Factual Scenario</t>
  </si>
  <si>
    <t>General assumptions</t>
  </si>
  <si>
    <t>(this information must be filled in for the rest of the file to work)</t>
  </si>
  <si>
    <t>Please update the general assumptions as they best fit your project. The data inserted in the cells B18:B24 and B26:B27 below are just examples.</t>
  </si>
  <si>
    <t>Please enter these data before filling the rest of the worksheet: the columns will automatically adjust to the duration indicated in these cells.</t>
  </si>
  <si>
    <t>First year of RDI phase</t>
  </si>
  <si>
    <t>Last year of RDI phase</t>
  </si>
  <si>
    <t>First year of FID phase</t>
  </si>
  <si>
    <t>Last year of FID phase</t>
  </si>
  <si>
    <t>First year of MP phase</t>
  </si>
  <si>
    <t>Last year of projections</t>
  </si>
  <si>
    <t>Useful life of instruments / equipment (in years)</t>
  </si>
  <si>
    <t>Useful life of buildings (in years)</t>
  </si>
  <si>
    <t>WACC (weighted average cost of capital)</t>
  </si>
  <si>
    <t>The WACC is calculated in tab "WACC"</t>
  </si>
  <si>
    <t>You may use these cells to enter parameters used in your model</t>
  </si>
  <si>
    <t>Calculation: NPV of the factual scenario</t>
  </si>
  <si>
    <t>Project phases</t>
  </si>
  <si>
    <t xml:space="preserve">Total </t>
  </si>
  <si>
    <t>1 - Costs for Research &amp; Development &amp; Innovation (RDI)</t>
  </si>
  <si>
    <t>1a) Feasibility studies, costs of obtaining the permissions required</t>
  </si>
  <si>
    <t>1b) Costs of instruments / equipment</t>
  </si>
  <si>
    <t>→ Depreciation of instruments / equipment</t>
  </si>
  <si>
    <t>1c) Costs of acquisition / construction of buildings, infrastructure and land</t>
  </si>
  <si>
    <t>→ Depreciation of buildings and infrastructure</t>
  </si>
  <si>
    <t>1d) Costs of materials / supplies</t>
  </si>
  <si>
    <t>1e) Costs for patents / intangible assets / contractual research</t>
  </si>
  <si>
    <t>1f) Personnel / administrative costs including overheads</t>
  </si>
  <si>
    <t>→ Of which personnel costs</t>
  </si>
  <si>
    <t xml:space="preserve">      -&gt; Underlying number of person-months</t>
  </si>
  <si>
    <t>→ Of which administrative costs (including overheads)</t>
  </si>
  <si>
    <t>1h) Other costs</t>
  </si>
  <si>
    <t>2 - Costs for First Industrial Deployment (FID)</t>
  </si>
  <si>
    <t>2a) Feasibility studies, costs of obtaining the permissions required</t>
  </si>
  <si>
    <t>2b) Costs of instruments / equipment</t>
  </si>
  <si>
    <t>2c) Costs of acquisition / construction of buildings and infrastructure</t>
  </si>
  <si>
    <t>→ Depreciation of buildings, infrastructure and land</t>
  </si>
  <si>
    <t>2d) Costs of materials / supplies</t>
  </si>
  <si>
    <t>2e) Costs for patents / intangible assets / contractual research</t>
  </si>
  <si>
    <t>2f) Personnel / administrative costs including overheads</t>
  </si>
  <si>
    <t>Costs not covered by the Annex of the IPCEI Communication during RDI or FID</t>
  </si>
  <si>
    <t>3 - Costs for Mass Production (MP)</t>
  </si>
  <si>
    <t>3a) Feasibility studies, costs of obtaining the permissions required</t>
  </si>
  <si>
    <t>3b) Costs of instruments / equipment</t>
  </si>
  <si>
    <t>3c) Costs of acquisition / construction of buildings, infrastructure and land</t>
  </si>
  <si>
    <t>3d) Costs of materials / supplies</t>
  </si>
  <si>
    <t>3e) Costs for patents / intangible assets / contractual research</t>
  </si>
  <si>
    <t>3f) Personnel / administrative costs including overheads</t>
  </si>
  <si>
    <t>3h) Other costs</t>
  </si>
  <si>
    <t>Cost of sales (depreciations included)</t>
  </si>
  <si>
    <t>Costs cash-flows</t>
  </si>
  <si>
    <t>Main revenue</t>
  </si>
  <si>
    <t xml:space="preserve">    Sales Volume</t>
  </si>
  <si>
    <t xml:space="preserve">    Unit  Price</t>
  </si>
  <si>
    <t>Other revenue</t>
  </si>
  <si>
    <t>Total revenue</t>
  </si>
  <si>
    <t>EBIT (Earnings before interest and taxes)</t>
  </si>
  <si>
    <t>Changes in Net Working Capital</t>
  </si>
  <si>
    <t>Terminal Value - discounted to valuation year</t>
  </si>
  <si>
    <t>Cash-flows</t>
  </si>
  <si>
    <t>Sum of Nominal Cash-flows</t>
  </si>
  <si>
    <t>Discounted Cash-flows</t>
  </si>
  <si>
    <t>Sum of Discounted Cash-flows</t>
  </si>
  <si>
    <t>Note that cells B100:B103 include the terminal value</t>
  </si>
  <si>
    <t>Net Present Value of the Factual scenario</t>
  </si>
  <si>
    <t>Financing need in nominal terms</t>
  </si>
  <si>
    <t>Financing need in discounted terms</t>
  </si>
  <si>
    <t>Private funding share (discounted, %)</t>
  </si>
  <si>
    <t>Margins</t>
  </si>
  <si>
    <t>EBITDA margin</t>
  </si>
  <si>
    <t>EBIT margin</t>
  </si>
  <si>
    <t>Cash-flows margin</t>
  </si>
  <si>
    <t>Eligible Costs</t>
  </si>
  <si>
    <t>R&amp;D&amp;I Eligible CAPEX (depreciation)</t>
  </si>
  <si>
    <t>R&amp;D&amp;I Eligible OPEX</t>
  </si>
  <si>
    <t>FID Eligible CAPEX (depreciation)</t>
  </si>
  <si>
    <t>FID Eligible OPEX</t>
  </si>
  <si>
    <t>Discounted eligible costs</t>
  </si>
  <si>
    <t>Grants</t>
  </si>
  <si>
    <t>Requested grant (discounted)</t>
  </si>
  <si>
    <t>State aid intensity (nominal grant/Eligible costs)</t>
  </si>
  <si>
    <t>Discounted aid / NPV factual scenario</t>
  </si>
  <si>
    <t>Result: NPV of Counterfactual Scenario</t>
  </si>
  <si>
    <t>Net Present Value of Counterfactual Scenario</t>
  </si>
  <si>
    <t>Please update the general assumptions as they best fit your project. The year inserted in the cell B19 below is just an example.</t>
  </si>
  <si>
    <t>Please enter this data before filling the rest of the worksheet: the columns to fill will automatically adjust to the duration indicated in these cells.</t>
  </si>
  <si>
    <t xml:space="preserve"> </t>
  </si>
  <si>
    <t>Calculation: NPV of Counterfactual Scenario</t>
  </si>
  <si>
    <t>Feasibility studies, costs of obtaining the permissions required</t>
  </si>
  <si>
    <t>Costs of instruments / equipment</t>
  </si>
  <si>
    <t xml:space="preserve">    → Depreciation of instruments / equipment</t>
  </si>
  <si>
    <t>Costs of acquisition / construction of buildings, infrastructure and land</t>
  </si>
  <si>
    <t xml:space="preserve">     → Depreciation of buildings and infrastructure</t>
  </si>
  <si>
    <t>Costs of materials / supplies</t>
  </si>
  <si>
    <t>Personnel / administrative costs including overheads</t>
  </si>
  <si>
    <t>Sales / Revenue</t>
  </si>
  <si>
    <t xml:space="preserve">     Sales Volume</t>
  </si>
  <si>
    <t xml:space="preserve">     Unit  Price</t>
  </si>
  <si>
    <t>Note that cells B54:B56 include the terminal value</t>
  </si>
  <si>
    <t>Net Present Value of the Counterfactual scenario</t>
  </si>
  <si>
    <t>Discounted aid / Funding gap</t>
  </si>
  <si>
    <t>Please note that depreciations are automatically calculated in the tables highlighted in yellow, under the assumption of the Straight line/Linear depreciation approach, once the length of depreciation period and CAPEX are entered in tab "Factual scenario".</t>
  </si>
  <si>
    <t xml:space="preserve">If you wish to use another methodology, please explain the new depreciation methodology that you use in rows 28, 98, 170, 240, 312 and 382 below. </t>
  </si>
  <si>
    <t>Please note that we expect companies to use their standard depreciation methodology. Any departure from it needs to be duly explained and justified.</t>
  </si>
  <si>
    <t>Depreciation methodology</t>
  </si>
  <si>
    <t>Project period</t>
  </si>
  <si>
    <t>First year of projections</t>
  </si>
  <si>
    <t>Length of depreciation period</t>
  </si>
  <si>
    <t>Useful life of instruments / equipment</t>
  </si>
  <si>
    <t>years</t>
  </si>
  <si>
    <t>Useful life of buildings / infrastructure</t>
  </si>
  <si>
    <t>1 R&amp;D&amp;I</t>
  </si>
  <si>
    <t>1.1 R&amp;D&amp;I - Depreciation of instruments / equipment</t>
  </si>
  <si>
    <t>1.1.1 Methodology</t>
  </si>
  <si>
    <t>Please explain your methodology here, per instructions above.</t>
  </si>
  <si>
    <t>1.1.2 Calculation</t>
  </si>
  <si>
    <t>Year of investment</t>
  </si>
  <si>
    <t>Total</t>
  </si>
  <si>
    <t>Cost of instruments / equipment per year</t>
  </si>
  <si>
    <t>Depreciation of instruments / equipment per year</t>
  </si>
  <si>
    <t>Residual book value</t>
  </si>
  <si>
    <t>1.2 R&amp;D&amp;I - Depreciation of buildings / infrastructure</t>
  </si>
  <si>
    <t>1.2.1 Methodology</t>
  </si>
  <si>
    <t>1.2.2 Calculation</t>
  </si>
  <si>
    <t>Cost of buildings / infrastructure per year</t>
  </si>
  <si>
    <t>Depreciation of buildings / infrastructure per year</t>
  </si>
  <si>
    <t>2 FID</t>
  </si>
  <si>
    <t>2.1 FID - Depreciation of instruments / equipment</t>
  </si>
  <si>
    <t>2.1.1 Methodology</t>
  </si>
  <si>
    <t>2.1.2 Calculation</t>
  </si>
  <si>
    <t>2.2 FID - Depreciation of buildings / infrastructure</t>
  </si>
  <si>
    <t>2.2.1 Methodology</t>
  </si>
  <si>
    <t>2.2.2 Calculation</t>
  </si>
  <si>
    <t>3 MP</t>
  </si>
  <si>
    <t>3.1 Depreciation of instruments / equipment</t>
  </si>
  <si>
    <t>3.1.1 Methodology</t>
  </si>
  <si>
    <t>3.1.2 Calculation</t>
  </si>
  <si>
    <t>3.2 Depreciation of buildings / infrastructure</t>
  </si>
  <si>
    <t>3.2.1 Methodology</t>
  </si>
  <si>
    <t>3.2.2 Calculation</t>
  </si>
  <si>
    <t>WACC Calculation</t>
  </si>
  <si>
    <t>The Commission expects companies to use their own internal WACC and to justify it.</t>
  </si>
  <si>
    <t>The justification consists in demonstrating that the internal company WACC results from the following formula:</t>
  </si>
  <si>
    <t>Where, E = equity, D = debt,  rf = risk-free rate, β = equity beta, ERP = equity risk premium, DP = debt premium and T = tax rate</t>
  </si>
  <si>
    <t>In addition, companies must also provide all the parameters in the formula above together with their sources and the methodology to determine them.</t>
  </si>
  <si>
    <t xml:space="preserve">We note that the use of the WACC formula above rules out the possibility to add a “top-up” risk factor to the discount rate to account for the specific characteristics of the project. </t>
  </si>
  <si>
    <t>If companies do not sufficiently justify their own WACC, the Commission services may build a benchmark WACC based on publicly available data (at sectoral level) and use it to verify the reliability of the WACC provided by the company.</t>
  </si>
  <si>
    <t>For each of the parameters above, please insert your value of choice, describe your methodology and list your sources in table "WACC components" below. Your WACC is then automatically calculated in table "WACC calculation" at the bottom of this tab.</t>
  </si>
  <si>
    <t>WACC components</t>
  </si>
  <si>
    <t>Value</t>
  </si>
  <si>
    <t>Source(s)</t>
  </si>
  <si>
    <t>E = Equity</t>
  </si>
  <si>
    <t>D = Debt</t>
  </si>
  <si>
    <t>rf = Risk free rate</t>
  </si>
  <si>
    <t>ERP = Equity Risk Premium</t>
  </si>
  <si>
    <t>DP = Debt premium</t>
  </si>
  <si>
    <t>T = Tax rate</t>
  </si>
  <si>
    <t>WACC calculation</t>
  </si>
  <si>
    <t>Result</t>
  </si>
  <si>
    <t>Formula</t>
  </si>
  <si>
    <t>β = equity beta</t>
  </si>
  <si>
    <t>Cost of Equity</t>
  </si>
  <si>
    <t>E/(D+E)</t>
  </si>
  <si>
    <t>Cost of Debt (after tax)</t>
  </si>
  <si>
    <t>D/(D+E)</t>
  </si>
  <si>
    <t>Terminal value (methodology)</t>
  </si>
  <si>
    <r>
      <rPr>
        <sz val="11"/>
        <color theme="1"/>
        <rFont val="Calibri"/>
        <family val="2"/>
        <charset val="1"/>
      </rPr>
      <t xml:space="preserve">The Terminal Value (TV) should reflect the </t>
    </r>
    <r>
      <rPr>
        <b/>
        <sz val="11"/>
        <color theme="1"/>
        <rFont val="Calibri"/>
        <family val="2"/>
        <charset val="1"/>
      </rPr>
      <t>market value</t>
    </r>
    <r>
      <rPr>
        <sz val="11"/>
        <color theme="1"/>
        <rFont val="Calibri"/>
        <family val="2"/>
        <charset val="1"/>
      </rPr>
      <t xml:space="preserve"> of the remaining life of the project at the end of the projections. The TV should be estimated by using the Perpetuity Growth formula (Gordon Growth formula)*. 
Any other methodology (e.g. Exit multip</t>
    </r>
    <r>
      <rPr>
        <sz val="11"/>
        <rFont val="Calibri"/>
        <family val="2"/>
        <charset val="1"/>
      </rPr>
      <t>les or other</t>
    </r>
    <r>
      <rPr>
        <sz val="11"/>
        <color theme="1"/>
        <rFont val="Calibri"/>
        <family val="2"/>
        <charset val="1"/>
      </rPr>
      <t>) should be justified and supported.</t>
    </r>
  </si>
  <si>
    <t>*Perpetuity Growth formula (Gordon Growth formula):</t>
  </si>
  <si>
    <r>
      <rPr>
        <i/>
        <sz val="11"/>
        <color theme="1"/>
        <rFont val="Calibri"/>
        <family val="2"/>
        <charset val="1"/>
      </rPr>
      <t xml:space="preserve">Where </t>
    </r>
    <r>
      <rPr>
        <b/>
        <i/>
        <sz val="11"/>
        <color theme="1"/>
        <rFont val="Calibri"/>
        <family val="2"/>
        <charset val="1"/>
      </rPr>
      <t>TV</t>
    </r>
    <r>
      <rPr>
        <i/>
        <sz val="11"/>
        <color theme="1"/>
        <rFont val="Calibri"/>
        <family val="2"/>
        <charset val="1"/>
      </rPr>
      <t xml:space="preserve"> is the project terminal value, </t>
    </r>
    <r>
      <rPr>
        <b/>
        <i/>
        <sz val="11"/>
        <color theme="1"/>
        <rFont val="Calibri"/>
        <family val="2"/>
        <charset val="1"/>
      </rPr>
      <t>CF</t>
    </r>
    <r>
      <rPr>
        <b/>
        <i/>
        <vertAlign val="subscript"/>
        <sz val="8"/>
        <rFont val="Calibri"/>
        <family val="2"/>
        <charset val="1"/>
      </rPr>
      <t>T</t>
    </r>
    <r>
      <rPr>
        <i/>
        <sz val="11"/>
        <color theme="1"/>
        <rFont val="Calibri"/>
        <family val="2"/>
        <charset val="1"/>
      </rPr>
      <t xml:space="preserve"> is the after tax cash flow at the end of the projections, </t>
    </r>
    <r>
      <rPr>
        <b/>
        <i/>
        <sz val="11"/>
        <color theme="1"/>
        <rFont val="Calibri"/>
        <family val="2"/>
        <charset val="1"/>
      </rPr>
      <t>g</t>
    </r>
    <r>
      <rPr>
        <i/>
        <sz val="11"/>
        <color theme="1"/>
        <rFont val="Calibri"/>
        <family val="2"/>
        <charset val="1"/>
      </rPr>
      <t xml:space="preserve"> is the perpetual growth rate of cash flows starting from the last year of the projections and </t>
    </r>
    <r>
      <rPr>
        <b/>
        <i/>
        <sz val="11"/>
        <color theme="1"/>
        <rFont val="Calibri"/>
        <family val="2"/>
        <charset val="1"/>
      </rPr>
      <t>WACC</t>
    </r>
    <r>
      <rPr>
        <i/>
        <sz val="11"/>
        <color theme="1"/>
        <rFont val="Calibri"/>
        <family val="2"/>
        <charset val="1"/>
      </rPr>
      <t xml:space="preserve"> is the company’s internal WACC used to calculate the funding gap.</t>
    </r>
  </si>
  <si>
    <t xml:space="preserve">In the table "Terminal value calculation", the TV is automatically calculated. When using the Gordon Growth Formula, cell C30 (perpetual growth rate) and cells C33:C36 have to be filled in. </t>
  </si>
  <si>
    <t xml:space="preserve">Please detail your source(s) in column D. </t>
  </si>
  <si>
    <t>The computation of the terminal value of the counterfactual scenario is in the part of this tab starting in row 42.</t>
  </si>
  <si>
    <t>Terminal value methodology</t>
  </si>
  <si>
    <t>1. Gordon Growth Formula</t>
  </si>
  <si>
    <t>Terminal value calculation</t>
  </si>
  <si>
    <t>g</t>
  </si>
  <si>
    <r>
      <rPr>
        <sz val="11"/>
        <rFont val="Calibri"/>
        <family val="2"/>
        <charset val="1"/>
      </rPr>
      <t>CF</t>
    </r>
    <r>
      <rPr>
        <vertAlign val="subscript"/>
        <sz val="8"/>
        <rFont val="Calibri"/>
        <family val="2"/>
        <charset val="1"/>
      </rPr>
      <t>T</t>
    </r>
  </si>
  <si>
    <t>EBIT in the last year</t>
  </si>
  <si>
    <t>depreciation in the last year</t>
  </si>
  <si>
    <t>taxes in the last year</t>
  </si>
  <si>
    <t>normalized CAPEX</t>
  </si>
  <si>
    <t>2. Exit multiples</t>
  </si>
  <si>
    <t>Please add as many rows as needed for the underlying calculations</t>
  </si>
  <si>
    <t>3. Other methodology (if properly justified)</t>
  </si>
  <si>
    <t>Terminal value (counterfactual scenario)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</si>
</sst>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8">
    <numFmt numFmtId="164" formatCode="#,##0.00;\-#,##0.00;;"/>
    <numFmt numFmtId="165" formatCode="_-* #,##0&quot; $&quot;_-;\-* #,##0&quot; $&quot;_-;_-* &quot;- $&quot;_-;_-@_-"/>
    <numFmt numFmtId="166" formatCode="0.0"/>
    <numFmt numFmtId="167" formatCode="0.00&quot; %&quot;;\-0.00&quot; %&quot;;;"/>
    <numFmt numFmtId="168" formatCode="0.00%;\-0.00%;;"/>
    <numFmt numFmtId="169" formatCode="0.0%"/>
    <numFmt numFmtId="170" formatCode="0;\-0;;"/>
    <numFmt numFmtId="171" formatCode="#,##0;\-#,##0;;"/>
    <numFmt numFmtId="172" formatCode="0.00;\-0.00;;"/>
    <numFmt numFmtId="173" formatCode="0%;\-0%;;"/>
    <numFmt numFmtId="174" formatCode="0.0%;\-0.0%;;"/>
    <numFmt numFmtId="175" formatCode="\+0;\-0;;"/>
    <numFmt numFmtId="176" formatCode="\+#,##0;\-#,##0;;"/>
    <numFmt numFmtId="177" formatCode="\+0.00;\-0.00;;"/>
    <numFmt numFmtId="178" formatCode="\+#,##0.00;\-#,##0.00;;"/>
    <numFmt numFmtId="179" formatCode="\+0%;\-0%;;"/>
    <numFmt numFmtId="180" formatCode="\+0.0%;\-0.0%;;"/>
    <numFmt numFmtId="181" formatCode="\+0.00%;\-0.00%;;"/>
    <numFmt numFmtId="182" formatCode="0;[Red]\-0;;"/>
    <numFmt numFmtId="183" formatCode="#,##0;[Red]\-#,##0;;"/>
    <numFmt numFmtId="184" formatCode="0.00;[Red]\-0.00;;"/>
    <numFmt numFmtId="185" formatCode="#,##0.00;[Red]\-#,##0.00;;"/>
    <numFmt numFmtId="186" formatCode="0%;[Red]\-0%;;"/>
    <numFmt numFmtId="187" formatCode="0.0%;[Red]\-0.0%;;"/>
    <numFmt numFmtId="188" formatCode="0.00%;[Red]\-0.00%;;"/>
    <numFmt numFmtId="189" formatCode="dd\-mm\-yy"/>
    <numFmt numFmtId="190" formatCode="dd\-mm\-yyyy"/>
    <numFmt numFmtId="191" formatCode="mmmm\ yyyy"/>
    <numFmt numFmtId="192" formatCode="#,##0&quot; h&quot;"/>
    <numFmt numFmtId="193" formatCode="\$#,##0.00;[Red]&quot;-$&quot;#,##0.00"/>
    <numFmt numFmtId="194" formatCode="_(\$* #,##0.00_);_(\$* \(#,##0.00\);_(\$* \-??_);_(@_)"/>
    <numFmt numFmtId="195" formatCode="_-* #,##0.00&quot; €&quot;_-;\-* #,##0.00&quot; €&quot;_-;_-* \-??&quot; €&quot;_-;_-@_-"/>
    <numFmt numFmtId="196" formatCode="\$#,##0\ ;&quot;($&quot;#,##0\)"/>
    <numFmt numFmtId="197" formatCode="mmm\ yy"/>
    <numFmt numFmtId="198" formatCode="_-* #,##0&quot; DM&quot;_-;\-* #,##0&quot; DM&quot;_-;_-* &quot;- DM&quot;_-;_-@_-"/>
    <numFmt numFmtId="199" formatCode="#,##0.0&quot; déf/kLoc&quot;"/>
    <numFmt numFmtId="200" formatCode="_(\€* #,##0.00_);_(\€* \(#,##0.00\);_(\€* \-??_);_(@_)"/>
    <numFmt numFmtId="201" formatCode="_-* #,##0.00\ [$€-1]_-;\-* #,##0.00\ [$€-1]_-;_-* \-??\ [$€-1]_-"/>
    <numFmt numFmtId="202" formatCode="_-* #,##0.00\ [$€]_-;\-* #,##0.00\ [$€]_-;_-* \-??\ [$€]_-;_-@_-"/>
    <numFmt numFmtId="203" formatCode="#,##0.0&quot; h/déf&quot;"/>
    <numFmt numFmtId="204" formatCode="0&quot; jours&quot;;\-0&quot; jours&quot;;&quot;- jours&quot;"/>
    <numFmt numFmtId="205" formatCode="#,##0&quot; kF&quot;;\-#,##0&quot; kF&quot;;&quot;- kF&quot;;_-@_-"/>
    <numFmt numFmtId="206" formatCode="_(* #,##0.00_);_(* \(#,##0.00\);_(* \-??_);_(@_)"/>
    <numFmt numFmtId="207" formatCode="_-* #,##0.00\ _F_-;\-* #,##0.00\ _F_-;_-* \-??\ _F_-;_-@_-"/>
    <numFmt numFmtId="208" formatCode="0.00_)"/>
    <numFmt numFmtId="209" formatCode="#,##0.00;[Red]\-#,##0.00;\-??"/>
    <numFmt numFmtId="210" formatCode="[&lt;0]&quot; 0&quot;;#,###"/>
    <numFmt numFmtId="211" formatCode="??0&quot; %&quot;"/>
    <numFmt numFmtId="212" formatCode="_-* #,##0&quot; £&quot;_-;\-* #,##0&quot; £&quot;_-;_-* &quot;- £&quot;_-;_-@_-"/>
    <numFmt numFmtId="213" formatCode="_-* #,##0.00_-;\-* #,##0.00_-;_-* \-??_-;_-@_-"/>
    <numFmt numFmtId="214" formatCode="mm/yyyy"/>
    <numFmt numFmtId="215" formatCode="#,##0.0_ ;[Red]\-#,##0.0\ "/>
    <numFmt numFmtId="216" formatCode="0.00,,\M"/>
    <numFmt numFmtId="217" formatCode="#.#0\M"/>
    <numFmt numFmtId="218" formatCode="#,##0&quot; €&quot;;\-#,##0&quot; €&quot;"/>
    <numFmt numFmtId="219" formatCode="#,##0.00_ ;\-#,##0.00\ "/>
    <numFmt numFmtId="220" formatCode="#,##0_ ;[Red]\-#,##0\ "/>
    <numFmt numFmtId="221" formatCode="_-* #,##0_-;\-* #,##0_-;_-* \-??_-;_-@_-"/>
  </numFmts>
  <fonts count="73">
    <font>
      <sz val="11"/>
      <color theme="1"/>
      <name val="Calibri"/>
      <family val="2"/>
      <charset val="1"/>
    </font>
    <font>
      <sz val="11"/>
      <color rgb="FF000000"/>
      <name val="Calibri"/>
      <family val="2"/>
      <charset val="1"/>
    </font>
    <font>
      <sz val="10"/>
      <color theme="1"/>
      <name val="Arial"/>
      <family val="2"/>
      <charset val="1"/>
    </font>
    <font>
      <sz val="10"/>
      <name val="Times New Roman"/>
      <family val="1"/>
      <charset val="1"/>
    </font>
    <font>
      <b/>
      <sz val="12"/>
      <name val="Times New Roman"/>
      <charset val="1"/>
    </font>
    <font>
      <b/>
      <sz val="14"/>
      <name val="Times New Roman"/>
      <charset val="1"/>
    </font>
    <font>
      <sz val="11"/>
      <color rgb="FFFFFFFF"/>
      <name val="Calibri"/>
      <family val="2"/>
      <charset val="1"/>
    </font>
    <font>
      <sz val="11"/>
      <color rgb="FFFF0000"/>
      <name val="Calibri"/>
      <family val="2"/>
      <charset val="1"/>
    </font>
    <font>
      <sz val="11"/>
      <color rgb="FF800080"/>
      <name val="Calibri"/>
      <family val="2"/>
      <charset val="1"/>
    </font>
    <font>
      <sz val="10"/>
      <color rgb="FF9C0006"/>
      <name val="Arial"/>
      <family val="2"/>
      <charset val="1"/>
    </font>
    <font>
      <sz val="12"/>
      <name val="Arial MT"/>
      <charset val="1"/>
    </font>
    <font>
      <sz val="8"/>
      <color rgb="FFFFFFFF"/>
      <name val="Arial"/>
      <family val="2"/>
      <charset val="1"/>
    </font>
    <font>
      <sz val="10"/>
      <name val="Arial"/>
      <family val="2"/>
      <charset val="1"/>
    </font>
    <font>
      <b/>
      <sz val="11"/>
      <color rgb="FFFF9900"/>
      <name val="Calibri"/>
      <family val="2"/>
      <charset val="1"/>
    </font>
    <font>
      <b/>
      <sz val="10"/>
      <name val="Arial"/>
      <charset val="1"/>
    </font>
    <font>
      <sz val="11"/>
      <color rgb="FFFF9900"/>
      <name val="Calibri"/>
      <family val="2"/>
      <charset val="1"/>
    </font>
    <font>
      <sz val="12"/>
      <color rgb="FF000080"/>
      <name val="Arial"/>
      <family val="2"/>
      <charset val="1"/>
    </font>
    <font>
      <b/>
      <sz val="11"/>
      <color rgb="FFFFFFFF"/>
      <name val="Calibri"/>
      <family val="2"/>
      <charset val="1"/>
    </font>
    <font>
      <sz val="8"/>
      <name val="Arial"/>
      <family val="2"/>
      <charset val="1"/>
    </font>
    <font>
      <sz val="11"/>
      <color rgb="FF333399"/>
      <name val="Calibri"/>
      <family val="2"/>
      <charset val="1"/>
    </font>
    <font>
      <i/>
      <sz val="11"/>
      <color rgb="FF808080"/>
      <name val="Calibri"/>
      <family val="2"/>
      <charset val="1"/>
    </font>
    <font>
      <sz val="10"/>
      <color rgb="FF006100"/>
      <name val="Arial"/>
      <family val="2"/>
      <charset val="1"/>
    </font>
    <font>
      <sz val="11"/>
      <color rgb="FF008000"/>
      <name val="Calibri"/>
      <family val="2"/>
      <charset val="1"/>
    </font>
    <font>
      <b/>
      <sz val="12"/>
      <name val="Arial"/>
      <charset val="1"/>
    </font>
    <font>
      <b/>
      <sz val="15"/>
      <color rgb="FF003366"/>
      <name val="Calibri"/>
      <family val="2"/>
      <charset val="1"/>
    </font>
    <font>
      <b/>
      <sz val="13"/>
      <color rgb="FF003366"/>
      <name val="Calibri"/>
      <family val="2"/>
      <charset val="1"/>
    </font>
    <font>
      <b/>
      <sz val="11"/>
      <color rgb="FF003366"/>
      <name val="Calibri"/>
      <family val="2"/>
      <charset val="1"/>
    </font>
    <font>
      <u/>
      <sz val="10"/>
      <color rgb="FF0000FF"/>
      <name val="Arial"/>
      <family val="2"/>
      <charset val="1"/>
    </font>
    <font>
      <u/>
      <sz val="10"/>
      <color rgb="FF0000FF"/>
      <name val="Times New Roman"/>
      <family val="1"/>
      <charset val="1"/>
    </font>
    <font>
      <u/>
      <sz val="8"/>
      <color rgb="FF0000FF"/>
      <name val="Geneva"/>
      <family val="2"/>
      <charset val="1"/>
    </font>
    <font>
      <u/>
      <sz val="8"/>
      <color rgb="FF0000FF"/>
      <name val="Times New Roman"/>
      <family val="1"/>
      <charset val="1"/>
    </font>
    <font>
      <sz val="8"/>
      <color rgb="FF00FFFF"/>
      <name val="MS Sans Serif"/>
      <family val="2"/>
      <charset val="1"/>
    </font>
    <font>
      <b/>
      <sz val="11"/>
      <name val="Arial"/>
      <charset val="1"/>
    </font>
    <font>
      <sz val="11"/>
      <color rgb="FF993300"/>
      <name val="Calibri"/>
      <family val="2"/>
      <charset val="1"/>
    </font>
    <font>
      <b/>
      <i/>
      <sz val="16"/>
      <name val="Arial"/>
      <charset val="1"/>
    </font>
    <font>
      <sz val="12"/>
      <color theme="1"/>
      <name val="Calibri"/>
      <family val="2"/>
      <charset val="1"/>
    </font>
    <font>
      <sz val="10"/>
      <name val="Verdana"/>
      <family val="2"/>
      <charset val="1"/>
    </font>
    <font>
      <b/>
      <sz val="11"/>
      <color rgb="FF333333"/>
      <name val="Calibri"/>
      <family val="2"/>
      <charset val="1"/>
    </font>
    <font>
      <sz val="10"/>
      <color rgb="FF000000"/>
      <name val="Arial"/>
      <family val="2"/>
      <charset val="1"/>
    </font>
    <font>
      <b/>
      <sz val="10"/>
      <color rgb="FFFFFFFF"/>
      <name val="Arial"/>
      <family val="2"/>
      <charset val="1"/>
    </font>
    <font>
      <b/>
      <sz val="11"/>
      <name val="Calibri"/>
      <family val="2"/>
      <charset val="1"/>
    </font>
    <font>
      <b/>
      <sz val="10"/>
      <name val="Arial"/>
      <family val="2"/>
      <charset val="1"/>
    </font>
    <font>
      <b/>
      <sz val="10"/>
      <name val="Times New Roman"/>
      <family val="1"/>
      <charset val="1"/>
    </font>
    <font>
      <b/>
      <sz val="18"/>
      <color rgb="FF003366"/>
      <name val="Cambria"/>
      <family val="2"/>
      <charset val="1"/>
    </font>
    <font>
      <b/>
      <sz val="11"/>
      <color rgb="FF000000"/>
      <name val="Calibri"/>
      <family val="2"/>
      <charset val="1"/>
    </font>
    <font>
      <b/>
      <sz val="8"/>
      <name val="Arial"/>
      <family val="2"/>
      <charset val="1"/>
    </font>
    <font>
      <sz val="8"/>
      <name val="Times New Roman"/>
      <family val="1"/>
      <charset val="1"/>
    </font>
    <font>
      <sz val="11"/>
      <name val="돋움"/>
      <family val="2"/>
      <charset val="129"/>
    </font>
    <font>
      <b/>
      <sz val="20"/>
      <color rgb="FFFFED00"/>
      <name val="Calibri"/>
      <family val="2"/>
      <charset val="1"/>
    </font>
    <font>
      <sz val="11"/>
      <name val="Calibri"/>
      <family val="2"/>
      <charset val="1"/>
    </font>
    <font>
      <i/>
      <sz val="11"/>
      <color theme="1"/>
      <name val="Calibri"/>
      <family val="2"/>
      <charset val="1"/>
    </font>
    <font>
      <b/>
      <sz val="11"/>
      <color theme="0"/>
      <name val="Calibri"/>
      <family val="2"/>
      <charset val="1"/>
    </font>
    <font>
      <b/>
      <sz val="11"/>
      <color theme="1"/>
      <name val="Calibri"/>
      <family val="2"/>
      <charset val="1"/>
    </font>
    <font>
      <sz val="11"/>
      <color rgb="FFC5C6C8"/>
      <name val="Calibri"/>
      <family val="2"/>
      <charset val="1"/>
    </font>
    <font>
      <sz val="11"/>
      <color rgb="FFE23EDA"/>
      <name val="Calibri"/>
      <family val="2"/>
      <charset val="1"/>
    </font>
    <font>
      <sz val="11"/>
      <color rgb="FFFFED00"/>
      <name val="Calibri"/>
      <family val="2"/>
      <charset val="1"/>
    </font>
    <font>
      <b/>
      <sz val="11"/>
      <color rgb="FFFFFF00"/>
      <name val="Calibri"/>
      <family val="2"/>
      <charset val="1"/>
    </font>
    <font>
      <b/>
      <u/>
      <sz val="13"/>
      <color theme="1"/>
      <name val="Calibri"/>
      <family val="2"/>
      <charset val="1"/>
    </font>
    <font>
      <b/>
      <sz val="13"/>
      <color theme="1"/>
      <name val="Calibri"/>
      <family val="2"/>
      <charset val="1"/>
    </font>
    <font>
      <u/>
      <sz val="11"/>
      <color theme="1"/>
      <name val="Calibri"/>
      <family val="2"/>
      <charset val="1"/>
    </font>
    <font>
      <sz val="11"/>
      <color rgb="FF9C5700"/>
      <name val="Arial"/>
      <family val="2"/>
      <charset val="1"/>
    </font>
    <font>
      <b/>
      <sz val="13"/>
      <color theme="0"/>
      <name val="Calibri"/>
      <family val="2"/>
      <charset val="1"/>
    </font>
    <font>
      <b/>
      <sz val="11"/>
      <name val="Arial"/>
      <family val="2"/>
      <charset val="1"/>
    </font>
    <font>
      <b/>
      <i/>
      <sz val="13"/>
      <color theme="0"/>
      <name val="Calibri"/>
      <family val="2"/>
      <charset val="1"/>
    </font>
    <font>
      <i/>
      <sz val="11"/>
      <name val="Calibri"/>
      <family val="2"/>
      <charset val="1"/>
    </font>
    <font>
      <sz val="10"/>
      <color theme="0" tint="-0.34998626667073579"/>
      <name val="Calibri"/>
      <family val="2"/>
      <charset val="1"/>
    </font>
    <font>
      <b/>
      <u/>
      <sz val="11"/>
      <color theme="1"/>
      <name val="Calibri"/>
      <family val="2"/>
      <charset val="1"/>
    </font>
    <font>
      <b/>
      <i/>
      <sz val="11"/>
      <color theme="1"/>
      <name val="Calibri"/>
      <family val="2"/>
      <charset val="1"/>
    </font>
    <font>
      <b/>
      <i/>
      <vertAlign val="subscript"/>
      <sz val="8"/>
      <name val="Calibri"/>
      <family val="2"/>
      <charset val="1"/>
    </font>
    <font>
      <sz val="11"/>
      <color theme="0" tint="-0.14999847407452621"/>
      <name val="Calibri"/>
      <family val="2"/>
      <charset val="1"/>
    </font>
    <font>
      <vertAlign val="subscript"/>
      <sz val="8"/>
      <name val="Calibri"/>
      <family val="2"/>
      <charset val="1"/>
    </font>
    <font>
      <i/>
      <sz val="10"/>
      <color rgb="FFFF0000"/>
      <name val="Calibri"/>
      <family val="2"/>
      <charset val="1"/>
    </font>
    <font>
      <sz val="11"/>
      <color theme="1"/>
      <name val="Calibri"/>
      <family val="2"/>
      <charset val="1"/>
    </font>
  </fonts>
  <fills count="40">
    <fill>
      <patternFill patternType="none"/>
    </fill>
    <fill>
      <patternFill patternType="gray125"/>
    </fill>
    <fill>
      <patternFill patternType="solid">
        <fgColor rgb="FFCCCCFF"/>
        <bgColor rgb="FFC6D9F1"/>
      </patternFill>
    </fill>
    <fill>
      <patternFill patternType="solid">
        <fgColor rgb="FFFF99CC"/>
        <bgColor rgb="FFFF8080"/>
      </patternFill>
    </fill>
    <fill>
      <patternFill patternType="solid">
        <fgColor rgb="FFCCFFCC"/>
        <bgColor rgb="FFC6EFCE"/>
      </patternFill>
    </fill>
    <fill>
      <patternFill patternType="solid">
        <fgColor rgb="FFCC99FF"/>
        <bgColor rgb="FFFF99CC"/>
      </patternFill>
    </fill>
    <fill>
      <patternFill patternType="solid">
        <fgColor rgb="FFCCFFFF"/>
        <bgColor rgb="FFDBEEF4"/>
      </patternFill>
    </fill>
    <fill>
      <patternFill patternType="solid">
        <fgColor theme="8" tint="0.79989013336588644"/>
        <bgColor rgb="FFE0E0E0"/>
      </patternFill>
    </fill>
    <fill>
      <patternFill patternType="solid">
        <fgColor rgb="FFFFCC99"/>
        <bgColor rgb="FFFAC090"/>
      </patternFill>
    </fill>
    <fill>
      <patternFill patternType="solid">
        <fgColor rgb="FF99CCFF"/>
        <bgColor rgb="FF8EB4E3"/>
      </patternFill>
    </fill>
    <fill>
      <patternFill patternType="solid">
        <fgColor rgb="FFFF8080"/>
        <bgColor rgb="FFFF99CC"/>
      </patternFill>
    </fill>
    <fill>
      <patternFill patternType="solid">
        <fgColor rgb="FF00FF00"/>
        <bgColor rgb="FF33CCCC"/>
      </patternFill>
    </fill>
    <fill>
      <patternFill patternType="solid">
        <fgColor rgb="FFFFCC00"/>
        <bgColor rgb="FFFFED00"/>
      </patternFill>
    </fill>
    <fill>
      <patternFill patternType="solid">
        <fgColor rgb="FFE0E0E0"/>
        <bgColor rgb="FFD9D9D9"/>
      </patternFill>
    </fill>
    <fill>
      <patternFill patternType="solid">
        <fgColor rgb="FFFFFFFF"/>
        <bgColor rgb="FFFFFFCC"/>
      </patternFill>
    </fill>
    <fill>
      <patternFill patternType="solid">
        <fgColor rgb="FFC0C0C0"/>
        <bgColor rgb="FFBFBFBF"/>
      </patternFill>
    </fill>
    <fill>
      <patternFill patternType="solid">
        <fgColor rgb="FF0066CC"/>
        <bgColor rgb="FF004494"/>
      </patternFill>
    </fill>
    <fill>
      <patternFill patternType="solid">
        <fgColor rgb="FF800080"/>
        <bgColor rgb="FF9C0006"/>
      </patternFill>
    </fill>
    <fill>
      <patternFill patternType="solid">
        <fgColor rgb="FF33CCCC"/>
        <bgColor rgb="FF00CCFF"/>
      </patternFill>
    </fill>
    <fill>
      <patternFill patternType="solid">
        <fgColor rgb="FFFF9900"/>
        <bgColor rgb="FFFFCC00"/>
      </patternFill>
    </fill>
    <fill>
      <patternFill patternType="solid">
        <fgColor theme="9" tint="0.39988402966399123"/>
        <bgColor rgb="FFFFCC99"/>
      </patternFill>
    </fill>
    <fill>
      <patternFill patternType="solid">
        <fgColor rgb="FF333399"/>
        <bgColor rgb="FF004494"/>
      </patternFill>
    </fill>
    <fill>
      <patternFill patternType="solid">
        <fgColor rgb="FFFF0000"/>
        <bgColor rgb="FF9C0006"/>
      </patternFill>
    </fill>
    <fill>
      <patternFill patternType="solid">
        <fgColor rgb="FF339966"/>
        <bgColor rgb="FF4F81BD"/>
      </patternFill>
    </fill>
    <fill>
      <patternFill patternType="solid">
        <fgColor rgb="FFFF6600"/>
        <bgColor rgb="FFFF9900"/>
      </patternFill>
    </fill>
    <fill>
      <patternFill patternType="solid">
        <fgColor rgb="FFFFC7CE"/>
        <bgColor rgb="FFFFCC99"/>
      </patternFill>
    </fill>
    <fill>
      <patternFill patternType="solid">
        <fgColor rgb="FF969696"/>
        <bgColor rgb="FFA6A6A6"/>
      </patternFill>
    </fill>
    <fill>
      <patternFill patternType="solid">
        <fgColor rgb="FFFFFFCC"/>
        <bgColor rgb="FFFFFFFF"/>
      </patternFill>
    </fill>
    <fill>
      <patternFill patternType="solid">
        <fgColor rgb="FFC6EFCE"/>
        <bgColor rgb="FFCCFFCC"/>
      </patternFill>
    </fill>
    <fill>
      <patternFill patternType="solid">
        <fgColor rgb="FF000080"/>
        <bgColor rgb="FF000080"/>
      </patternFill>
    </fill>
    <fill>
      <patternFill patternType="solid">
        <fgColor rgb="FFFFFF99"/>
        <bgColor rgb="FFFFFFCC"/>
      </patternFill>
    </fill>
    <fill>
      <patternFill patternType="solid">
        <fgColor rgb="FF008000"/>
        <bgColor rgb="FF006100"/>
      </patternFill>
    </fill>
    <fill>
      <patternFill patternType="solid">
        <fgColor theme="3" tint="0.59987182226020086"/>
        <bgColor rgb="FF99CCFF"/>
      </patternFill>
    </fill>
    <fill>
      <patternFill patternType="solid">
        <fgColor rgb="FF00CCFF"/>
        <bgColor rgb="FF33CCCC"/>
      </patternFill>
    </fill>
    <fill>
      <patternFill patternType="solid">
        <fgColor rgb="FF004494"/>
        <bgColor rgb="FF003366"/>
      </patternFill>
    </fill>
    <fill>
      <patternFill patternType="solid">
        <fgColor rgb="FFC5C6C8"/>
        <bgColor rgb="FFC0C0C0"/>
      </patternFill>
    </fill>
    <fill>
      <patternFill patternType="solid">
        <fgColor theme="4"/>
        <bgColor rgb="FF558ED5"/>
      </patternFill>
    </fill>
    <fill>
      <patternFill patternType="solid">
        <fgColor theme="3" tint="0.79989013336588644"/>
        <bgColor rgb="FFCCCCFF"/>
      </patternFill>
    </fill>
    <fill>
      <patternFill patternType="solid">
        <fgColor rgb="FFFFED00"/>
        <bgColor rgb="FFFFFF00"/>
      </patternFill>
    </fill>
    <fill>
      <patternFill patternType="solid">
        <fgColor rgb="FFE23EDA"/>
        <bgColor rgb="FFFF8080"/>
      </patternFill>
    </fill>
  </fills>
  <borders count="82">
    <border>
      <left/>
      <right/>
      <top/>
      <bottom/>
      <diagonal/>
    </border>
    <border>
      <left style="thick">
        <color auto="1"/>
      </left>
      <right style="thick">
        <color auto="1"/>
      </right>
      <top style="thick">
        <color auto="1"/>
      </top>
      <bottom style="thick">
        <color auto="1"/>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right/>
      <top/>
      <bottom style="double">
        <color rgb="FFFF9900"/>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style="thin">
        <color rgb="FFB2B2B2"/>
      </left>
      <right style="thin">
        <color rgb="FFB2B2B2"/>
      </right>
      <top style="thin">
        <color rgb="FFB2B2B2"/>
      </top>
      <bottom style="thin">
        <color rgb="FFB2B2B2"/>
      </bottom>
      <diagonal/>
    </border>
    <border>
      <left style="thin">
        <color rgb="FF0000FF"/>
      </left>
      <right style="thin">
        <color rgb="FF0000FF"/>
      </right>
      <top style="thin">
        <color auto="1"/>
      </top>
      <bottom style="thin">
        <color auto="1"/>
      </bottom>
      <diagonal/>
    </border>
    <border>
      <left/>
      <right/>
      <top style="thick">
        <color rgb="FFFF0000"/>
      </top>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medium">
        <color auto="1"/>
      </bottom>
      <diagonal/>
    </border>
    <border>
      <left style="thin">
        <color rgb="FF333333"/>
      </left>
      <right style="thin">
        <color rgb="FF333333"/>
      </right>
      <top style="thin">
        <color rgb="FF333333"/>
      </top>
      <bottom style="thin">
        <color rgb="FF333333"/>
      </bottom>
      <diagonal/>
    </border>
    <border>
      <left/>
      <right style="thin">
        <color auto="1"/>
      </right>
      <top/>
      <bottom/>
      <diagonal/>
    </border>
    <border>
      <left/>
      <right/>
      <top/>
      <bottom style="medium">
        <color theme="3" tint="0.39988402966399123"/>
      </bottom>
      <diagonal/>
    </border>
    <border>
      <left style="thin">
        <color rgb="FF3366FF"/>
      </left>
      <right style="thin">
        <color rgb="FF3366FF"/>
      </right>
      <top style="thin">
        <color rgb="FF3366FF"/>
      </top>
      <bottom style="thin">
        <color rgb="FF3366FF"/>
      </bottom>
      <diagonal/>
    </border>
    <border>
      <left/>
      <right/>
      <top style="thin">
        <color rgb="FF333399"/>
      </top>
      <bottom style="double">
        <color rgb="FF333399"/>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auto="1"/>
      </right>
      <top style="thin">
        <color theme="0" tint="-0.34998626667073579"/>
      </top>
      <bottom style="thin">
        <color theme="0" tint="-0.34998626667073579"/>
      </bottom>
      <diagonal/>
    </border>
    <border>
      <left style="thin">
        <color theme="0" tint="-0.34998626667073579"/>
      </left>
      <right/>
      <top style="thin">
        <color auto="1"/>
      </top>
      <bottom style="thin">
        <color auto="1"/>
      </bottom>
      <diagonal/>
    </border>
    <border>
      <left style="medium">
        <color auto="1"/>
      </left>
      <right style="thin">
        <color theme="0" tint="-0.249977111117893"/>
      </right>
      <top style="medium">
        <color auto="1"/>
      </top>
      <bottom style="thin">
        <color theme="0" tint="-0.249977111117893"/>
      </bottom>
      <diagonal/>
    </border>
    <border>
      <left style="thin">
        <color theme="0" tint="-0.249977111117893"/>
      </left>
      <right style="medium">
        <color auto="1"/>
      </right>
      <top style="medium">
        <color auto="1"/>
      </top>
      <bottom style="thin">
        <color theme="0" tint="-0.249977111117893"/>
      </bottom>
      <diagonal/>
    </border>
    <border>
      <left style="medium">
        <color auto="1"/>
      </left>
      <right style="thin">
        <color theme="0" tint="-0.249977111117893"/>
      </right>
      <top/>
      <bottom style="thin">
        <color theme="0" tint="-0.249977111117893"/>
      </bottom>
      <diagonal/>
    </border>
    <border>
      <left style="thin">
        <color theme="0" tint="-0.249977111117893"/>
      </left>
      <right style="medium">
        <color auto="1"/>
      </right>
      <top/>
      <bottom style="thin">
        <color theme="0" tint="-0.249977111117893"/>
      </bottom>
      <diagonal/>
    </border>
    <border>
      <left style="medium">
        <color auto="1"/>
      </left>
      <right style="thin">
        <color theme="0" tint="-0.249977111117893"/>
      </right>
      <top style="thin">
        <color theme="0" tint="-0.249977111117893"/>
      </top>
      <bottom style="medium">
        <color auto="1"/>
      </bottom>
      <diagonal/>
    </border>
    <border>
      <left style="thin">
        <color theme="0" tint="-0.249977111117893"/>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style="thin">
        <color theme="0" tint="-0.34998626667073579"/>
      </right>
      <top style="thin">
        <color auto="1"/>
      </top>
      <bottom style="thin">
        <color auto="1"/>
      </bottom>
      <diagonal/>
    </border>
    <border>
      <left style="thin">
        <color theme="0" tint="-0.34998626667073579"/>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top style="hair">
        <color auto="1"/>
      </top>
      <bottom style="thin">
        <color theme="0" tint="-0.499984740745262"/>
      </bottom>
      <diagonal/>
    </border>
    <border>
      <left/>
      <right/>
      <top style="hair">
        <color auto="1"/>
      </top>
      <bottom style="thin">
        <color theme="0" tint="-0.499984740745262"/>
      </bottom>
      <diagonal/>
    </border>
    <border>
      <left/>
      <right/>
      <top style="thin">
        <color theme="0" tint="-0.499984740745262"/>
      </top>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right/>
      <top/>
      <bottom style="thin">
        <color theme="0" tint="-0.499984740745262"/>
      </bottom>
      <diagonal/>
    </border>
    <border>
      <left/>
      <right style="thin">
        <color auto="1"/>
      </right>
      <top style="thin">
        <color theme="0" tint="-0.34998626667073579"/>
      </top>
      <bottom/>
      <diagonal/>
    </border>
    <border>
      <left/>
      <right/>
      <top style="thin">
        <color theme="0" tint="-0.34998626667073579"/>
      </top>
      <bottom style="thin">
        <color theme="0" tint="-0.499984740745262"/>
      </bottom>
      <diagonal/>
    </border>
    <border>
      <left/>
      <right style="thin">
        <color auto="1"/>
      </right>
      <top style="thin">
        <color theme="0" tint="-0.34998626667073579"/>
      </top>
      <bottom style="thin">
        <color theme="0" tint="-0.499984740745262"/>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theme="0" tint="-0.34998626667073579"/>
      </top>
      <bottom style="thin">
        <color theme="0" tint="-0.34998626667073579"/>
      </bottom>
      <diagonal/>
    </border>
    <border>
      <left/>
      <right style="medium">
        <color auto="1"/>
      </right>
      <top style="thin">
        <color theme="0" tint="-0.34998626667073579"/>
      </top>
      <bottom style="thin">
        <color theme="0" tint="-0.34998626667073579"/>
      </bottom>
      <diagonal/>
    </border>
    <border>
      <left style="medium">
        <color auto="1"/>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auto="1"/>
      </bottom>
      <diagonal/>
    </border>
    <border>
      <left/>
      <right style="medium">
        <color auto="1"/>
      </right>
      <top style="thin">
        <color theme="0" tint="-0.34998626667073579"/>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774">
    <xf numFmtId="0" fontId="0" fillId="0" borderId="0"/>
    <xf numFmtId="213" fontId="72" fillId="0" borderId="0" applyBorder="0" applyProtection="0"/>
    <xf numFmtId="9" fontId="72" fillId="0" borderId="0" applyBorder="0" applyProtection="0"/>
    <xf numFmtId="3" fontId="72" fillId="0" borderId="0" applyBorder="0" applyProtection="0"/>
    <xf numFmtId="3" fontId="72" fillId="0" borderId="0" applyBorder="0" applyProtection="0"/>
    <xf numFmtId="3" fontId="72" fillId="0" borderId="0" applyBorder="0" applyProtection="0"/>
    <xf numFmtId="3" fontId="72" fillId="0" borderId="0" applyBorder="0" applyProtection="0"/>
    <xf numFmtId="3" fontId="72" fillId="0" borderId="0" applyBorder="0" applyProtection="0"/>
    <xf numFmtId="4" fontId="72" fillId="0" borderId="0" applyBorder="0" applyProtection="0"/>
    <xf numFmtId="164" fontId="72" fillId="0" borderId="0" applyBorder="0" applyProtection="0"/>
    <xf numFmtId="164" fontId="72" fillId="0" borderId="0" applyBorder="0" applyProtection="0"/>
    <xf numFmtId="164" fontId="72" fillId="0" borderId="0" applyBorder="0" applyProtection="0"/>
    <xf numFmtId="164" fontId="72" fillId="0" borderId="0" applyBorder="0" applyProtection="0"/>
    <xf numFmtId="164" fontId="72" fillId="0" borderId="0" applyBorder="0" applyProtection="0"/>
    <xf numFmtId="164" fontId="72" fillId="0" borderId="0" applyBorder="0" applyProtection="0"/>
    <xf numFmtId="164" fontId="72" fillId="0" borderId="0" applyBorder="0" applyProtection="0"/>
    <xf numFmtId="165" fontId="72" fillId="0" borderId="0" applyBorder="0" applyProtection="0"/>
    <xf numFmtId="1" fontId="72" fillId="0" borderId="0" applyBorder="0" applyProtection="0"/>
    <xf numFmtId="1" fontId="72" fillId="0" borderId="0" applyBorder="0" applyProtection="0"/>
    <xf numFmtId="1" fontId="72" fillId="0" borderId="0" applyBorder="0" applyProtection="0"/>
    <xf numFmtId="1" fontId="72" fillId="0" borderId="0" applyBorder="0" applyProtection="0"/>
    <xf numFmtId="166" fontId="72" fillId="0" borderId="0" applyBorder="0" applyProtection="0"/>
    <xf numFmtId="166" fontId="72" fillId="0" borderId="0" applyBorder="0" applyProtection="0"/>
    <xf numFmtId="167" fontId="72" fillId="0" borderId="0" applyBorder="0" applyProtection="0"/>
    <xf numFmtId="10" fontId="72" fillId="0" borderId="0" applyBorder="0" applyProtection="0"/>
    <xf numFmtId="10" fontId="72" fillId="0" borderId="0" applyBorder="0" applyProtection="0"/>
    <xf numFmtId="168" fontId="72" fillId="0" borderId="0" applyBorder="0" applyProtection="0"/>
    <xf numFmtId="1" fontId="72" fillId="0" borderId="0" applyBorder="0" applyProtection="0"/>
    <xf numFmtId="3" fontId="72" fillId="0" borderId="0" applyBorder="0" applyProtection="0"/>
    <xf numFmtId="2" fontId="72" fillId="0" borderId="0" applyBorder="0" applyProtection="0"/>
    <xf numFmtId="4" fontId="72" fillId="0" borderId="0" applyBorder="0" applyProtection="0"/>
    <xf numFmtId="9" fontId="72" fillId="0" borderId="0" applyBorder="0" applyProtection="0"/>
    <xf numFmtId="169" fontId="72" fillId="0" borderId="0" applyBorder="0" applyProtection="0"/>
    <xf numFmtId="10" fontId="72" fillId="0" borderId="0" applyBorder="0" applyProtection="0"/>
    <xf numFmtId="1" fontId="72" fillId="0" borderId="0" applyBorder="0" applyProtection="0"/>
    <xf numFmtId="170" fontId="72" fillId="0" borderId="0" applyBorder="0" applyProtection="0"/>
    <xf numFmtId="3" fontId="72" fillId="0" borderId="0" applyBorder="0" applyProtection="0"/>
    <xf numFmtId="171" fontId="72" fillId="0" borderId="0" applyBorder="0" applyProtection="0"/>
    <xf numFmtId="4" fontId="72" fillId="0" borderId="0" applyBorder="0" applyProtection="0"/>
    <xf numFmtId="172" fontId="72" fillId="0" borderId="0" applyBorder="0" applyProtection="0"/>
    <xf numFmtId="164" fontId="72" fillId="0" borderId="0" applyBorder="0" applyProtection="0"/>
    <xf numFmtId="173" fontId="72" fillId="0" borderId="0" applyBorder="0" applyProtection="0"/>
    <xf numFmtId="174" fontId="72" fillId="0" borderId="0" applyBorder="0" applyProtection="0"/>
    <xf numFmtId="9" fontId="72" fillId="0" borderId="0" applyBorder="0" applyProtection="0"/>
    <xf numFmtId="168" fontId="72" fillId="0" borderId="0" applyBorder="0" applyProtection="0"/>
    <xf numFmtId="169" fontId="72" fillId="0" borderId="0" applyBorder="0" applyProtection="0"/>
    <xf numFmtId="10" fontId="7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2" fillId="7" borderId="0" applyBorder="0" applyProtection="0"/>
    <xf numFmtId="0" fontId="1" fillId="8" borderId="0" applyBorder="0" applyProtection="0"/>
    <xf numFmtId="0" fontId="1" fillId="2" borderId="0" applyBorder="0" applyProtection="0"/>
    <xf numFmtId="0" fontId="1" fillId="2" borderId="0" applyBorder="0" applyProtection="0"/>
    <xf numFmtId="0" fontId="1" fillId="3" borderId="0" applyBorder="0" applyProtection="0"/>
    <xf numFmtId="0" fontId="1" fillId="3" borderId="0" applyBorder="0" applyProtection="0"/>
    <xf numFmtId="0" fontId="1" fillId="4" borderId="0" applyBorder="0" applyProtection="0"/>
    <xf numFmtId="0" fontId="1" fillId="4" borderId="0" applyBorder="0" applyProtection="0"/>
    <xf numFmtId="0" fontId="1" fillId="5" borderId="0" applyBorder="0" applyProtection="0"/>
    <xf numFmtId="0" fontId="1" fillId="5" borderId="0" applyBorder="0" applyProtection="0"/>
    <xf numFmtId="0" fontId="1" fillId="6" borderId="0" applyBorder="0" applyProtection="0"/>
    <xf numFmtId="0" fontId="1" fillId="8" borderId="0" applyBorder="0" applyProtection="0"/>
    <xf numFmtId="170" fontId="72" fillId="0" borderId="0" applyBorder="0" applyProtection="0"/>
    <xf numFmtId="170" fontId="72" fillId="0" borderId="0" applyBorder="0" applyProtection="0"/>
    <xf numFmtId="170" fontId="72" fillId="0" borderId="0" applyBorder="0" applyProtection="0"/>
    <xf numFmtId="170" fontId="72" fillId="0" borderId="0" applyBorder="0" applyProtection="0"/>
    <xf numFmtId="175" fontId="72" fillId="0" borderId="0" applyBorder="0" applyProtection="0"/>
    <xf numFmtId="171" fontId="72" fillId="0" borderId="0" applyBorder="0" applyProtection="0"/>
    <xf numFmtId="171" fontId="72" fillId="0" borderId="0" applyBorder="0" applyProtection="0"/>
    <xf numFmtId="171" fontId="72" fillId="0" borderId="0" applyBorder="0" applyProtection="0"/>
    <xf numFmtId="171" fontId="72" fillId="0" borderId="0" applyBorder="0" applyProtection="0"/>
    <xf numFmtId="176" fontId="72" fillId="0" borderId="0" applyBorder="0" applyProtection="0"/>
    <xf numFmtId="164" fontId="72" fillId="0" borderId="0" applyBorder="0" applyProtection="0"/>
    <xf numFmtId="177" fontId="72" fillId="0" borderId="0" applyBorder="0" applyProtection="0"/>
    <xf numFmtId="178" fontId="72" fillId="0" borderId="0" applyBorder="0" applyProtection="0"/>
    <xf numFmtId="179" fontId="72" fillId="0" borderId="0" applyBorder="0" applyProtection="0"/>
    <xf numFmtId="180" fontId="72" fillId="0" borderId="0" applyBorder="0" applyProtection="0"/>
    <xf numFmtId="173" fontId="72" fillId="0" borderId="0" applyBorder="0" applyProtection="0"/>
    <xf numFmtId="181" fontId="72" fillId="0" borderId="0" applyBorder="0" applyProtection="0"/>
    <xf numFmtId="174" fontId="72" fillId="0" borderId="0" applyBorder="0" applyProtection="0"/>
    <xf numFmtId="168" fontId="72" fillId="0" borderId="0" applyBorder="0" applyProtection="0"/>
    <xf numFmtId="0" fontId="72" fillId="0" borderId="1" applyProtection="0"/>
    <xf numFmtId="175" fontId="72" fillId="0" borderId="0" applyBorder="0" applyProtection="0"/>
    <xf numFmtId="182" fontId="72" fillId="0" borderId="0" applyBorder="0" applyProtection="0"/>
    <xf numFmtId="176" fontId="72" fillId="0" borderId="0" applyBorder="0" applyProtection="0"/>
    <xf numFmtId="183" fontId="72" fillId="0" borderId="0" applyBorder="0" applyProtection="0"/>
    <xf numFmtId="178" fontId="72" fillId="0" borderId="0" applyBorder="0" applyProtection="0"/>
    <xf numFmtId="184" fontId="72" fillId="0" borderId="0" applyBorder="0" applyProtection="0"/>
    <xf numFmtId="185" fontId="72" fillId="0" borderId="0" applyBorder="0" applyProtection="0"/>
    <xf numFmtId="186" fontId="72" fillId="0" borderId="0" applyBorder="0" applyProtection="0"/>
    <xf numFmtId="187" fontId="72" fillId="0" borderId="0" applyBorder="0" applyProtection="0"/>
    <xf numFmtId="179" fontId="72" fillId="0" borderId="0" applyBorder="0" applyProtection="0"/>
    <xf numFmtId="188" fontId="72" fillId="0" borderId="0" applyBorder="0" applyProtection="0"/>
    <xf numFmtId="180" fontId="72" fillId="0" borderId="0" applyBorder="0" applyProtection="0"/>
    <xf numFmtId="181" fontId="72" fillId="0" borderId="0" applyBorder="0" applyProtection="0"/>
    <xf numFmtId="0" fontId="1" fillId="9" borderId="0" applyBorder="0" applyProtection="0"/>
    <xf numFmtId="0" fontId="1" fillId="10" borderId="0" applyBorder="0" applyProtection="0"/>
    <xf numFmtId="0" fontId="1" fillId="11" borderId="0" applyBorder="0" applyProtection="0"/>
    <xf numFmtId="0" fontId="1" fillId="5" borderId="0" applyBorder="0" applyProtection="0"/>
    <xf numFmtId="0" fontId="1" fillId="9" borderId="0" applyBorder="0" applyProtection="0"/>
    <xf numFmtId="0" fontId="1" fillId="12" borderId="0" applyBorder="0" applyProtection="0"/>
    <xf numFmtId="0" fontId="1" fillId="9" borderId="0" applyBorder="0" applyProtection="0"/>
    <xf numFmtId="0" fontId="1" fillId="9" borderId="0" applyBorder="0" applyProtection="0"/>
    <xf numFmtId="0" fontId="1" fillId="10" borderId="0" applyBorder="0" applyProtection="0"/>
    <xf numFmtId="0" fontId="1" fillId="11" borderId="0" applyBorder="0" applyProtection="0"/>
    <xf numFmtId="0" fontId="1" fillId="11" borderId="0" applyBorder="0" applyProtection="0"/>
    <xf numFmtId="0" fontId="1" fillId="5" borderId="0" applyBorder="0" applyProtection="0"/>
    <xf numFmtId="0" fontId="1" fillId="5" borderId="0" applyBorder="0" applyProtection="0"/>
    <xf numFmtId="0" fontId="1" fillId="9" borderId="0" applyBorder="0" applyProtection="0"/>
    <xf numFmtId="0" fontId="1" fillId="12" borderId="0" applyBorder="0" applyProtection="0"/>
    <xf numFmtId="0" fontId="1" fillId="12" borderId="0" applyBorder="0" applyProtection="0"/>
    <xf numFmtId="189" fontId="72" fillId="0" borderId="0" applyBorder="0" applyProtection="0">
      <alignment horizontal="center"/>
    </xf>
    <xf numFmtId="189" fontId="72" fillId="0" borderId="0" applyBorder="0" applyProtection="0">
      <alignment horizontal="center"/>
    </xf>
    <xf numFmtId="190" fontId="72" fillId="0" borderId="0" applyBorder="0" applyProtection="0">
      <alignment horizontal="center"/>
    </xf>
    <xf numFmtId="191" fontId="72" fillId="0" borderId="0" applyBorder="0" applyProtection="0">
      <alignment horizontal="left"/>
    </xf>
    <xf numFmtId="3" fontId="3" fillId="0" borderId="0"/>
    <xf numFmtId="0" fontId="72" fillId="0" borderId="2" applyProtection="0"/>
    <xf numFmtId="0" fontId="72" fillId="0" borderId="0" applyBorder="0" applyProtection="0">
      <alignment horizontal="fill"/>
    </xf>
    <xf numFmtId="0" fontId="72" fillId="0" borderId="0" applyBorder="0" applyProtection="0">
      <alignment horizontal="fill"/>
    </xf>
    <xf numFmtId="0" fontId="72" fillId="13" borderId="0" applyBorder="0" applyProtection="0"/>
    <xf numFmtId="0" fontId="72" fillId="13" borderId="0" applyBorder="0" applyProtection="0"/>
    <xf numFmtId="0" fontId="72" fillId="14" borderId="0" applyBorder="0" applyProtection="0"/>
    <xf numFmtId="0" fontId="72" fillId="14" borderId="0" applyBorder="0" applyProtection="0"/>
    <xf numFmtId="0" fontId="72" fillId="15" borderId="0" applyBorder="0" applyProtection="0"/>
    <xf numFmtId="0" fontId="72" fillId="15" borderId="0" applyBorder="0" applyProtection="0"/>
    <xf numFmtId="0" fontId="4" fillId="0" borderId="0" applyBorder="0" applyProtection="0"/>
    <xf numFmtId="0" fontId="4" fillId="0" borderId="0" applyBorder="0" applyProtection="0"/>
    <xf numFmtId="0" fontId="4" fillId="0" borderId="0" applyBorder="0" applyProtection="0"/>
    <xf numFmtId="0" fontId="4" fillId="0" borderId="0" applyBorder="0" applyProtection="0"/>
    <xf numFmtId="0" fontId="5" fillId="0" borderId="0" applyBorder="0" applyProtection="0"/>
    <xf numFmtId="0" fontId="5" fillId="0" borderId="0" applyBorder="0" applyProtection="0"/>
    <xf numFmtId="0" fontId="5" fillId="0" borderId="0" applyBorder="0" applyProtection="0"/>
    <xf numFmtId="0" fontId="5" fillId="0" borderId="0" applyBorder="0" applyProtection="0"/>
    <xf numFmtId="0" fontId="72" fillId="0" borderId="0" applyBorder="0" applyProtection="0">
      <alignment horizontal="right" textRotation="90"/>
    </xf>
    <xf numFmtId="0" fontId="72" fillId="0" borderId="0" applyBorder="0" applyProtection="0">
      <alignment horizontal="right" textRotation="90"/>
    </xf>
    <xf numFmtId="0" fontId="6" fillId="16" borderId="0" applyBorder="0" applyProtection="0"/>
    <xf numFmtId="0" fontId="6" fillId="10" borderId="0" applyBorder="0" applyProtection="0"/>
    <xf numFmtId="0" fontId="6" fillId="11" borderId="0" applyBorder="0" applyProtection="0"/>
    <xf numFmtId="0" fontId="6" fillId="17" borderId="0" applyBorder="0" applyProtection="0"/>
    <xf numFmtId="0" fontId="6" fillId="18" borderId="0" applyBorder="0" applyProtection="0"/>
    <xf numFmtId="0" fontId="6" fillId="19" borderId="0" applyBorder="0" applyProtection="0"/>
    <xf numFmtId="0" fontId="2" fillId="20" borderId="0" applyBorder="0" applyProtection="0"/>
    <xf numFmtId="0" fontId="6" fillId="16" borderId="0" applyBorder="0" applyProtection="0"/>
    <xf numFmtId="0" fontId="6" fillId="16" borderId="0" applyBorder="0" applyProtection="0"/>
    <xf numFmtId="0" fontId="6" fillId="10" borderId="0" applyBorder="0" applyProtection="0"/>
    <xf numFmtId="0" fontId="6" fillId="11" borderId="0" applyBorder="0" applyProtection="0"/>
    <xf numFmtId="0" fontId="6" fillId="11" borderId="0" applyBorder="0" applyProtection="0"/>
    <xf numFmtId="0" fontId="6" fillId="17" borderId="0" applyBorder="0" applyProtection="0"/>
    <xf numFmtId="0" fontId="6" fillId="17" borderId="0" applyBorder="0" applyProtection="0"/>
    <xf numFmtId="0" fontId="6" fillId="18" borderId="0" applyBorder="0" applyProtection="0"/>
    <xf numFmtId="0" fontId="6" fillId="19" borderId="0" applyBorder="0" applyProtection="0"/>
    <xf numFmtId="0" fontId="6" fillId="19" borderId="0" applyBorder="0" applyProtection="0"/>
    <xf numFmtId="0" fontId="6" fillId="21" borderId="0" applyBorder="0" applyProtection="0"/>
    <xf numFmtId="0" fontId="6" fillId="21" borderId="0" applyBorder="0" applyProtection="0"/>
    <xf numFmtId="0" fontId="6" fillId="22" borderId="0" applyBorder="0" applyProtection="0"/>
    <xf numFmtId="0" fontId="6" fillId="22" borderId="0" applyBorder="0" applyProtection="0"/>
    <xf numFmtId="0" fontId="6" fillId="23" borderId="0" applyBorder="0" applyProtection="0"/>
    <xf numFmtId="0" fontId="6" fillId="17" borderId="0" applyBorder="0" applyProtection="0"/>
    <xf numFmtId="0" fontId="6" fillId="17" borderId="0" applyBorder="0" applyProtection="0"/>
    <xf numFmtId="0" fontId="6" fillId="18" borderId="0" applyBorder="0" applyProtection="0"/>
    <xf numFmtId="0" fontId="6" fillId="24" borderId="0" applyBorder="0" applyProtection="0"/>
    <xf numFmtId="3" fontId="3" fillId="0" borderId="0" applyBorder="0"/>
    <xf numFmtId="0" fontId="7" fillId="0" borderId="0" applyBorder="0" applyProtection="0"/>
    <xf numFmtId="0" fontId="7" fillId="0" borderId="0" applyBorder="0" applyProtection="0"/>
    <xf numFmtId="0" fontId="8" fillId="3" borderId="0" applyBorder="0" applyProtection="0"/>
    <xf numFmtId="0" fontId="9" fillId="25" borderId="0" applyBorder="0" applyProtection="0"/>
    <xf numFmtId="0" fontId="10" fillId="14" borderId="0"/>
    <xf numFmtId="0" fontId="11" fillId="0" borderId="0" applyBorder="0"/>
    <xf numFmtId="3" fontId="12" fillId="0" borderId="3" applyProtection="0">
      <alignment vertical="center" wrapText="1"/>
    </xf>
    <xf numFmtId="3" fontId="12" fillId="0" borderId="3" applyProtection="0">
      <alignment vertical="center" wrapText="1"/>
    </xf>
    <xf numFmtId="3" fontId="12" fillId="0" borderId="3" applyProtection="0">
      <alignment vertical="center" wrapText="1"/>
    </xf>
    <xf numFmtId="3" fontId="12" fillId="0" borderId="3" applyProtection="0">
      <alignment vertical="center" wrapText="1"/>
    </xf>
    <xf numFmtId="3" fontId="12" fillId="0" borderId="3" applyProtection="0">
      <alignment vertical="center" wrapText="1"/>
    </xf>
    <xf numFmtId="3" fontId="12" fillId="0" borderId="3" applyProtection="0">
      <alignment vertical="center" wrapText="1"/>
    </xf>
    <xf numFmtId="3" fontId="12" fillId="0" borderId="3" applyProtection="0">
      <alignment vertical="center" wrapText="1"/>
    </xf>
    <xf numFmtId="3" fontId="12" fillId="0" borderId="3" applyProtection="0">
      <alignment vertical="center" wrapText="1"/>
    </xf>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3" fillId="15" borderId="4" applyProtection="0"/>
    <xf numFmtId="0" fontId="14" fillId="0" borderId="0"/>
    <xf numFmtId="0" fontId="15" fillId="0" borderId="5" applyProtection="0"/>
    <xf numFmtId="0" fontId="72" fillId="0" borderId="0" applyBorder="0" applyProtection="0">
      <alignment horizontal="center" vertical="center" wrapText="1"/>
    </xf>
    <xf numFmtId="0" fontId="16" fillId="0" borderId="0"/>
    <xf numFmtId="0" fontId="17" fillId="26" borderId="6" applyProtection="0"/>
    <xf numFmtId="0" fontId="72" fillId="0" borderId="0" applyBorder="0" applyProtection="0"/>
    <xf numFmtId="0" fontId="72" fillId="0" borderId="0" applyBorder="0" applyProtection="0"/>
    <xf numFmtId="3" fontId="72" fillId="0" borderId="0" applyBorder="0" applyProtection="0"/>
    <xf numFmtId="3" fontId="72" fillId="0" borderId="0" applyBorder="0" applyProtection="0"/>
    <xf numFmtId="0" fontId="72" fillId="27" borderId="7" applyProtection="0"/>
    <xf numFmtId="0" fontId="72" fillId="27" borderId="8"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0" borderId="2" applyProtection="0"/>
    <xf numFmtId="0" fontId="72" fillId="0" borderId="2" applyProtection="0"/>
    <xf numFmtId="0" fontId="72" fillId="0" borderId="3" applyProtection="0"/>
    <xf numFmtId="0" fontId="72" fillId="0" borderId="3" applyProtection="0"/>
    <xf numFmtId="0" fontId="72" fillId="0" borderId="3" applyProtection="0"/>
    <xf numFmtId="0" fontId="72" fillId="0" borderId="3" applyProtection="0"/>
    <xf numFmtId="0" fontId="72" fillId="0" borderId="1" applyProtection="0"/>
    <xf numFmtId="0" fontId="72" fillId="0" borderId="1" applyProtection="0"/>
    <xf numFmtId="192" fontId="72" fillId="0" borderId="0" applyBorder="0">
      <alignment horizontal="right"/>
      <protection locked="0"/>
    </xf>
    <xf numFmtId="193" fontId="3" fillId="0" borderId="0">
      <alignment horizontal="center"/>
    </xf>
    <xf numFmtId="194" fontId="72" fillId="0" borderId="0" applyBorder="0" applyProtection="0"/>
    <xf numFmtId="194" fontId="72" fillId="0" borderId="0" applyBorder="0" applyProtection="0"/>
    <xf numFmtId="194" fontId="72" fillId="0" borderId="0" applyBorder="0" applyProtection="0"/>
    <xf numFmtId="195" fontId="72" fillId="0" borderId="0" applyBorder="0" applyProtection="0"/>
    <xf numFmtId="0" fontId="72" fillId="0" borderId="0" applyBorder="0" applyProtection="0"/>
    <xf numFmtId="0" fontId="72" fillId="0" borderId="0" applyBorder="0" applyProtection="0"/>
    <xf numFmtId="196" fontId="72" fillId="0" borderId="0" applyBorder="0" applyProtection="0"/>
    <xf numFmtId="196" fontId="72" fillId="0" borderId="0" applyBorder="0" applyProtection="0"/>
    <xf numFmtId="0" fontId="12" fillId="15" borderId="9">
      <alignment horizontal="center"/>
    </xf>
    <xf numFmtId="14" fontId="72" fillId="0" borderId="0" applyBorder="0" applyProtection="0">
      <alignment horizontal="center" vertical="center"/>
    </xf>
    <xf numFmtId="14" fontId="72" fillId="4" borderId="0" applyBorder="0"/>
    <xf numFmtId="189" fontId="72" fillId="0" borderId="0" applyBorder="0" applyProtection="0">
      <alignment horizontal="center"/>
    </xf>
    <xf numFmtId="189" fontId="72" fillId="0" borderId="0" applyBorder="0" applyProtection="0">
      <alignment horizontal="center"/>
    </xf>
    <xf numFmtId="189" fontId="72" fillId="0" borderId="0" applyBorder="0" applyProtection="0">
      <alignment horizontal="center"/>
    </xf>
    <xf numFmtId="197" fontId="72" fillId="4" borderId="0" applyBorder="0"/>
    <xf numFmtId="14" fontId="72" fillId="0" borderId="0" applyBorder="0" applyProtection="0">
      <alignment horizontal="center"/>
    </xf>
    <xf numFmtId="14" fontId="12" fillId="0" borderId="0" applyBorder="0" applyProtection="0">
      <alignment vertical="center" wrapText="1"/>
    </xf>
    <xf numFmtId="198" fontId="72" fillId="0" borderId="0" applyBorder="0" applyProtection="0"/>
    <xf numFmtId="0" fontId="18" fillId="0" borderId="0" applyBorder="0"/>
    <xf numFmtId="0" fontId="18" fillId="0" borderId="0" applyBorder="0"/>
    <xf numFmtId="0" fontId="18" fillId="0" borderId="0" applyBorder="0"/>
    <xf numFmtId="199" fontId="18" fillId="0" borderId="0" applyBorder="0">
      <alignment horizontal="right"/>
    </xf>
    <xf numFmtId="0" fontId="72" fillId="0" borderId="1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200" fontId="72" fillId="0" borderId="0" applyBorder="0" applyProtection="0"/>
    <xf numFmtId="201" fontId="72" fillId="0" borderId="0" applyBorder="0" applyProtection="0"/>
    <xf numFmtId="201" fontId="72" fillId="0" borderId="0" applyBorder="0" applyProtection="0"/>
    <xf numFmtId="200" fontId="72" fillId="0" borderId="0" applyBorder="0" applyProtection="0"/>
    <xf numFmtId="200" fontId="72" fillId="0" borderId="0" applyBorder="0" applyProtection="0"/>
    <xf numFmtId="200" fontId="72" fillId="0" borderId="0" applyBorder="0" applyProtection="0"/>
    <xf numFmtId="200" fontId="72" fillId="0" borderId="0" applyBorder="0" applyProtection="0"/>
    <xf numFmtId="200" fontId="72" fillId="0" borderId="0" applyBorder="0" applyProtection="0"/>
    <xf numFmtId="200" fontId="72" fillId="0" borderId="0" applyBorder="0" applyProtection="0"/>
    <xf numFmtId="200" fontId="72" fillId="0" borderId="0" applyBorder="0" applyProtection="0"/>
    <xf numFmtId="200" fontId="72" fillId="0" borderId="0" applyBorder="0" applyProtection="0"/>
    <xf numFmtId="200" fontId="72" fillId="0" borderId="0" applyBorder="0" applyProtection="0"/>
    <xf numFmtId="200" fontId="72" fillId="0" borderId="0" applyBorder="0" applyProtection="0"/>
    <xf numFmtId="202" fontId="72" fillId="0" borderId="0" applyBorder="0" applyProtection="0"/>
    <xf numFmtId="200" fontId="72" fillId="0" borderId="0" applyBorder="0" applyProtection="0"/>
    <xf numFmtId="201" fontId="72" fillId="0" borderId="0" applyBorder="0" applyProtection="0"/>
    <xf numFmtId="202" fontId="72" fillId="0" borderId="0" applyBorder="0" applyProtection="0"/>
    <xf numFmtId="200" fontId="72" fillId="0" borderId="0" applyBorder="0" applyProtection="0"/>
    <xf numFmtId="201" fontId="72" fillId="0" borderId="0" applyBorder="0" applyProtection="0"/>
    <xf numFmtId="0" fontId="20" fillId="0" borderId="0" applyBorder="0" applyProtection="0"/>
    <xf numFmtId="2" fontId="72" fillId="0" borderId="0" applyBorder="0" applyProtection="0"/>
    <xf numFmtId="2" fontId="72" fillId="0" borderId="0" applyBorder="0" applyProtection="0"/>
    <xf numFmtId="0" fontId="72" fillId="0" borderId="0" applyBorder="0"/>
    <xf numFmtId="0" fontId="21" fillId="28" borderId="0" applyBorder="0" applyProtection="0"/>
    <xf numFmtId="0" fontId="22" fillId="4" borderId="0" applyBorder="0" applyProtection="0"/>
    <xf numFmtId="0" fontId="18" fillId="14" borderId="0" applyBorder="0" applyProtection="0"/>
    <xf numFmtId="203" fontId="18" fillId="0" borderId="0" applyBorder="0">
      <alignment horizontal="right"/>
      <protection locked="0"/>
    </xf>
    <xf numFmtId="0" fontId="18" fillId="0" borderId="0" applyBorder="0">
      <alignment horizontal="right"/>
      <protection locked="0"/>
    </xf>
    <xf numFmtId="0" fontId="18" fillId="0" borderId="0" applyBorder="0">
      <alignment horizontal="right"/>
      <protection locked="0"/>
    </xf>
    <xf numFmtId="0" fontId="18" fillId="0" borderId="0" applyBorder="0">
      <alignment horizontal="right"/>
      <protection locked="0"/>
    </xf>
    <xf numFmtId="203" fontId="18" fillId="0" borderId="0" applyBorder="0">
      <alignment horizontal="right"/>
      <protection locked="0"/>
    </xf>
    <xf numFmtId="203" fontId="18" fillId="0" borderId="0" applyBorder="0">
      <alignment horizontal="right"/>
      <protection locked="0"/>
    </xf>
    <xf numFmtId="203" fontId="18" fillId="0" borderId="0" applyBorder="0">
      <alignment horizontal="right"/>
      <protection locked="0"/>
    </xf>
    <xf numFmtId="203" fontId="18" fillId="0" borderId="0" applyBorder="0">
      <alignment horizontal="right"/>
      <protection locked="0"/>
    </xf>
    <xf numFmtId="0" fontId="18" fillId="0" borderId="0" applyBorder="0">
      <alignment horizontal="right"/>
      <protection locked="0"/>
    </xf>
    <xf numFmtId="0" fontId="18" fillId="0" borderId="0" applyBorder="0">
      <alignment horizontal="right"/>
      <protection locked="0"/>
    </xf>
    <xf numFmtId="0" fontId="18" fillId="0" borderId="0" applyBorder="0">
      <alignment horizontal="right"/>
      <protection locked="0"/>
    </xf>
    <xf numFmtId="0" fontId="18" fillId="0" borderId="0" applyBorder="0">
      <alignment horizontal="right"/>
      <protection locked="0"/>
    </xf>
    <xf numFmtId="0" fontId="23" fillId="0" borderId="0">
      <alignment horizontal="left"/>
    </xf>
    <xf numFmtId="0" fontId="24" fillId="0" borderId="11" applyProtection="0"/>
    <xf numFmtId="0" fontId="25" fillId="0" borderId="12" applyProtection="0"/>
    <xf numFmtId="0" fontId="26" fillId="0" borderId="13" applyProtection="0"/>
    <xf numFmtId="0" fontId="26" fillId="0" borderId="0" applyBorder="0"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9" fillId="8" borderId="4" applyProtection="0"/>
    <xf numFmtId="0" fontId="18" fillId="14" borderId="0" applyBorder="0" applyProtection="0"/>
    <xf numFmtId="0" fontId="18" fillId="14" borderId="0" applyBorder="0" applyProtection="0"/>
    <xf numFmtId="0" fontId="18" fillId="14" borderId="0" applyBorder="0" applyProtection="0"/>
    <xf numFmtId="0" fontId="18" fillId="14" borderId="0" applyBorder="0" applyProtection="0"/>
    <xf numFmtId="0" fontId="8" fillId="3" borderId="0" applyBorder="0" applyProtection="0"/>
    <xf numFmtId="0" fontId="8" fillId="3" borderId="0" applyBorder="0" applyProtection="0"/>
    <xf numFmtId="204" fontId="72" fillId="0" borderId="0" applyBorder="0" applyProtection="0"/>
    <xf numFmtId="205" fontId="72" fillId="0" borderId="0" applyBorder="0" applyProtection="0"/>
    <xf numFmtId="0" fontId="27" fillId="0" borderId="0" applyBorder="0" applyProtection="0"/>
    <xf numFmtId="0" fontId="28" fillId="0" borderId="0" applyBorder="0" applyProtection="0"/>
    <xf numFmtId="0" fontId="27" fillId="0" borderId="0" applyBorder="0" applyProtection="0"/>
    <xf numFmtId="0" fontId="27" fillId="0" borderId="0" applyBorder="0" applyProtection="0"/>
    <xf numFmtId="0" fontId="29" fillId="0" borderId="0" applyBorder="0" applyProtection="0"/>
    <xf numFmtId="0" fontId="30" fillId="0" borderId="0" applyBorder="0" applyProtection="0"/>
    <xf numFmtId="0" fontId="15" fillId="0" borderId="5" applyProtection="0"/>
    <xf numFmtId="0" fontId="31" fillId="29" borderId="0"/>
    <xf numFmtId="206"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4" fontId="72" fillId="0" borderId="0" applyBorder="0" applyProtection="0"/>
    <xf numFmtId="206" fontId="72" fillId="0" borderId="0" applyBorder="0" applyProtection="0"/>
    <xf numFmtId="206" fontId="72" fillId="0" borderId="0" applyBorder="0" applyProtection="0"/>
    <xf numFmtId="4" fontId="72" fillId="0" borderId="0" applyBorder="0" applyProtection="0"/>
    <xf numFmtId="206" fontId="72" fillId="0" borderId="0" applyBorder="0" applyProtection="0"/>
    <xf numFmtId="206" fontId="72" fillId="0" borderId="0" applyBorder="0" applyProtection="0"/>
    <xf numFmtId="4" fontId="72" fillId="0" borderId="0" applyBorder="0" applyProtection="0"/>
    <xf numFmtId="206" fontId="72" fillId="0" borderId="0" applyBorder="0" applyProtection="0"/>
    <xf numFmtId="40"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207"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206" fontId="72" fillId="0" borderId="0" applyBorder="0" applyProtection="0"/>
    <xf numFmtId="0" fontId="32" fillId="0" borderId="14"/>
    <xf numFmtId="17" fontId="72" fillId="0" borderId="0" applyBorder="0" applyProtection="0"/>
    <xf numFmtId="200" fontId="72" fillId="0" borderId="0" applyBorder="0" applyProtection="0"/>
    <xf numFmtId="194" fontId="72" fillId="0" borderId="0" applyBorder="0" applyProtection="0"/>
    <xf numFmtId="200" fontId="72" fillId="0" borderId="0" applyBorder="0" applyProtection="0"/>
    <xf numFmtId="3" fontId="72" fillId="0" borderId="0" applyBorder="0" applyProtection="0"/>
    <xf numFmtId="3" fontId="72" fillId="0" borderId="0" applyBorder="0" applyProtection="0"/>
    <xf numFmtId="0" fontId="33" fillId="30" borderId="0" applyBorder="0" applyProtection="0"/>
    <xf numFmtId="0" fontId="33" fillId="30" borderId="0" applyBorder="0" applyProtection="0"/>
    <xf numFmtId="0" fontId="72" fillId="4" borderId="0" applyBorder="0"/>
    <xf numFmtId="208" fontId="34" fillId="0" borderId="0"/>
    <xf numFmtId="0" fontId="12" fillId="0" borderId="0"/>
    <xf numFmtId="0" fontId="12" fillId="0" borderId="0"/>
    <xf numFmtId="0" fontId="2" fillId="0" borderId="0"/>
    <xf numFmtId="0" fontId="12" fillId="0" borderId="0"/>
    <xf numFmtId="0" fontId="72" fillId="0" borderId="0"/>
    <xf numFmtId="0" fontId="12" fillId="0" borderId="0"/>
    <xf numFmtId="0" fontId="12" fillId="0" borderId="0"/>
    <xf numFmtId="0" fontId="12" fillId="0" borderId="0"/>
    <xf numFmtId="0" fontId="12" fillId="0" borderId="0"/>
    <xf numFmtId="0" fontId="12" fillId="0" borderId="0"/>
    <xf numFmtId="0" fontId="72" fillId="0" borderId="0"/>
    <xf numFmtId="0" fontId="72" fillId="0" borderId="0"/>
    <xf numFmtId="0" fontId="72" fillId="0" borderId="0"/>
    <xf numFmtId="0" fontId="72" fillId="0" borderId="0"/>
    <xf numFmtId="0" fontId="72" fillId="0" borderId="0"/>
    <xf numFmtId="0" fontId="35" fillId="0" borderId="0"/>
    <xf numFmtId="0" fontId="12" fillId="0" borderId="0">
      <alignment vertical="center"/>
    </xf>
    <xf numFmtId="0" fontId="1" fillId="0" borderId="0"/>
    <xf numFmtId="0" fontId="1" fillId="0" borderId="0"/>
    <xf numFmtId="0" fontId="1" fillId="0" borderId="0"/>
    <xf numFmtId="0" fontId="2" fillId="0" borderId="0"/>
    <xf numFmtId="0" fontId="72" fillId="0" borderId="0"/>
    <xf numFmtId="0" fontId="72" fillId="0" borderId="0"/>
    <xf numFmtId="0" fontId="72" fillId="0" borderId="0"/>
    <xf numFmtId="0" fontId="3" fillId="0" borderId="0"/>
    <xf numFmtId="0" fontId="72" fillId="0" borderId="0"/>
    <xf numFmtId="0" fontId="2" fillId="0" borderId="0"/>
    <xf numFmtId="0" fontId="3" fillId="0" borderId="0"/>
    <xf numFmtId="0" fontId="3" fillId="0" borderId="0"/>
    <xf numFmtId="0" fontId="12" fillId="0" borderId="0"/>
    <xf numFmtId="0" fontId="3" fillId="0" borderId="0"/>
    <xf numFmtId="0" fontId="35" fillId="0" borderId="0"/>
    <xf numFmtId="0" fontId="36" fillId="0" borderId="0"/>
    <xf numFmtId="0" fontId="2" fillId="0" borderId="0"/>
    <xf numFmtId="0" fontId="72" fillId="0" borderId="0"/>
    <xf numFmtId="0" fontId="3" fillId="0" borderId="0"/>
    <xf numFmtId="0" fontId="72" fillId="0" borderId="0"/>
    <xf numFmtId="0" fontId="72" fillId="0" borderId="0"/>
    <xf numFmtId="0" fontId="72" fillId="0" borderId="0"/>
    <xf numFmtId="0" fontId="72" fillId="0" borderId="0"/>
    <xf numFmtId="0" fontId="72" fillId="0" borderId="0"/>
    <xf numFmtId="0" fontId="2" fillId="0" borderId="0"/>
    <xf numFmtId="0" fontId="2" fillId="0" borderId="0"/>
    <xf numFmtId="0" fontId="2" fillId="0" borderId="0"/>
    <xf numFmtId="0" fontId="12" fillId="0" borderId="0"/>
    <xf numFmtId="0" fontId="1" fillId="0" borderId="0"/>
    <xf numFmtId="0" fontId="2" fillId="0" borderId="0"/>
    <xf numFmtId="0" fontId="3" fillId="0" borderId="0"/>
    <xf numFmtId="0" fontId="12" fillId="0" borderId="0"/>
    <xf numFmtId="0" fontId="3" fillId="0" borderId="0"/>
    <xf numFmtId="0" fontId="3" fillId="0" borderId="0"/>
    <xf numFmtId="0" fontId="2" fillId="0" borderId="0"/>
    <xf numFmtId="0" fontId="12" fillId="0" borderId="0"/>
    <xf numFmtId="0" fontId="1" fillId="0" borderId="0"/>
    <xf numFmtId="0" fontId="3" fillId="0" borderId="0"/>
    <xf numFmtId="0" fontId="3" fillId="0" borderId="0"/>
    <xf numFmtId="0" fontId="72" fillId="0" borderId="0"/>
    <xf numFmtId="0" fontId="72" fillId="0" borderId="0"/>
    <xf numFmtId="0" fontId="72" fillId="0" borderId="0"/>
    <xf numFmtId="0" fontId="3" fillId="0" borderId="0"/>
    <xf numFmtId="0" fontId="12" fillId="0" borderId="0"/>
    <xf numFmtId="0" fontId="72" fillId="0" borderId="0"/>
    <xf numFmtId="0" fontId="72" fillId="0" borderId="0"/>
    <xf numFmtId="0" fontId="72" fillId="0" borderId="0"/>
    <xf numFmtId="0" fontId="72" fillId="0" borderId="0"/>
    <xf numFmtId="0" fontId="72" fillId="0" borderId="0"/>
    <xf numFmtId="0" fontId="3" fillId="0" borderId="0"/>
    <xf numFmtId="0" fontId="1" fillId="0" borderId="0"/>
    <xf numFmtId="0" fontId="3" fillId="0" borderId="0"/>
    <xf numFmtId="0" fontId="3" fillId="0" borderId="0"/>
    <xf numFmtId="0" fontId="72" fillId="0" borderId="0"/>
    <xf numFmtId="0" fontId="72" fillId="0" borderId="0"/>
    <xf numFmtId="0" fontId="72" fillId="0" borderId="0"/>
    <xf numFmtId="0" fontId="3" fillId="0" borderId="0"/>
    <xf numFmtId="0" fontId="12" fillId="0" borderId="0"/>
    <xf numFmtId="0" fontId="3"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2" fillId="0" borderId="0"/>
    <xf numFmtId="0" fontId="72" fillId="0" borderId="0"/>
    <xf numFmtId="0" fontId="72" fillId="0" borderId="0"/>
    <xf numFmtId="0" fontId="72" fillId="0" borderId="0"/>
    <xf numFmtId="0" fontId="72" fillId="0" borderId="0"/>
    <xf numFmtId="0" fontId="12" fillId="0" borderId="0"/>
    <xf numFmtId="0" fontId="72" fillId="0" borderId="0"/>
    <xf numFmtId="0" fontId="12" fillId="0" borderId="0"/>
    <xf numFmtId="0" fontId="12" fillId="0" borderId="0"/>
    <xf numFmtId="0" fontId="2" fillId="0" borderId="0"/>
    <xf numFmtId="0" fontId="12" fillId="0" borderId="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72" fillId="27" borderId="7"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8" fillId="14" borderId="0">
      <alignment horizontal="right"/>
    </xf>
    <xf numFmtId="0" fontId="39" fillId="31" borderId="16"/>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10" fontId="72" fillId="0" borderId="0" applyBorder="0" applyProtection="0"/>
    <xf numFmtId="10" fontId="72" fillId="0" borderId="0" applyBorder="0" applyProtection="0"/>
    <xf numFmtId="209" fontId="40" fillId="32" borderId="17" applyProtection="0"/>
    <xf numFmtId="210"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9" fontId="72" fillId="0" borderId="0" applyBorder="0" applyProtection="0"/>
    <xf numFmtId="211" fontId="72" fillId="0" borderId="0" applyBorder="0">
      <alignment horizontal="right"/>
      <protection locked="0"/>
    </xf>
    <xf numFmtId="0" fontId="72" fillId="0" borderId="0" applyBorder="0" applyProtection="0">
      <alignment horizontal="fill"/>
    </xf>
    <xf numFmtId="0" fontId="72" fillId="0" borderId="0" applyBorder="0" applyProtection="0">
      <alignment wrapTex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38" fillId="33" borderId="18" applyProtection="0">
      <alignment horizontal="left" vertical="center" indent="1"/>
    </xf>
    <xf numFmtId="0" fontId="22" fillId="4" borderId="0" applyBorder="0"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37" fillId="15" borderId="15" applyProtection="0"/>
    <xf numFmtId="0" fontId="10" fillId="14" borderId="0"/>
    <xf numFmtId="0" fontId="10" fillId="14" borderId="0"/>
    <xf numFmtId="0" fontId="41" fillId="0" borderId="0" applyBorder="0" applyProtection="0"/>
    <xf numFmtId="0" fontId="42" fillId="0" borderId="0" applyBorder="0" applyProtection="0"/>
    <xf numFmtId="0" fontId="32" fillId="0" borderId="0"/>
    <xf numFmtId="0" fontId="20" fillId="0" borderId="0" applyBorder="0" applyProtection="0"/>
    <xf numFmtId="0" fontId="43" fillId="0" borderId="0" applyBorder="0" applyProtection="0"/>
    <xf numFmtId="0" fontId="43" fillId="0" borderId="0" applyBorder="0" applyProtection="0"/>
    <xf numFmtId="0" fontId="25" fillId="0" borderId="12" applyProtection="0"/>
    <xf numFmtId="0" fontId="11" fillId="0" borderId="0" applyBorder="0"/>
    <xf numFmtId="0" fontId="24" fillId="0" borderId="11" applyProtection="0"/>
    <xf numFmtId="0" fontId="24" fillId="0" borderId="11" applyProtection="0"/>
    <xf numFmtId="0" fontId="25" fillId="0" borderId="12" applyProtection="0"/>
    <xf numFmtId="0" fontId="26" fillId="0" borderId="13" applyProtection="0"/>
    <xf numFmtId="0" fontId="26" fillId="0" borderId="13" applyProtection="0"/>
    <xf numFmtId="0" fontId="26" fillId="0" borderId="0" applyBorder="0" applyProtection="0"/>
    <xf numFmtId="0" fontId="26" fillId="0" borderId="0" applyBorder="0"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4" fillId="0" borderId="19" applyProtection="0"/>
    <xf numFmtId="0" fontId="45" fillId="0" borderId="0" applyBorder="0"/>
    <xf numFmtId="0" fontId="46" fillId="0" borderId="0" applyBorder="0"/>
    <xf numFmtId="3" fontId="72" fillId="0" borderId="0" applyBorder="0" applyProtection="0"/>
    <xf numFmtId="3" fontId="72" fillId="0" borderId="0" applyBorder="0" applyProtection="0"/>
    <xf numFmtId="0" fontId="17" fillId="26" borderId="6" applyProtection="0"/>
    <xf numFmtId="0" fontId="7" fillId="0" borderId="0" applyBorder="0" applyProtection="0"/>
    <xf numFmtId="194" fontId="72" fillId="0" borderId="0" applyBorder="0" applyProtection="0"/>
    <xf numFmtId="212" fontId="72" fillId="0" borderId="0" applyBorder="0" applyProtection="0"/>
    <xf numFmtId="0" fontId="72" fillId="0" borderId="0" applyBorder="0" applyProtection="0"/>
    <xf numFmtId="213" fontId="72" fillId="0" borderId="0" applyBorder="0" applyProtection="0"/>
    <xf numFmtId="0" fontId="47" fillId="0" borderId="0"/>
  </cellStyleXfs>
  <cellXfs count="301">
    <xf numFmtId="0" fontId="0" fillId="0" borderId="0" xfId="0"/>
    <xf numFmtId="0" fontId="0" fillId="0" borderId="3" xfId="0" applyBorder="1" applyAlignment="1">
      <alignment horizontal="left" vertical="top"/>
    </xf>
    <xf numFmtId="0" fontId="40" fillId="37" borderId="3" xfId="0" applyFont="1" applyFill="1" applyBorder="1" applyAlignment="1">
      <alignment horizontal="left" vertical="top"/>
    </xf>
    <xf numFmtId="0" fontId="0" fillId="0" borderId="3" xfId="0" applyBorder="1" applyAlignment="1">
      <alignment horizontal="left" vertical="top" wrapText="1"/>
    </xf>
    <xf numFmtId="0" fontId="0" fillId="14" borderId="0" xfId="0" applyFill="1"/>
    <xf numFmtId="0" fontId="48" fillId="34" borderId="0" xfId="0" applyFont="1" applyFill="1" applyAlignment="1">
      <alignment horizontal="center" vertical="center" wrapText="1"/>
    </xf>
    <xf numFmtId="0" fontId="49" fillId="14" borderId="0" xfId="0" applyFont="1" applyFill="1" applyAlignment="1">
      <alignment horizontal="left"/>
    </xf>
    <xf numFmtId="0" fontId="49" fillId="14" borderId="3" xfId="0" applyFont="1" applyFill="1" applyBorder="1" applyAlignment="1">
      <alignment vertical="top" wrapText="1"/>
    </xf>
    <xf numFmtId="0" fontId="49" fillId="14" borderId="0" xfId="0" applyFont="1" applyFill="1" applyAlignment="1">
      <alignment vertical="top" wrapText="1"/>
    </xf>
    <xf numFmtId="0" fontId="50" fillId="14" borderId="0" xfId="0" applyFont="1" applyFill="1" applyAlignment="1">
      <alignment wrapText="1"/>
    </xf>
    <xf numFmtId="0" fontId="0" fillId="0" borderId="0" xfId="0" applyAlignment="1">
      <alignment horizontal="left" vertical="top"/>
    </xf>
    <xf numFmtId="0" fontId="40" fillId="35" borderId="20" xfId="0" applyFont="1" applyFill="1" applyBorder="1" applyAlignment="1">
      <alignment horizontal="left" vertical="center"/>
    </xf>
    <xf numFmtId="0" fontId="49" fillId="35" borderId="20" xfId="0" applyFont="1" applyFill="1" applyBorder="1" applyAlignment="1">
      <alignment horizontal="left" vertical="center" wrapText="1"/>
    </xf>
    <xf numFmtId="0" fontId="49" fillId="35" borderId="20" xfId="0" applyFont="1" applyFill="1" applyBorder="1" applyAlignment="1">
      <alignment horizontal="left" vertical="center"/>
    </xf>
    <xf numFmtId="214" fontId="49" fillId="35" borderId="20" xfId="0" applyNumberFormat="1" applyFont="1" applyFill="1" applyBorder="1" applyAlignment="1">
      <alignment horizontal="left" vertical="center"/>
    </xf>
    <xf numFmtId="0" fontId="40" fillId="0" borderId="21" xfId="0" applyFont="1" applyBorder="1" applyAlignment="1">
      <alignment horizontal="left" vertical="top"/>
    </xf>
    <xf numFmtId="0" fontId="49" fillId="0" borderId="21" xfId="0" applyFont="1" applyBorder="1" applyAlignment="1">
      <alignment horizontal="left" vertical="top" wrapText="1"/>
    </xf>
    <xf numFmtId="0" fontId="49" fillId="0" borderId="21" xfId="0" applyFont="1" applyBorder="1" applyAlignment="1">
      <alignment horizontal="left" vertical="top"/>
    </xf>
    <xf numFmtId="214" fontId="49" fillId="0" borderId="21" xfId="0" applyNumberFormat="1" applyFont="1" applyBorder="1" applyAlignment="1">
      <alignment horizontal="left" vertical="top"/>
    </xf>
    <xf numFmtId="0" fontId="0" fillId="0" borderId="0" xfId="0" applyAlignment="1">
      <alignment horizontal="left" vertical="top" wrapText="1"/>
    </xf>
    <xf numFmtId="0" fontId="0" fillId="35" borderId="3" xfId="0" applyFill="1" applyBorder="1" applyAlignment="1">
      <alignment horizontal="left" vertical="top"/>
    </xf>
    <xf numFmtId="0" fontId="0" fillId="38" borderId="3" xfId="0" applyFill="1" applyBorder="1" applyAlignment="1">
      <alignment horizontal="left" vertical="top"/>
    </xf>
    <xf numFmtId="0" fontId="0" fillId="35" borderId="3" xfId="0" applyFill="1" applyBorder="1" applyAlignment="1">
      <alignment horizontal="left" vertical="top" wrapText="1"/>
    </xf>
    <xf numFmtId="0" fontId="0" fillId="38" borderId="3" xfId="0" applyFill="1" applyBorder="1" applyAlignment="1">
      <alignment horizontal="left" vertical="top" wrapText="1"/>
    </xf>
    <xf numFmtId="0" fontId="0" fillId="39" borderId="3" xfId="0" applyFill="1" applyBorder="1" applyAlignment="1">
      <alignment horizontal="left" vertical="top" wrapText="1"/>
    </xf>
    <xf numFmtId="0" fontId="0" fillId="39" borderId="3" xfId="0" applyFill="1" applyBorder="1" applyAlignment="1">
      <alignment horizontal="left" vertical="top"/>
    </xf>
    <xf numFmtId="213" fontId="72" fillId="0" borderId="0" xfId="1" applyBorder="1" applyProtection="1"/>
    <xf numFmtId="0" fontId="56" fillId="0" borderId="0" xfId="0" applyFont="1" applyAlignment="1">
      <alignment vertical="top" wrapText="1"/>
    </xf>
    <xf numFmtId="0" fontId="0" fillId="0" borderId="0" xfId="0" applyAlignment="1">
      <alignment horizontal="center"/>
    </xf>
    <xf numFmtId="0" fontId="57" fillId="35" borderId="3" xfId="0" applyFont="1" applyFill="1" applyBorder="1" applyAlignment="1">
      <alignment vertical="center"/>
    </xf>
    <xf numFmtId="0" fontId="58" fillId="35" borderId="3" xfId="0" applyFont="1" applyFill="1" applyBorder="1" applyAlignment="1" applyProtection="1">
      <alignment vertical="center"/>
      <protection locked="0"/>
    </xf>
    <xf numFmtId="0" fontId="0" fillId="0" borderId="0" xfId="0" applyAlignment="1">
      <alignment vertical="center"/>
    </xf>
    <xf numFmtId="0" fontId="0" fillId="38" borderId="24" xfId="0" applyFill="1" applyBorder="1" applyAlignment="1">
      <alignment vertical="center"/>
    </xf>
    <xf numFmtId="0" fontId="0" fillId="38" borderId="25" xfId="0" applyFill="1" applyBorder="1" applyAlignment="1">
      <alignment vertical="center"/>
    </xf>
    <xf numFmtId="0" fontId="0" fillId="38" borderId="26" xfId="0" applyFill="1" applyBorder="1" applyAlignment="1">
      <alignment vertical="center"/>
    </xf>
    <xf numFmtId="0" fontId="0" fillId="0" borderId="0" xfId="0" applyAlignment="1">
      <alignment horizontal="center" vertical="center"/>
    </xf>
    <xf numFmtId="213" fontId="72" fillId="0" borderId="0" xfId="1" applyBorder="1" applyAlignment="1" applyProtection="1">
      <alignment vertical="center"/>
    </xf>
    <xf numFmtId="0" fontId="0" fillId="39" borderId="24" xfId="0" applyFill="1" applyBorder="1" applyAlignment="1">
      <alignment vertical="center"/>
    </xf>
    <xf numFmtId="0" fontId="0" fillId="39" borderId="25" xfId="0" applyFill="1" applyBorder="1" applyAlignment="1">
      <alignment vertical="center"/>
    </xf>
    <xf numFmtId="0" fontId="0" fillId="39" borderId="26" xfId="0" applyFill="1" applyBorder="1" applyAlignment="1">
      <alignment vertical="center"/>
    </xf>
    <xf numFmtId="14" fontId="58" fillId="35" borderId="3" xfId="0" applyNumberFormat="1" applyFont="1" applyFill="1" applyBorder="1" applyAlignment="1" applyProtection="1">
      <alignment horizontal="left" vertical="center"/>
      <protection locked="0"/>
    </xf>
    <xf numFmtId="0" fontId="0" fillId="35" borderId="24" xfId="0" applyFill="1" applyBorder="1" applyAlignment="1">
      <alignment vertical="center"/>
    </xf>
    <xf numFmtId="0" fontId="0" fillId="35" borderId="25" xfId="0" applyFill="1" applyBorder="1" applyAlignment="1">
      <alignment vertical="center"/>
    </xf>
    <xf numFmtId="0" fontId="0" fillId="35" borderId="26" xfId="0" applyFill="1" applyBorder="1" applyAlignment="1">
      <alignment vertical="center"/>
    </xf>
    <xf numFmtId="0" fontId="0" fillId="14" borderId="0" xfId="0" applyFill="1" applyAlignment="1">
      <alignment vertical="center"/>
    </xf>
    <xf numFmtId="0" fontId="57" fillId="14" borderId="0" xfId="0" applyFont="1" applyFill="1" applyAlignment="1">
      <alignment vertical="center"/>
    </xf>
    <xf numFmtId="213" fontId="72" fillId="14" borderId="0" xfId="1" applyFill="1" applyBorder="1" applyAlignment="1" applyProtection="1">
      <alignment vertical="center"/>
    </xf>
    <xf numFmtId="0" fontId="56" fillId="14" borderId="0" xfId="0" applyFont="1" applyFill="1" applyAlignment="1">
      <alignment vertical="center" wrapText="1"/>
    </xf>
    <xf numFmtId="0" fontId="59" fillId="14" borderId="0" xfId="0" applyFont="1" applyFill="1" applyAlignment="1">
      <alignment vertical="center"/>
    </xf>
    <xf numFmtId="0" fontId="52" fillId="14" borderId="0" xfId="0" applyFont="1" applyFill="1" applyAlignment="1">
      <alignment vertical="center"/>
    </xf>
    <xf numFmtId="0" fontId="60" fillId="14" borderId="0" xfId="472" applyFont="1" applyFill="1" applyBorder="1" applyAlignment="1" applyProtection="1">
      <alignment vertical="center"/>
    </xf>
    <xf numFmtId="0" fontId="61" fillId="34" borderId="27" xfId="0" applyFont="1" applyFill="1" applyBorder="1" applyAlignment="1">
      <alignment vertical="center"/>
    </xf>
    <xf numFmtId="0" fontId="0" fillId="34" borderId="28" xfId="0" applyFill="1" applyBorder="1" applyAlignment="1">
      <alignment vertical="center"/>
    </xf>
    <xf numFmtId="213" fontId="72" fillId="34" borderId="28" xfId="1" applyFill="1" applyBorder="1" applyAlignment="1" applyProtection="1">
      <alignment vertical="center"/>
    </xf>
    <xf numFmtId="0" fontId="61" fillId="14" borderId="0" xfId="0" applyFont="1" applyFill="1" applyAlignment="1">
      <alignment vertical="center"/>
    </xf>
    <xf numFmtId="0" fontId="56" fillId="14" borderId="0" xfId="0" applyFont="1" applyFill="1" applyAlignment="1">
      <alignment vertical="top" wrapText="1"/>
    </xf>
    <xf numFmtId="0" fontId="52" fillId="14" borderId="3" xfId="0" applyFont="1" applyFill="1" applyBorder="1" applyAlignment="1">
      <alignment horizontal="right" vertical="center"/>
    </xf>
    <xf numFmtId="0" fontId="52" fillId="0" borderId="3" xfId="0" applyFont="1" applyBorder="1"/>
    <xf numFmtId="216" fontId="52" fillId="38" borderId="29" xfId="1" applyNumberFormat="1" applyFont="1" applyFill="1" applyBorder="1" applyAlignment="1" applyProtection="1">
      <alignment vertical="center"/>
    </xf>
    <xf numFmtId="0" fontId="60" fillId="0" borderId="0" xfId="472" applyFont="1" applyFill="1" applyBorder="1" applyProtection="1"/>
    <xf numFmtId="0" fontId="0" fillId="0" borderId="3" xfId="0" applyBorder="1"/>
    <xf numFmtId="216" fontId="72" fillId="38" borderId="29" xfId="1" applyNumberFormat="1" applyFill="1" applyBorder="1" applyAlignment="1" applyProtection="1">
      <alignment vertical="center"/>
    </xf>
    <xf numFmtId="0" fontId="0" fillId="0" borderId="3" xfId="0" applyBorder="1" applyAlignment="1">
      <alignment wrapText="1"/>
    </xf>
    <xf numFmtId="0" fontId="52" fillId="0" borderId="3" xfId="0" applyFont="1" applyBorder="1" applyAlignment="1">
      <alignment vertical="center"/>
    </xf>
    <xf numFmtId="216" fontId="52" fillId="38" borderId="3" xfId="1" applyNumberFormat="1" applyFont="1" applyFill="1" applyBorder="1" applyAlignment="1" applyProtection="1">
      <alignment vertical="center"/>
    </xf>
    <xf numFmtId="10" fontId="52" fillId="38" borderId="3" xfId="2" applyNumberFormat="1" applyFont="1" applyFill="1" applyBorder="1" applyAlignment="1" applyProtection="1">
      <alignment vertical="center"/>
    </xf>
    <xf numFmtId="10" fontId="0" fillId="38" borderId="3" xfId="0" applyNumberFormat="1" applyFill="1" applyBorder="1" applyAlignment="1">
      <alignment horizontal="right"/>
    </xf>
    <xf numFmtId="1" fontId="62" fillId="14" borderId="30" xfId="0" applyNumberFormat="1" applyFont="1" applyFill="1" applyBorder="1" applyAlignment="1">
      <alignment horizontal="right"/>
    </xf>
    <xf numFmtId="0" fontId="57" fillId="38" borderId="31" xfId="0" applyFont="1" applyFill="1" applyBorder="1" applyAlignment="1">
      <alignment vertical="center"/>
    </xf>
    <xf numFmtId="0" fontId="58" fillId="38" borderId="32" xfId="0" applyFont="1" applyFill="1" applyBorder="1" applyAlignment="1">
      <alignment vertical="center"/>
    </xf>
    <xf numFmtId="0" fontId="57" fillId="38" borderId="33" xfId="0" applyFont="1" applyFill="1" applyBorder="1" applyAlignment="1">
      <alignment vertical="center"/>
    </xf>
    <xf numFmtId="0" fontId="58" fillId="38" borderId="34" xfId="0" applyFont="1" applyFill="1" applyBorder="1" applyAlignment="1">
      <alignment vertical="center"/>
    </xf>
    <xf numFmtId="0" fontId="57" fillId="38" borderId="35" xfId="0" applyFont="1" applyFill="1" applyBorder="1" applyAlignment="1">
      <alignment vertical="center"/>
    </xf>
    <xf numFmtId="14" fontId="58" fillId="38" borderId="36" xfId="0" applyNumberFormat="1" applyFont="1" applyFill="1" applyBorder="1" applyAlignment="1">
      <alignment horizontal="left" vertical="center"/>
    </xf>
    <xf numFmtId="215" fontId="52" fillId="0" borderId="0" xfId="0" applyNumberFormat="1" applyFont="1" applyAlignment="1">
      <alignment horizontal="center" vertical="center"/>
    </xf>
    <xf numFmtId="0" fontId="60" fillId="0" borderId="0" xfId="472" applyFont="1" applyFill="1" applyBorder="1" applyAlignment="1" applyProtection="1">
      <alignment vertical="center"/>
    </xf>
    <xf numFmtId="0" fontId="51" fillId="14" borderId="0" xfId="0" applyFont="1" applyFill="1" applyAlignment="1">
      <alignment vertical="center"/>
    </xf>
    <xf numFmtId="0" fontId="40" fillId="0" borderId="37" xfId="0" applyFont="1" applyBorder="1" applyAlignment="1">
      <alignment horizontal="left"/>
    </xf>
    <xf numFmtId="216" fontId="52" fillId="38" borderId="38" xfId="1" applyNumberFormat="1" applyFont="1" applyFill="1" applyBorder="1" applyProtection="1"/>
    <xf numFmtId="0" fontId="49" fillId="0" borderId="0" xfId="0" applyFont="1"/>
    <xf numFmtId="0" fontId="63" fillId="34" borderId="27" xfId="0" applyFont="1" applyFill="1" applyBorder="1" applyAlignment="1">
      <alignment vertical="center"/>
    </xf>
    <xf numFmtId="0" fontId="52" fillId="0" borderId="0" xfId="0" applyFont="1" applyAlignment="1">
      <alignment vertical="center"/>
    </xf>
    <xf numFmtId="0" fontId="64" fillId="0" borderId="0" xfId="0" applyFont="1" applyAlignment="1">
      <alignment vertical="center"/>
    </xf>
    <xf numFmtId="0" fontId="50" fillId="0" borderId="0" xfId="0" applyFont="1" applyAlignment="1">
      <alignment vertical="center"/>
    </xf>
    <xf numFmtId="0" fontId="59" fillId="0" borderId="0" xfId="0" applyFont="1"/>
    <xf numFmtId="0" fontId="52" fillId="0" borderId="24" xfId="0" applyFont="1" applyBorder="1"/>
    <xf numFmtId="0" fontId="0" fillId="35" borderId="3" xfId="0" applyFill="1" applyBorder="1" applyProtection="1">
      <protection locked="0"/>
    </xf>
    <xf numFmtId="0" fontId="0" fillId="0" borderId="3" xfId="0" applyBorder="1" applyAlignment="1">
      <alignment horizontal="left" indent="1"/>
    </xf>
    <xf numFmtId="10" fontId="49" fillId="38" borderId="3" xfId="0" applyNumberFormat="1" applyFont="1" applyFill="1" applyBorder="1" applyAlignment="1">
      <alignment horizontal="right" vertical="center"/>
    </xf>
    <xf numFmtId="0" fontId="52" fillId="35" borderId="3" xfId="0" applyFont="1" applyFill="1" applyBorder="1" applyProtection="1">
      <protection locked="0"/>
    </xf>
    <xf numFmtId="169" fontId="49" fillId="35" borderId="3" xfId="0" applyNumberFormat="1" applyFont="1" applyFill="1" applyBorder="1" applyAlignment="1" applyProtection="1">
      <alignment horizontal="right" vertical="center"/>
      <protection locked="0"/>
    </xf>
    <xf numFmtId="10" fontId="49" fillId="35" borderId="3" xfId="0" applyNumberFormat="1" applyFont="1" applyFill="1" applyBorder="1" applyAlignment="1" applyProtection="1">
      <alignment horizontal="right" vertical="center"/>
      <protection locked="0"/>
    </xf>
    <xf numFmtId="0" fontId="49" fillId="0" borderId="0" xfId="0" applyFont="1" applyAlignment="1">
      <alignment horizontal="left"/>
    </xf>
    <xf numFmtId="10" fontId="49" fillId="0" borderId="0" xfId="0" applyNumberFormat="1" applyFont="1" applyAlignment="1">
      <alignment vertical="center"/>
    </xf>
    <xf numFmtId="0" fontId="65" fillId="38" borderId="24" xfId="0" applyFont="1" applyFill="1" applyBorder="1" applyAlignment="1">
      <alignment horizontal="right"/>
    </xf>
    <xf numFmtId="0" fontId="65" fillId="38" borderId="25" xfId="0" applyFont="1" applyFill="1" applyBorder="1" applyAlignment="1">
      <alignment horizontal="right"/>
    </xf>
    <xf numFmtId="0" fontId="65" fillId="38" borderId="41" xfId="0" applyFont="1" applyFill="1" applyBorder="1" applyAlignment="1">
      <alignment horizontal="right"/>
    </xf>
    <xf numFmtId="0" fontId="0" fillId="14" borderId="42" xfId="0" applyFill="1" applyBorder="1" applyAlignment="1">
      <alignment vertical="center"/>
    </xf>
    <xf numFmtId="213" fontId="40" fillId="14" borderId="30" xfId="1" applyFont="1" applyFill="1" applyBorder="1" applyAlignment="1" applyProtection="1">
      <alignment horizontal="right" vertical="center"/>
    </xf>
    <xf numFmtId="1" fontId="62" fillId="14" borderId="3" xfId="0" applyNumberFormat="1" applyFont="1" applyFill="1" applyBorder="1" applyAlignment="1">
      <alignment horizontal="right"/>
    </xf>
    <xf numFmtId="0" fontId="52" fillId="0" borderId="43" xfId="0" applyFont="1" applyBorder="1" applyAlignment="1">
      <alignment vertical="center"/>
    </xf>
    <xf numFmtId="0" fontId="52" fillId="0" borderId="44" xfId="0" applyFont="1" applyBorder="1" applyAlignment="1">
      <alignment vertical="center"/>
    </xf>
    <xf numFmtId="213" fontId="72" fillId="0" borderId="45" xfId="1" applyBorder="1" applyAlignment="1" applyProtection="1">
      <alignment vertical="center"/>
    </xf>
    <xf numFmtId="217" fontId="0" fillId="0" borderId="44" xfId="0" applyNumberFormat="1" applyBorder="1" applyAlignment="1">
      <alignment horizontal="left" vertical="center" indent="1"/>
    </xf>
    <xf numFmtId="216" fontId="72" fillId="35" borderId="46" xfId="1" applyNumberFormat="1" applyFill="1" applyBorder="1" applyAlignment="1" applyProtection="1">
      <alignment vertical="center"/>
      <protection locked="0"/>
    </xf>
    <xf numFmtId="216" fontId="72" fillId="35" borderId="45" xfId="1" applyNumberFormat="1" applyFill="1" applyBorder="1" applyAlignment="1" applyProtection="1">
      <alignment vertical="center"/>
      <protection locked="0"/>
    </xf>
    <xf numFmtId="217" fontId="64" fillId="0" borderId="44" xfId="0" applyNumberFormat="1" applyFont="1" applyBorder="1" applyAlignment="1">
      <alignment horizontal="left" vertical="center" indent="2"/>
    </xf>
    <xf numFmtId="216" fontId="72" fillId="38" borderId="0" xfId="1" applyNumberFormat="1" applyFill="1" applyBorder="1" applyProtection="1"/>
    <xf numFmtId="217" fontId="50" fillId="0" borderId="44" xfId="0" applyNumberFormat="1" applyFont="1" applyBorder="1" applyAlignment="1">
      <alignment horizontal="left" vertical="center" indent="1"/>
    </xf>
    <xf numFmtId="216" fontId="50" fillId="38" borderId="29" xfId="1" applyNumberFormat="1" applyFont="1" applyFill="1" applyBorder="1" applyAlignment="1" applyProtection="1">
      <alignment vertical="center"/>
    </xf>
    <xf numFmtId="1" fontId="50" fillId="38" borderId="29" xfId="1" applyNumberFormat="1" applyFont="1" applyFill="1" applyBorder="1" applyAlignment="1" applyProtection="1">
      <alignment vertical="center"/>
    </xf>
    <xf numFmtId="1" fontId="72" fillId="35" borderId="45" xfId="1" applyNumberFormat="1" applyFill="1" applyBorder="1" applyAlignment="1" applyProtection="1">
      <alignment vertical="center"/>
      <protection locked="0"/>
    </xf>
    <xf numFmtId="216" fontId="50" fillId="35" borderId="45" xfId="1" applyNumberFormat="1" applyFont="1" applyFill="1" applyBorder="1" applyAlignment="1" applyProtection="1">
      <alignment vertical="center"/>
      <protection locked="0"/>
    </xf>
    <xf numFmtId="0" fontId="50" fillId="0" borderId="0" xfId="0" applyFont="1"/>
    <xf numFmtId="217" fontId="0" fillId="0" borderId="47" xfId="0" applyNumberFormat="1" applyBorder="1" applyAlignment="1">
      <alignment vertical="center"/>
    </xf>
    <xf numFmtId="217" fontId="0" fillId="0" borderId="0" xfId="0" applyNumberFormat="1"/>
    <xf numFmtId="217" fontId="52" fillId="0" borderId="44" xfId="0" applyNumberFormat="1" applyFont="1" applyBorder="1" applyAlignment="1">
      <alignment vertical="center"/>
    </xf>
    <xf numFmtId="216" fontId="52" fillId="38" borderId="0" xfId="1" applyNumberFormat="1" applyFont="1" applyFill="1" applyBorder="1" applyProtection="1"/>
    <xf numFmtId="0" fontId="52" fillId="0" borderId="0" xfId="0" applyFont="1"/>
    <xf numFmtId="217" fontId="52" fillId="0" borderId="0" xfId="0" applyNumberFormat="1" applyFont="1"/>
    <xf numFmtId="217" fontId="0" fillId="0" borderId="0" xfId="0" applyNumberFormat="1" applyAlignment="1">
      <alignment vertical="center"/>
    </xf>
    <xf numFmtId="216" fontId="72" fillId="0" borderId="0" xfId="1" applyNumberFormat="1" applyBorder="1" applyAlignment="1" applyProtection="1">
      <alignment vertical="center"/>
    </xf>
    <xf numFmtId="217" fontId="0" fillId="0" borderId="44" xfId="0" applyNumberFormat="1" applyBorder="1" applyAlignment="1">
      <alignment vertical="center"/>
    </xf>
    <xf numFmtId="216" fontId="72" fillId="38" borderId="48" xfId="1" applyNumberFormat="1" applyFill="1" applyBorder="1" applyProtection="1"/>
    <xf numFmtId="216" fontId="72" fillId="38" borderId="49" xfId="1" applyNumberFormat="1" applyFill="1" applyBorder="1" applyProtection="1"/>
    <xf numFmtId="217" fontId="50" fillId="0" borderId="47" xfId="0" applyNumberFormat="1" applyFont="1" applyBorder="1" applyAlignment="1">
      <alignment vertical="center"/>
    </xf>
    <xf numFmtId="1" fontId="50" fillId="35" borderId="45" xfId="1" applyNumberFormat="1" applyFont="1" applyFill="1" applyBorder="1" applyAlignment="1" applyProtection="1">
      <alignment vertical="center"/>
      <protection locked="0"/>
    </xf>
    <xf numFmtId="217" fontId="50" fillId="0" borderId="0" xfId="0" applyNumberFormat="1" applyFont="1"/>
    <xf numFmtId="218" fontId="50" fillId="0" borderId="47" xfId="0" applyNumberFormat="1" applyFont="1" applyBorder="1" applyAlignment="1">
      <alignment vertical="center"/>
    </xf>
    <xf numFmtId="1" fontId="50" fillId="35" borderId="50" xfId="1" applyNumberFormat="1" applyFont="1" applyFill="1" applyBorder="1" applyAlignment="1" applyProtection="1">
      <alignment vertical="center"/>
      <protection locked="0"/>
    </xf>
    <xf numFmtId="1" fontId="50" fillId="35" borderId="51" xfId="1" applyNumberFormat="1" applyFont="1" applyFill="1" applyBorder="1" applyAlignment="1" applyProtection="1">
      <alignment vertical="center"/>
      <protection locked="0"/>
    </xf>
    <xf numFmtId="218" fontId="50" fillId="0" borderId="0" xfId="0" applyNumberFormat="1" applyFont="1"/>
    <xf numFmtId="216" fontId="52" fillId="38" borderId="48" xfId="1" applyNumberFormat="1" applyFont="1" applyFill="1" applyBorder="1" applyProtection="1"/>
    <xf numFmtId="216" fontId="52" fillId="38" borderId="49" xfId="1" applyNumberFormat="1" applyFont="1" applyFill="1" applyBorder="1" applyProtection="1"/>
    <xf numFmtId="217" fontId="52" fillId="0" borderId="0" xfId="0" applyNumberFormat="1" applyFont="1" applyAlignment="1">
      <alignment vertical="center"/>
    </xf>
    <xf numFmtId="216" fontId="72" fillId="39" borderId="50" xfId="1" applyNumberFormat="1" applyFill="1" applyBorder="1" applyProtection="1">
      <protection locked="0"/>
    </xf>
    <xf numFmtId="216" fontId="72" fillId="39" borderId="51" xfId="1" applyNumberFormat="1" applyFill="1" applyBorder="1" applyProtection="1">
      <protection locked="0"/>
    </xf>
    <xf numFmtId="217" fontId="0" fillId="0" borderId="52" xfId="0" applyNumberFormat="1" applyBorder="1" applyAlignment="1">
      <alignment vertical="center"/>
    </xf>
    <xf numFmtId="216" fontId="72" fillId="35" borderId="28" xfId="1" applyNumberFormat="1" applyFill="1" applyBorder="1" applyAlignment="1" applyProtection="1">
      <alignment vertical="center"/>
      <protection locked="0"/>
    </xf>
    <xf numFmtId="217" fontId="40" fillId="0" borderId="53" xfId="0" applyNumberFormat="1" applyFont="1" applyBorder="1" applyAlignment="1">
      <alignment vertical="center"/>
    </xf>
    <xf numFmtId="216" fontId="52" fillId="14" borderId="0" xfId="1" applyNumberFormat="1" applyFont="1" applyFill="1" applyBorder="1" applyAlignment="1" applyProtection="1">
      <alignment vertical="center"/>
    </xf>
    <xf numFmtId="217" fontId="49" fillId="0" borderId="53" xfId="0" applyNumberFormat="1" applyFont="1" applyBorder="1" applyAlignment="1">
      <alignment vertical="center"/>
    </xf>
    <xf numFmtId="0" fontId="72" fillId="0" borderId="0" xfId="1" applyNumberFormat="1" applyBorder="1" applyAlignment="1" applyProtection="1">
      <alignment vertical="center"/>
    </xf>
    <xf numFmtId="216" fontId="52" fillId="38" borderId="54" xfId="1" applyNumberFormat="1" applyFont="1" applyFill="1" applyBorder="1" applyProtection="1"/>
    <xf numFmtId="216" fontId="52" fillId="38" borderId="55" xfId="1" applyNumberFormat="1" applyFont="1" applyFill="1" applyBorder="1" applyProtection="1"/>
    <xf numFmtId="217" fontId="64" fillId="0" borderId="0" xfId="0" applyNumberFormat="1" applyFont="1" applyAlignment="1">
      <alignment vertical="center"/>
    </xf>
    <xf numFmtId="2" fontId="52" fillId="0" borderId="56" xfId="1" applyNumberFormat="1" applyFont="1" applyBorder="1" applyAlignment="1" applyProtection="1">
      <alignment vertical="center"/>
    </xf>
    <xf numFmtId="2" fontId="7" fillId="0" borderId="0" xfId="0" applyNumberFormat="1" applyFont="1"/>
    <xf numFmtId="0" fontId="40" fillId="0" borderId="0" xfId="0" applyFont="1" applyAlignment="1">
      <alignment vertical="center"/>
    </xf>
    <xf numFmtId="2" fontId="52" fillId="0" borderId="0" xfId="1" applyNumberFormat="1" applyFont="1" applyBorder="1" applyAlignment="1" applyProtection="1">
      <alignment vertical="center"/>
    </xf>
    <xf numFmtId="217" fontId="40" fillId="0" borderId="3" xfId="0" applyNumberFormat="1" applyFont="1" applyBorder="1" applyAlignment="1">
      <alignment vertical="center"/>
    </xf>
    <xf numFmtId="10" fontId="52" fillId="38" borderId="3" xfId="1" applyNumberFormat="1" applyFont="1" applyFill="1" applyBorder="1" applyAlignment="1" applyProtection="1">
      <alignment vertical="center"/>
    </xf>
    <xf numFmtId="2" fontId="49" fillId="0" borderId="0" xfId="0" applyNumberFormat="1" applyFont="1"/>
    <xf numFmtId="9" fontId="49" fillId="0" borderId="0" xfId="2" applyFont="1" applyBorder="1" applyProtection="1"/>
    <xf numFmtId="219" fontId="49" fillId="0" borderId="0" xfId="1" applyNumberFormat="1" applyFont="1" applyBorder="1" applyProtection="1"/>
    <xf numFmtId="0" fontId="0" fillId="0" borderId="44" xfId="0" applyBorder="1" applyAlignment="1">
      <alignment horizontal="left" vertical="center" indent="1"/>
    </xf>
    <xf numFmtId="10" fontId="72" fillId="38" borderId="29" xfId="1" applyNumberFormat="1" applyFill="1" applyBorder="1" applyAlignment="1" applyProtection="1">
      <alignment vertical="center"/>
    </xf>
    <xf numFmtId="9" fontId="72" fillId="38" borderId="49" xfId="2" applyFill="1" applyBorder="1" applyProtection="1"/>
    <xf numFmtId="9" fontId="72" fillId="38" borderId="55" xfId="2" applyFill="1" applyBorder="1" applyProtection="1"/>
    <xf numFmtId="0" fontId="0" fillId="14" borderId="57" xfId="0" applyFill="1" applyBorder="1" applyAlignment="1">
      <alignment horizontal="left" vertical="center"/>
    </xf>
    <xf numFmtId="217" fontId="52" fillId="14" borderId="57" xfId="0" applyNumberFormat="1" applyFont="1" applyFill="1" applyBorder="1" applyAlignment="1">
      <alignment horizontal="left" vertical="center"/>
    </xf>
    <xf numFmtId="0" fontId="0" fillId="14" borderId="0" xfId="0" applyFill="1" applyAlignment="1">
      <alignment horizontal="left"/>
    </xf>
    <xf numFmtId="213" fontId="72" fillId="14" borderId="0" xfId="1" applyFill="1" applyBorder="1" applyProtection="1"/>
    <xf numFmtId="219" fontId="72" fillId="34" borderId="28" xfId="1" applyNumberFormat="1" applyFill="1" applyBorder="1" applyAlignment="1" applyProtection="1">
      <alignment vertical="center"/>
    </xf>
    <xf numFmtId="217" fontId="40" fillId="0" borderId="44" xfId="0" applyNumberFormat="1" applyFont="1" applyBorder="1" applyAlignment="1">
      <alignment vertical="center"/>
    </xf>
    <xf numFmtId="10" fontId="52" fillId="38" borderId="47" xfId="1" applyNumberFormat="1" applyFont="1" applyFill="1" applyBorder="1" applyAlignment="1" applyProtection="1">
      <alignment vertical="center"/>
    </xf>
    <xf numFmtId="0" fontId="0" fillId="38" borderId="3" xfId="0" applyFill="1" applyBorder="1"/>
    <xf numFmtId="10" fontId="72" fillId="38" borderId="3" xfId="2" applyNumberFormat="1" applyFill="1" applyBorder="1" applyProtection="1"/>
    <xf numFmtId="169" fontId="49" fillId="35" borderId="24" xfId="0" applyNumberFormat="1" applyFont="1" applyFill="1" applyBorder="1" applyAlignment="1" applyProtection="1">
      <alignment horizontal="right" vertical="center"/>
      <protection locked="0"/>
    </xf>
    <xf numFmtId="0" fontId="61" fillId="34" borderId="27" xfId="0" applyFont="1" applyFill="1" applyBorder="1" applyAlignment="1">
      <alignment horizontal="left" vertical="center"/>
    </xf>
    <xf numFmtId="0" fontId="0" fillId="34" borderId="28" xfId="0" applyFill="1" applyBorder="1" applyAlignment="1">
      <alignment horizontal="left" vertical="center"/>
    </xf>
    <xf numFmtId="213" fontId="72" fillId="34" borderId="28" xfId="1" applyFill="1" applyBorder="1" applyAlignment="1" applyProtection="1">
      <alignment horizontal="left" vertical="center"/>
    </xf>
    <xf numFmtId="0" fontId="0" fillId="0" borderId="0" xfId="0" applyAlignment="1">
      <alignment horizontal="left"/>
    </xf>
    <xf numFmtId="0" fontId="62" fillId="14" borderId="30" xfId="0" applyFont="1" applyFill="1" applyBorder="1" applyAlignment="1">
      <alignment horizontal="right"/>
    </xf>
    <xf numFmtId="0" fontId="62" fillId="14" borderId="25" xfId="0" applyFont="1" applyFill="1" applyBorder="1" applyAlignment="1">
      <alignment horizontal="right"/>
    </xf>
    <xf numFmtId="216" fontId="72" fillId="38" borderId="47" xfId="1" applyNumberFormat="1" applyFill="1" applyBorder="1" applyAlignment="1" applyProtection="1">
      <alignment vertical="center"/>
    </xf>
    <xf numFmtId="217" fontId="64" fillId="0" borderId="44" xfId="0" applyNumberFormat="1" applyFont="1" applyBorder="1" applyAlignment="1">
      <alignment vertical="center"/>
    </xf>
    <xf numFmtId="216" fontId="52" fillId="0" borderId="47" xfId="1" applyNumberFormat="1" applyFont="1" applyBorder="1" applyAlignment="1" applyProtection="1">
      <alignment vertical="center"/>
    </xf>
    <xf numFmtId="216" fontId="52" fillId="0" borderId="45" xfId="0" applyNumberFormat="1" applyFont="1" applyBorder="1" applyAlignment="1">
      <alignment vertical="center"/>
    </xf>
    <xf numFmtId="216" fontId="52" fillId="0" borderId="45" xfId="1" applyNumberFormat="1" applyFont="1" applyBorder="1" applyAlignment="1" applyProtection="1">
      <alignment vertical="center"/>
    </xf>
    <xf numFmtId="216" fontId="52" fillId="38" borderId="47" xfId="1" applyNumberFormat="1" applyFont="1" applyFill="1" applyBorder="1" applyAlignment="1" applyProtection="1">
      <alignment vertical="center"/>
    </xf>
    <xf numFmtId="216" fontId="52" fillId="38" borderId="45" xfId="1" applyNumberFormat="1" applyFont="1" applyFill="1" applyBorder="1" applyAlignment="1" applyProtection="1">
      <alignment vertical="center"/>
    </xf>
    <xf numFmtId="216" fontId="72" fillId="0" borderId="58" xfId="1" applyNumberFormat="1" applyBorder="1" applyAlignment="1" applyProtection="1">
      <alignment vertical="center"/>
    </xf>
    <xf numFmtId="216" fontId="72" fillId="38" borderId="45" xfId="1" applyNumberFormat="1" applyFill="1" applyBorder="1" applyAlignment="1" applyProtection="1">
      <alignment vertical="center"/>
    </xf>
    <xf numFmtId="1" fontId="72" fillId="38" borderId="29" xfId="1" applyNumberFormat="1" applyFill="1" applyBorder="1" applyAlignment="1" applyProtection="1">
      <alignment vertical="center"/>
    </xf>
    <xf numFmtId="218" fontId="0" fillId="0" borderId="44" xfId="0" applyNumberFormat="1" applyBorder="1" applyAlignment="1">
      <alignment vertical="center"/>
    </xf>
    <xf numFmtId="218" fontId="0" fillId="0" borderId="0" xfId="0" applyNumberFormat="1"/>
    <xf numFmtId="218" fontId="52" fillId="0" borderId="44" xfId="0" applyNumberFormat="1" applyFont="1" applyBorder="1" applyAlignment="1">
      <alignment vertical="center"/>
    </xf>
    <xf numFmtId="217" fontId="52" fillId="0" borderId="52" xfId="0" applyNumberFormat="1" applyFont="1" applyBorder="1" applyAlignment="1">
      <alignment vertical="center"/>
    </xf>
    <xf numFmtId="217" fontId="49" fillId="0" borderId="44" xfId="0" applyNumberFormat="1" applyFont="1" applyBorder="1" applyAlignment="1">
      <alignment vertical="center"/>
    </xf>
    <xf numFmtId="216" fontId="52" fillId="38" borderId="53" xfId="1" applyNumberFormat="1" applyFont="1" applyFill="1" applyBorder="1" applyAlignment="1" applyProtection="1">
      <alignment horizontal="right" vertical="center"/>
    </xf>
    <xf numFmtId="216" fontId="52" fillId="38" borderId="59" xfId="1" applyNumberFormat="1" applyFont="1" applyFill="1" applyBorder="1" applyAlignment="1" applyProtection="1">
      <alignment vertical="center"/>
    </xf>
    <xf numFmtId="216" fontId="52" fillId="38" borderId="56" xfId="1" applyNumberFormat="1" applyFont="1" applyFill="1" applyBorder="1" applyAlignment="1" applyProtection="1">
      <alignment vertical="center"/>
    </xf>
    <xf numFmtId="216" fontId="52" fillId="0" borderId="56" xfId="1" applyNumberFormat="1" applyFont="1" applyBorder="1" applyAlignment="1" applyProtection="1">
      <alignment vertical="center"/>
    </xf>
    <xf numFmtId="216" fontId="52" fillId="0" borderId="0" xfId="1" applyNumberFormat="1" applyFont="1" applyBorder="1" applyAlignment="1" applyProtection="1">
      <alignment vertical="center"/>
    </xf>
    <xf numFmtId="0" fontId="40" fillId="0" borderId="60" xfId="0" applyFont="1" applyBorder="1" applyAlignment="1">
      <alignment vertical="center"/>
    </xf>
    <xf numFmtId="216" fontId="52" fillId="38" borderId="24" xfId="1" applyNumberFormat="1" applyFont="1" applyFill="1" applyBorder="1" applyAlignment="1" applyProtection="1">
      <alignment vertical="center"/>
    </xf>
    <xf numFmtId="0" fontId="49" fillId="0" borderId="0" xfId="0" applyFont="1" applyAlignment="1">
      <alignment wrapText="1"/>
    </xf>
    <xf numFmtId="169" fontId="72" fillId="0" borderId="0" xfId="2" applyNumberFormat="1" applyBorder="1" applyProtection="1"/>
    <xf numFmtId="220" fontId="49" fillId="0" borderId="0" xfId="0" applyNumberFormat="1" applyFont="1" applyAlignment="1">
      <alignment vertical="center"/>
    </xf>
    <xf numFmtId="220" fontId="0" fillId="0" borderId="0" xfId="0" applyNumberFormat="1" applyAlignment="1">
      <alignment vertical="center"/>
    </xf>
    <xf numFmtId="0" fontId="0" fillId="0" borderId="0" xfId="0" applyAlignment="1">
      <alignment horizontal="left" vertical="center"/>
    </xf>
    <xf numFmtId="0" fontId="52" fillId="0" borderId="45" xfId="0" applyFont="1" applyBorder="1" applyAlignment="1">
      <alignment horizontal="left" vertical="center"/>
    </xf>
    <xf numFmtId="0" fontId="0" fillId="0" borderId="45" xfId="0" applyBorder="1"/>
    <xf numFmtId="217" fontId="0" fillId="0" borderId="45" xfId="0" applyNumberFormat="1" applyBorder="1"/>
    <xf numFmtId="0" fontId="52" fillId="0" borderId="0" xfId="0" applyFont="1" applyAlignment="1">
      <alignment horizontal="left" vertical="center"/>
    </xf>
    <xf numFmtId="0" fontId="0" fillId="0" borderId="24" xfId="0" applyBorder="1"/>
    <xf numFmtId="0" fontId="52" fillId="38" borderId="4" xfId="0" applyFont="1" applyFill="1" applyBorder="1" applyAlignment="1">
      <alignment vertical="center"/>
    </xf>
    <xf numFmtId="217" fontId="49" fillId="0" borderId="0" xfId="0" applyNumberFormat="1" applyFont="1" applyAlignment="1">
      <alignment horizontal="left"/>
    </xf>
    <xf numFmtId="0" fontId="0" fillId="0" borderId="0" xfId="0" applyAlignment="1">
      <alignment wrapText="1"/>
    </xf>
    <xf numFmtId="0" fontId="66" fillId="0" borderId="0" xfId="0" applyFont="1" applyAlignment="1">
      <alignment horizontal="left" vertical="center"/>
    </xf>
    <xf numFmtId="0" fontId="49" fillId="0" borderId="45" xfId="0" applyFont="1" applyBorder="1" applyAlignment="1">
      <alignment vertical="center"/>
    </xf>
    <xf numFmtId="217" fontId="49" fillId="0" borderId="45" xfId="0" applyNumberFormat="1" applyFont="1" applyBorder="1" applyAlignment="1">
      <alignment vertical="center"/>
    </xf>
    <xf numFmtId="0" fontId="40" fillId="0" borderId="45" xfId="0" applyFont="1" applyBorder="1" applyAlignment="1">
      <alignment vertical="center" wrapText="1"/>
    </xf>
    <xf numFmtId="217" fontId="40" fillId="0" borderId="61" xfId="0" applyNumberFormat="1" applyFont="1" applyBorder="1" applyAlignment="1">
      <alignment vertical="center" wrapText="1"/>
    </xf>
    <xf numFmtId="1" fontId="52" fillId="38" borderId="0" xfId="0" applyNumberFormat="1" applyFont="1" applyFill="1" applyAlignment="1">
      <alignment horizontal="right"/>
    </xf>
    <xf numFmtId="217" fontId="52" fillId="0" borderId="28" xfId="0" applyNumberFormat="1" applyFont="1" applyBorder="1" applyAlignment="1">
      <alignment horizontal="left" indent="3"/>
    </xf>
    <xf numFmtId="217" fontId="52" fillId="0" borderId="62" xfId="0" applyNumberFormat="1" applyFont="1" applyBorder="1"/>
    <xf numFmtId="216" fontId="52" fillId="0" borderId="63" xfId="0" applyNumberFormat="1" applyFont="1" applyBorder="1"/>
    <xf numFmtId="216" fontId="52" fillId="38" borderId="62" xfId="1" applyNumberFormat="1" applyFont="1" applyFill="1" applyBorder="1" applyAlignment="1" applyProtection="1">
      <alignment vertical="center"/>
    </xf>
    <xf numFmtId="216" fontId="52" fillId="38" borderId="16" xfId="0" applyNumberFormat="1" applyFont="1" applyFill="1" applyBorder="1" applyAlignment="1">
      <alignment horizontal="right"/>
    </xf>
    <xf numFmtId="216" fontId="72" fillId="39" borderId="0" xfId="1" applyNumberFormat="1" applyFill="1" applyBorder="1" applyProtection="1">
      <protection locked="0"/>
    </xf>
    <xf numFmtId="217" fontId="52" fillId="0" borderId="25" xfId="0" applyNumberFormat="1" applyFont="1" applyBorder="1"/>
    <xf numFmtId="216" fontId="52" fillId="0" borderId="26" xfId="0" applyNumberFormat="1" applyFont="1" applyBorder="1"/>
    <xf numFmtId="216" fontId="52" fillId="38" borderId="25" xfId="1" applyNumberFormat="1" applyFont="1" applyFill="1" applyBorder="1" applyProtection="1"/>
    <xf numFmtId="0" fontId="40" fillId="0" borderId="0" xfId="0" applyFont="1" applyAlignment="1">
      <alignment horizontal="left" vertical="center"/>
    </xf>
    <xf numFmtId="0" fontId="66" fillId="0" borderId="0" xfId="0" applyFont="1"/>
    <xf numFmtId="0" fontId="0" fillId="14" borderId="0" xfId="0" applyFill="1" applyAlignment="1">
      <alignment horizontal="center"/>
    </xf>
    <xf numFmtId="0" fontId="0" fillId="14" borderId="0" xfId="0" applyFill="1" applyAlignment="1">
      <alignment horizontal="center" vertical="center"/>
    </xf>
    <xf numFmtId="215" fontId="52" fillId="14" borderId="0" xfId="0" applyNumberFormat="1" applyFont="1" applyFill="1" applyAlignment="1">
      <alignment horizontal="center" vertical="center"/>
    </xf>
    <xf numFmtId="0" fontId="0" fillId="14" borderId="28" xfId="0" applyFill="1" applyBorder="1" applyAlignment="1">
      <alignment vertical="center"/>
    </xf>
    <xf numFmtId="213" fontId="72" fillId="14" borderId="28" xfId="1" applyFill="1" applyBorder="1" applyAlignment="1" applyProtection="1">
      <alignment vertical="center"/>
    </xf>
    <xf numFmtId="0" fontId="0" fillId="14" borderId="0" xfId="0" applyFill="1" applyAlignment="1">
      <alignment wrapText="1"/>
    </xf>
    <xf numFmtId="0" fontId="0" fillId="14" borderId="0" xfId="0" applyFill="1" applyAlignment="1">
      <alignment horizontal="left" vertical="center"/>
    </xf>
    <xf numFmtId="0" fontId="52" fillId="0" borderId="64" xfId="0" applyFont="1" applyBorder="1" applyAlignment="1">
      <alignment horizontal="left" vertical="center"/>
    </xf>
    <xf numFmtId="0" fontId="52" fillId="0" borderId="65" xfId="0" applyFont="1" applyBorder="1" applyAlignment="1">
      <alignment horizontal="center" vertical="center"/>
    </xf>
    <xf numFmtId="0" fontId="52" fillId="0" borderId="66" xfId="0" applyFont="1" applyBorder="1" applyAlignment="1">
      <alignment horizontal="center" vertical="center"/>
    </xf>
    <xf numFmtId="0" fontId="50" fillId="0" borderId="67" xfId="0" applyFont="1" applyBorder="1" applyAlignment="1">
      <alignment horizontal="left" vertical="center"/>
    </xf>
    <xf numFmtId="216" fontId="0" fillId="35" borderId="47" xfId="0" applyNumberFormat="1" applyFill="1" applyBorder="1" applyAlignment="1" applyProtection="1">
      <alignment horizontal="center" vertical="center"/>
      <protection locked="0"/>
    </xf>
    <xf numFmtId="0" fontId="0" fillId="35" borderId="68" xfId="0" applyFill="1" applyBorder="1" applyAlignment="1" applyProtection="1">
      <alignment horizontal="left" vertical="center" wrapText="1"/>
      <protection locked="0"/>
    </xf>
    <xf numFmtId="10" fontId="72" fillId="35" borderId="47" xfId="2" applyNumberFormat="1" applyFill="1" applyBorder="1" applyAlignment="1" applyProtection="1">
      <alignment horizontal="center" vertical="center"/>
      <protection locked="0"/>
    </xf>
    <xf numFmtId="2" fontId="72" fillId="35" borderId="47" xfId="2" applyNumberFormat="1" applyFill="1" applyBorder="1" applyAlignment="1" applyProtection="1">
      <alignment horizontal="center" vertical="center"/>
      <protection locked="0"/>
    </xf>
    <xf numFmtId="0" fontId="50" fillId="0" borderId="69" xfId="0" applyFont="1" applyBorder="1" applyAlignment="1">
      <alignment horizontal="left" vertical="center"/>
    </xf>
    <xf numFmtId="10" fontId="72" fillId="35" borderId="70" xfId="2" applyNumberFormat="1" applyFill="1" applyBorder="1" applyAlignment="1" applyProtection="1">
      <alignment horizontal="center" vertical="center"/>
      <protection locked="0"/>
    </xf>
    <xf numFmtId="0" fontId="0" fillId="35" borderId="71" xfId="0" applyFill="1" applyBorder="1" applyAlignment="1" applyProtection="1">
      <alignment horizontal="left" vertical="center" wrapText="1"/>
      <protection locked="0"/>
    </xf>
    <xf numFmtId="0" fontId="0" fillId="14" borderId="14" xfId="0" applyFill="1" applyBorder="1"/>
    <xf numFmtId="0" fontId="52" fillId="0" borderId="65" xfId="0" applyFont="1" applyBorder="1" applyAlignment="1">
      <alignment horizontal="center"/>
    </xf>
    <xf numFmtId="0" fontId="52" fillId="0" borderId="66" xfId="0" applyFont="1" applyBorder="1" applyAlignment="1">
      <alignment horizontal="center"/>
    </xf>
    <xf numFmtId="2" fontId="0" fillId="38" borderId="47" xfId="0" applyNumberFormat="1" applyFill="1" applyBorder="1" applyAlignment="1">
      <alignment horizontal="center" vertical="center"/>
    </xf>
    <xf numFmtId="0" fontId="50" fillId="0" borderId="68" xfId="0" applyFont="1" applyBorder="1" applyAlignment="1">
      <alignment horizontal="left" vertical="center"/>
    </xf>
    <xf numFmtId="0" fontId="0" fillId="0" borderId="67" xfId="0" applyBorder="1" applyAlignment="1">
      <alignment horizontal="left" vertical="center"/>
    </xf>
    <xf numFmtId="10" fontId="72" fillId="38" borderId="47" xfId="2" applyNumberFormat="1" applyFill="1" applyBorder="1" applyAlignment="1" applyProtection="1">
      <alignment horizontal="center" vertical="center"/>
    </xf>
    <xf numFmtId="0" fontId="52" fillId="0" borderId="72" xfId="0" applyFont="1" applyBorder="1" applyAlignment="1">
      <alignment horizontal="left" vertical="center"/>
    </xf>
    <xf numFmtId="10" fontId="52" fillId="38" borderId="73" xfId="2" applyNumberFormat="1" applyFont="1" applyFill="1" applyBorder="1" applyAlignment="1" applyProtection="1">
      <alignment horizontal="center" vertical="center"/>
    </xf>
    <xf numFmtId="0" fontId="50" fillId="0" borderId="74" xfId="0" applyFont="1" applyBorder="1" applyAlignment="1">
      <alignment horizontal="left" vertical="center"/>
    </xf>
    <xf numFmtId="0" fontId="61" fillId="0" borderId="0" xfId="0" applyFont="1" applyAlignment="1">
      <alignment vertical="center"/>
    </xf>
    <xf numFmtId="0" fontId="0" fillId="14" borderId="0" xfId="0" applyFill="1" applyAlignment="1">
      <alignment horizontal="left" vertical="center" indent="2"/>
    </xf>
    <xf numFmtId="0" fontId="50" fillId="14" borderId="0" xfId="0" applyFont="1" applyFill="1" applyAlignment="1">
      <alignment vertical="center"/>
    </xf>
    <xf numFmtId="0" fontId="0" fillId="14" borderId="0" xfId="0" applyFill="1" applyAlignment="1">
      <alignment horizontal="left" vertical="center" indent="3"/>
    </xf>
    <xf numFmtId="0" fontId="49" fillId="0" borderId="0" xfId="0" applyFont="1" applyAlignment="1">
      <alignment horizontal="left" vertical="center"/>
    </xf>
    <xf numFmtId="0" fontId="52" fillId="14" borderId="64" xfId="0" applyFont="1" applyFill="1" applyBorder="1" applyAlignment="1">
      <alignment horizontal="left" vertical="center"/>
    </xf>
    <xf numFmtId="0" fontId="52" fillId="38" borderId="75" xfId="0" applyFont="1" applyFill="1" applyBorder="1" applyAlignment="1" applyProtection="1">
      <alignment horizontal="right" vertical="center"/>
      <protection locked="0"/>
    </xf>
    <xf numFmtId="0" fontId="52" fillId="14" borderId="76" xfId="0" applyFont="1" applyFill="1" applyBorder="1" applyAlignment="1">
      <alignment horizontal="left" vertical="center"/>
    </xf>
    <xf numFmtId="0" fontId="52" fillId="14" borderId="0" xfId="0" applyFont="1" applyFill="1" applyAlignment="1">
      <alignment horizontal="left" vertical="center"/>
    </xf>
    <xf numFmtId="221" fontId="0" fillId="14" borderId="0" xfId="0" applyNumberFormat="1" applyFill="1" applyAlignment="1">
      <alignment wrapText="1"/>
    </xf>
    <xf numFmtId="0" fontId="69" fillId="14" borderId="0" xfId="0" applyFont="1" applyFill="1" applyAlignment="1">
      <alignment vertical="center"/>
    </xf>
    <xf numFmtId="0" fontId="52" fillId="14" borderId="77" xfId="0" applyFont="1" applyFill="1" applyBorder="1" applyAlignment="1">
      <alignment horizontal="center" vertical="center"/>
    </xf>
    <xf numFmtId="0" fontId="52" fillId="14" borderId="75" xfId="0" applyFont="1" applyFill="1" applyBorder="1" applyAlignment="1">
      <alignment horizontal="center" vertical="center"/>
    </xf>
    <xf numFmtId="0" fontId="40" fillId="0" borderId="78" xfId="0" applyFont="1" applyBorder="1" applyAlignment="1">
      <alignment horizontal="left" vertical="center"/>
    </xf>
    <xf numFmtId="0" fontId="0" fillId="35" borderId="79" xfId="0" applyFill="1" applyBorder="1" applyAlignment="1" applyProtection="1">
      <alignment vertical="center" wrapText="1"/>
      <protection locked="0"/>
    </xf>
    <xf numFmtId="0" fontId="49" fillId="0" borderId="78" xfId="0" applyFont="1" applyBorder="1" applyAlignment="1">
      <alignment horizontal="left" vertical="center" indent="2"/>
    </xf>
    <xf numFmtId="9" fontId="52" fillId="35" borderId="3" xfId="0" applyNumberFormat="1" applyFont="1" applyFill="1" applyBorder="1" applyAlignment="1" applyProtection="1">
      <alignment vertical="center"/>
      <protection locked="0"/>
    </xf>
    <xf numFmtId="0" fontId="49" fillId="0" borderId="78" xfId="0" applyFont="1" applyBorder="1" applyAlignment="1">
      <alignment horizontal="left" vertical="center" indent="4"/>
    </xf>
    <xf numFmtId="216" fontId="72" fillId="39" borderId="3" xfId="1" applyNumberFormat="1" applyFill="1" applyBorder="1" applyAlignment="1" applyProtection="1">
      <alignment vertical="center"/>
      <protection locked="0"/>
    </xf>
    <xf numFmtId="216" fontId="72" fillId="35" borderId="3" xfId="1" applyNumberFormat="1" applyFill="1" applyBorder="1" applyAlignment="1" applyProtection="1">
      <alignment vertical="center"/>
      <protection locked="0"/>
    </xf>
    <xf numFmtId="0" fontId="71" fillId="0" borderId="78" xfId="0" applyFont="1" applyBorder="1" applyAlignment="1">
      <alignment horizontal="left" vertical="center"/>
    </xf>
    <xf numFmtId="0" fontId="71" fillId="0" borderId="80" xfId="0" applyFont="1" applyBorder="1" applyAlignment="1">
      <alignment horizontal="left" vertical="center"/>
    </xf>
    <xf numFmtId="216" fontId="52" fillId="35" borderId="73" xfId="0" applyNumberFormat="1" applyFont="1" applyFill="1" applyBorder="1" applyAlignment="1" applyProtection="1">
      <alignment vertical="center"/>
      <protection locked="0"/>
    </xf>
    <xf numFmtId="0" fontId="0" fillId="35" borderId="81" xfId="0" applyFill="1" applyBorder="1" applyAlignment="1" applyProtection="1">
      <alignment vertical="center" wrapText="1"/>
      <protection locked="0"/>
    </xf>
    <xf numFmtId="0" fontId="0" fillId="34" borderId="0" xfId="0" applyFill="1"/>
    <xf numFmtId="0" fontId="48" fillId="34" borderId="0" xfId="0" applyFont="1" applyFill="1" applyAlignment="1">
      <alignment horizontal="center" vertical="top" wrapText="1"/>
    </xf>
    <xf numFmtId="0" fontId="51" fillId="34" borderId="3" xfId="0" applyFont="1" applyFill="1" applyBorder="1" applyAlignment="1">
      <alignment horizontal="center" vertical="center"/>
    </xf>
    <xf numFmtId="0" fontId="51" fillId="36" borderId="3" xfId="0" applyFont="1" applyFill="1" applyBorder="1" applyAlignment="1">
      <alignment horizontal="center" vertical="top"/>
    </xf>
    <xf numFmtId="0" fontId="0" fillId="0" borderId="3"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49" fillId="0" borderId="3" xfId="0" applyFont="1" applyBorder="1" applyAlignment="1">
      <alignment horizontal="left" vertical="top" wrapText="1"/>
    </xf>
    <xf numFmtId="0" fontId="40" fillId="37" borderId="3" xfId="0" applyFont="1" applyFill="1" applyBorder="1" applyAlignment="1">
      <alignment horizontal="left" vertical="top"/>
    </xf>
    <xf numFmtId="0" fontId="0" fillId="0" borderId="3" xfId="0" applyBorder="1" applyAlignment="1">
      <alignment horizontal="left" vertical="top"/>
    </xf>
    <xf numFmtId="215" fontId="52" fillId="0" borderId="3" xfId="0" applyNumberFormat="1" applyFont="1" applyBorder="1" applyAlignment="1">
      <alignment horizontal="center" vertical="center"/>
    </xf>
    <xf numFmtId="0" fontId="49" fillId="0" borderId="39" xfId="0" applyFont="1" applyBorder="1" applyAlignment="1">
      <alignment horizontal="left" vertical="center" wrapText="1"/>
    </xf>
    <xf numFmtId="0" fontId="49" fillId="0" borderId="40" xfId="0" applyFont="1" applyBorder="1" applyAlignment="1">
      <alignment horizontal="left"/>
    </xf>
    <xf numFmtId="0" fontId="49" fillId="0" borderId="3" xfId="0" applyFont="1" applyBorder="1" applyAlignment="1">
      <alignment horizontal="left" vertical="center" wrapText="1"/>
    </xf>
    <xf numFmtId="0" fontId="0" fillId="0" borderId="3" xfId="0" applyBorder="1" applyAlignment="1">
      <alignment horizontal="left" vertical="center"/>
    </xf>
    <xf numFmtId="0" fontId="49" fillId="0" borderId="3" xfId="0" applyFont="1" applyBorder="1" applyAlignment="1">
      <alignment horizontal="left"/>
    </xf>
    <xf numFmtId="0" fontId="49" fillId="0" borderId="0" xfId="0" applyFont="1" applyAlignment="1">
      <alignment horizontal="left" vertical="center" wrapText="1"/>
    </xf>
    <xf numFmtId="0" fontId="0" fillId="0" borderId="0" xfId="0" applyAlignment="1">
      <alignment horizontal="left" vertical="center" wrapText="1"/>
    </xf>
    <xf numFmtId="0" fontId="0" fillId="35" borderId="45" xfId="0" applyFill="1" applyBorder="1" applyAlignment="1" applyProtection="1">
      <alignment horizontal="left" vertical="center"/>
      <protection locked="0"/>
    </xf>
    <xf numFmtId="217" fontId="52" fillId="0" borderId="56" xfId="0" applyNumberFormat="1" applyFont="1" applyBorder="1" applyAlignment="1">
      <alignment horizontal="center" vertical="center"/>
    </xf>
    <xf numFmtId="0" fontId="0" fillId="14" borderId="0" xfId="0" applyFill="1" applyAlignment="1">
      <alignment horizontal="left" vertical="center" wrapText="1"/>
    </xf>
    <xf numFmtId="0" fontId="50" fillId="14" borderId="0" xfId="0" applyFont="1" applyFill="1" applyAlignment="1">
      <alignment horizontal="left" vertical="center" wrapText="1"/>
    </xf>
  </cellXfs>
  <cellStyles count="774">
    <cellStyle name="# ##0" xfId="3" xr:uid="{00000000-0005-0000-0000-000006000000}"/>
    <cellStyle name="# ##0 2" xfId="4" xr:uid="{00000000-0005-0000-0000-000007000000}"/>
    <cellStyle name="# ##0 2 2" xfId="5" xr:uid="{00000000-0005-0000-0000-000008000000}"/>
    <cellStyle name="# ##0 2 3" xfId="6" xr:uid="{00000000-0005-0000-0000-000009000000}"/>
    <cellStyle name="# ##0 3" xfId="7" xr:uid="{00000000-0005-0000-0000-00000A000000}"/>
    <cellStyle name="# ##0,00" xfId="8" xr:uid="{00000000-0005-0000-0000-00000B000000}"/>
    <cellStyle name="# ##0,00;-# ##0,00;" xfId="9" xr:uid="{00000000-0005-0000-0000-00000C000000}"/>
    <cellStyle name="# ##0,00;-# ##0,00; 2" xfId="10" xr:uid="{00000000-0005-0000-0000-00000D000000}"/>
    <cellStyle name="# ##0,00;-# ##0,00; 3" xfId="11" xr:uid="{00000000-0005-0000-0000-00000E000000}"/>
    <cellStyle name="# ##0,00;-# ##0,00; 4" xfId="12" xr:uid="{00000000-0005-0000-0000-00000F000000}"/>
    <cellStyle name="# ##0,00;-# ##0,00; 4 2" xfId="13" xr:uid="{00000000-0005-0000-0000-000010000000}"/>
    <cellStyle name="# ##0,00;-# ##0,00; 4 3" xfId="14" xr:uid="{00000000-0005-0000-0000-000011000000}"/>
    <cellStyle name="# ##0,00;-# ##0,00; 5" xfId="15" xr:uid="{00000000-0005-0000-0000-000012000000}"/>
    <cellStyle name="$" xfId="16" xr:uid="{00000000-0005-0000-0000-000013000000}"/>
    <cellStyle name="£" xfId="770" xr:uid="{00000000-0005-0000-0000-000005030000}"/>
    <cellStyle name="0" xfId="17" xr:uid="{00000000-0005-0000-0000-000014000000}"/>
    <cellStyle name="0 2" xfId="18" xr:uid="{00000000-0005-0000-0000-000015000000}"/>
    <cellStyle name="0 3" xfId="19" xr:uid="{00000000-0005-0000-0000-000016000000}"/>
    <cellStyle name="0 4" xfId="20" xr:uid="{00000000-0005-0000-0000-000017000000}"/>
    <cellStyle name="0,0" xfId="21" xr:uid="{00000000-0005-0000-0000-000018000000}"/>
    <cellStyle name="0,0 2" xfId="22" xr:uid="{00000000-0005-0000-0000-000019000000}"/>
    <cellStyle name="0,00&quot; %&quot;;-0,00&quot; %&quot;;" xfId="23" xr:uid="{00000000-0005-0000-0000-00001A000000}"/>
    <cellStyle name="0,00%" xfId="24" xr:uid="{00000000-0005-0000-0000-00001B000000}"/>
    <cellStyle name="0,00% 2" xfId="25" xr:uid="{00000000-0005-0000-0000-00001C000000}"/>
    <cellStyle name="0,00%;-0,00%;" xfId="26" xr:uid="{00000000-0005-0000-0000-00001D000000}"/>
    <cellStyle name="01- 0 ---------------" xfId="27" xr:uid="{00000000-0005-0000-0000-00001E000000}"/>
    <cellStyle name="02- # ##0" xfId="28" xr:uid="{00000000-0005-0000-0000-00001F000000}"/>
    <cellStyle name="03- 0,00" xfId="29" xr:uid="{00000000-0005-0000-0000-000020000000}"/>
    <cellStyle name="04- # ##0,00" xfId="30" xr:uid="{00000000-0005-0000-0000-000021000000}"/>
    <cellStyle name="05- 0%" xfId="31" xr:uid="{00000000-0005-0000-0000-000022000000}"/>
    <cellStyle name="06- 0,0%" xfId="32" xr:uid="{00000000-0005-0000-0000-000023000000}"/>
    <cellStyle name="07- 0,00%" xfId="33" xr:uid="{00000000-0005-0000-0000-000024000000}"/>
    <cellStyle name="11 •  0" xfId="34" xr:uid="{00000000-0005-0000-0000-000025000000}"/>
    <cellStyle name="11- 0;-0; -----------" xfId="35" xr:uid="{00000000-0005-0000-0000-000026000000}"/>
    <cellStyle name="12- # ##0;-# ##0;" xfId="37" xr:uid="{00000000-0005-0000-0000-000028000000}"/>
    <cellStyle name="12 •  # ##0" xfId="36" xr:uid="{00000000-0005-0000-0000-000027000000}"/>
    <cellStyle name="13 •  # ##0,00" xfId="38" xr:uid="{00000000-0005-0000-0000-000029000000}"/>
    <cellStyle name="13- 0,00;-0,00;" xfId="39" xr:uid="{00000000-0005-0000-0000-00002A000000}"/>
    <cellStyle name="14- # ##0,00;-# ##0,00;" xfId="40" xr:uid="{00000000-0005-0000-0000-00002B000000}"/>
    <cellStyle name="15- 0%;-0%;" xfId="41" xr:uid="{00000000-0005-0000-0000-00002C000000}"/>
    <cellStyle name="16- 0,0%;-0,0%;" xfId="42" xr:uid="{00000000-0005-0000-0000-00002D000000}"/>
    <cellStyle name="17 •  0%" xfId="43" xr:uid="{00000000-0005-0000-0000-00002E000000}"/>
    <cellStyle name="17- 0,00%;-0,00%;" xfId="44" xr:uid="{00000000-0005-0000-0000-00002F000000}"/>
    <cellStyle name="18 •  0,0%" xfId="45" xr:uid="{00000000-0005-0000-0000-000030000000}"/>
    <cellStyle name="19 •  0,00%" xfId="46" xr:uid="{00000000-0005-0000-0000-000031000000}"/>
    <cellStyle name="20 % - Accent1 2" xfId="54" xr:uid="{00000000-0005-0000-0000-000039000000}"/>
    <cellStyle name="20 % - Accent1 2 2" xfId="55" xr:uid="{00000000-0005-0000-0000-00003A000000}"/>
    <cellStyle name="20 % - Accent2 2" xfId="56" xr:uid="{00000000-0005-0000-0000-00003B000000}"/>
    <cellStyle name="20 % - Accent2 2 2" xfId="57" xr:uid="{00000000-0005-0000-0000-00003C000000}"/>
    <cellStyle name="20 % - Accent3 2" xfId="58" xr:uid="{00000000-0005-0000-0000-00003D000000}"/>
    <cellStyle name="20 % - Accent3 2 2" xfId="59" xr:uid="{00000000-0005-0000-0000-00003E000000}"/>
    <cellStyle name="20 % - Accent4 2" xfId="60" xr:uid="{00000000-0005-0000-0000-00003F000000}"/>
    <cellStyle name="20 % - Accent4 2 2" xfId="61" xr:uid="{00000000-0005-0000-0000-000040000000}"/>
    <cellStyle name="20 % - Accent5 2" xfId="62" xr:uid="{00000000-0005-0000-0000-000041000000}"/>
    <cellStyle name="20 % - Accent6 2" xfId="63" xr:uid="{00000000-0005-0000-0000-000042000000}"/>
    <cellStyle name="20% - Accent1" xfId="47" xr:uid="{00000000-0005-0000-0000-000032000000}"/>
    <cellStyle name="20% - Accent2" xfId="48" xr:uid="{00000000-0005-0000-0000-000033000000}"/>
    <cellStyle name="20% - Accent3" xfId="49" xr:uid="{00000000-0005-0000-0000-000034000000}"/>
    <cellStyle name="20% - Accent4" xfId="50" xr:uid="{00000000-0005-0000-0000-000035000000}"/>
    <cellStyle name="20% - Accent5" xfId="51" xr:uid="{00000000-0005-0000-0000-000036000000}"/>
    <cellStyle name="20% - Accent5 2" xfId="52" xr:uid="{00000000-0005-0000-0000-000037000000}"/>
    <cellStyle name="20% - Accent6" xfId="53" xr:uid="{00000000-0005-0000-0000-000038000000}"/>
    <cellStyle name="21- +0;-0; ----------" xfId="68" xr:uid="{00000000-0005-0000-0000-000047000000}"/>
    <cellStyle name="21 •  0;-0;" xfId="64" xr:uid="{00000000-0005-0000-0000-000043000000}"/>
    <cellStyle name="21 •  0;-0; 2" xfId="65" xr:uid="{00000000-0005-0000-0000-000044000000}"/>
    <cellStyle name="21 •  0;-0; 2 2" xfId="66" xr:uid="{00000000-0005-0000-0000-000045000000}"/>
    <cellStyle name="21 •  0;-0; 3" xfId="67" xr:uid="{00000000-0005-0000-0000-000046000000}"/>
    <cellStyle name="22- +# ##0;-# ##0;" xfId="73" xr:uid="{00000000-0005-0000-0000-00004C000000}"/>
    <cellStyle name="22 •  # ##0;-# ##0;" xfId="69" xr:uid="{00000000-0005-0000-0000-000048000000}"/>
    <cellStyle name="22 •  # ##0;-# ##0; 2" xfId="70" xr:uid="{00000000-0005-0000-0000-000049000000}"/>
    <cellStyle name="22 •  # ##0;-# ##0; 2 2" xfId="71" xr:uid="{00000000-0005-0000-0000-00004A000000}"/>
    <cellStyle name="22 •  # ##0;-# ##0; 3" xfId="72" xr:uid="{00000000-0005-0000-0000-00004B000000}"/>
    <cellStyle name="23- +0,00;-0,00;" xfId="75" xr:uid="{00000000-0005-0000-0000-00004E000000}"/>
    <cellStyle name="23 •  # ##0,00;-# ##0,00;" xfId="74" xr:uid="{00000000-0005-0000-0000-00004D000000}"/>
    <cellStyle name="24- +# ##0,00;-# ##0,00;" xfId="76" xr:uid="{00000000-0005-0000-0000-00004F000000}"/>
    <cellStyle name="25- +0%;-0%;" xfId="77" xr:uid="{00000000-0005-0000-0000-000050000000}"/>
    <cellStyle name="26- +0,0%;-0,0%;" xfId="78" xr:uid="{00000000-0005-0000-0000-000051000000}"/>
    <cellStyle name="27- +0,00%;-0,00%;" xfId="80" xr:uid="{00000000-0005-0000-0000-000053000000}"/>
    <cellStyle name="27 •  0%;-0%;" xfId="79" xr:uid="{00000000-0005-0000-0000-000052000000}"/>
    <cellStyle name="28 •  0,0%;-0,0%;" xfId="81" xr:uid="{00000000-0005-0000-0000-000054000000}"/>
    <cellStyle name="29 •  0,00%;-0,00%;" xfId="82" xr:uid="{00000000-0005-0000-0000-000055000000}"/>
    <cellStyle name="30 ________ cadre épais" xfId="83" xr:uid="{00000000-0005-0000-0000-000056000000}"/>
    <cellStyle name="31 •  +0;-0;" xfId="84" xr:uid="{00000000-0005-0000-0000-000057000000}"/>
    <cellStyle name="31- 0;-0[Rouge]; ----" xfId="85" xr:uid="{00000000-0005-0000-0000-000058000000}"/>
    <cellStyle name="32- # ##0;-# ##0[Rouge];" xfId="87" xr:uid="{00000000-0005-0000-0000-00005A000000}"/>
    <cellStyle name="32 •  +# ##0;-# ##0;" xfId="86" xr:uid="{00000000-0005-0000-0000-000059000000}"/>
    <cellStyle name="33 •  +# ##0,00;-# ##0,00;" xfId="88" xr:uid="{00000000-0005-0000-0000-00005B000000}"/>
    <cellStyle name="33- 0,00;-0,00[Rouge];" xfId="89" xr:uid="{00000000-0005-0000-0000-00005C000000}"/>
    <cellStyle name="34- # ##0,00;-# ##0,00[Rouge];" xfId="90" xr:uid="{00000000-0005-0000-0000-00005D000000}"/>
    <cellStyle name="35- 0%;-0%[Rouge];" xfId="91" xr:uid="{00000000-0005-0000-0000-00005E000000}"/>
    <cellStyle name="36- 0,0%;-0,0%[Rouge];" xfId="92" xr:uid="{00000000-0005-0000-0000-00005F000000}"/>
    <cellStyle name="37 •  +0%;-0%;" xfId="93" xr:uid="{00000000-0005-0000-0000-000060000000}"/>
    <cellStyle name="37- 0,00%;-0,00%[Rouge];" xfId="94" xr:uid="{00000000-0005-0000-0000-000061000000}"/>
    <cellStyle name="38 •  +0,0%;-0,0%;" xfId="95" xr:uid="{00000000-0005-0000-0000-000062000000}"/>
    <cellStyle name="39 •  +0,00%;-0,00%;" xfId="96" xr:uid="{00000000-0005-0000-0000-000063000000}"/>
    <cellStyle name="40 % - Accent1 2" xfId="103" xr:uid="{00000000-0005-0000-0000-00006A000000}"/>
    <cellStyle name="40 % - Accent1 2 2" xfId="104" xr:uid="{00000000-0005-0000-0000-00006B000000}"/>
    <cellStyle name="40 % - Accent2 2" xfId="105" xr:uid="{00000000-0005-0000-0000-00006C000000}"/>
    <cellStyle name="40 % - Accent3 2" xfId="106" xr:uid="{00000000-0005-0000-0000-00006D000000}"/>
    <cellStyle name="40 % - Accent3 2 2" xfId="107" xr:uid="{00000000-0005-0000-0000-00006E000000}"/>
    <cellStyle name="40 % - Accent4 2" xfId="108" xr:uid="{00000000-0005-0000-0000-00006F000000}"/>
    <cellStyle name="40 % - Accent4 2 2" xfId="109" xr:uid="{00000000-0005-0000-0000-000070000000}"/>
    <cellStyle name="40 % - Accent5 2" xfId="110" xr:uid="{00000000-0005-0000-0000-000071000000}"/>
    <cellStyle name="40 % - Accent6 2" xfId="111" xr:uid="{00000000-0005-0000-0000-000072000000}"/>
    <cellStyle name="40 % - Accent6 2 2" xfId="112" xr:uid="{00000000-0005-0000-0000-000073000000}"/>
    <cellStyle name="40% - Accent1" xfId="97" xr:uid="{00000000-0005-0000-0000-000064000000}"/>
    <cellStyle name="40% - Accent2" xfId="98" xr:uid="{00000000-0005-0000-0000-000065000000}"/>
    <cellStyle name="40% - Accent3" xfId="99" xr:uid="{00000000-0005-0000-0000-000066000000}"/>
    <cellStyle name="40% - Accent4" xfId="100" xr:uid="{00000000-0005-0000-0000-000067000000}"/>
    <cellStyle name="40% - Accent5" xfId="101" xr:uid="{00000000-0005-0000-0000-000068000000}"/>
    <cellStyle name="40% - Accent6" xfId="102" xr:uid="{00000000-0005-0000-0000-000069000000}"/>
    <cellStyle name="41 •  Date &quot;JJ-MM-AA&quot; (centrée)" xfId="113" xr:uid="{00000000-0005-0000-0000-000074000000}"/>
    <cellStyle name="41 •  Date &quot;JJ-MM-AA&quot; (centrée) 2" xfId="114" xr:uid="{00000000-0005-0000-0000-000075000000}"/>
    <cellStyle name="41 •  Date &quot;JJ-MM-AAAA&quot; (centrée)" xfId="115" xr:uid="{00000000-0005-0000-0000-000076000000}"/>
    <cellStyle name="42 •  Date &quot;MMMM AAAA&quot; (gauche)" xfId="116" xr:uid="{00000000-0005-0000-0000-000077000000}"/>
    <cellStyle name="44444" xfId="117" xr:uid="{00000000-0005-0000-0000-000078000000}"/>
    <cellStyle name="50 ________ cadre double" xfId="118" xr:uid="{00000000-0005-0000-0000-000079000000}"/>
    <cellStyle name="51 •  Recopier" xfId="119" xr:uid="{00000000-0005-0000-0000-00007A000000}"/>
    <cellStyle name="51 •  Recopier 2" xfId="120" xr:uid="{00000000-0005-0000-0000-00007B000000}"/>
    <cellStyle name="52 •  Case ombrée" xfId="121" xr:uid="{00000000-0005-0000-0000-00007C000000}"/>
    <cellStyle name="52 •  Case ombrée 2" xfId="122" xr:uid="{00000000-0005-0000-0000-00007D000000}"/>
    <cellStyle name="53 •  Case noire" xfId="123" xr:uid="{00000000-0005-0000-0000-00007E000000}"/>
    <cellStyle name="53 •  Case noire 2" xfId="124" xr:uid="{00000000-0005-0000-0000-00007F000000}"/>
    <cellStyle name="54 •  Case hachurée" xfId="125" xr:uid="{00000000-0005-0000-0000-000080000000}"/>
    <cellStyle name="54 •  Case hachurée 2" xfId="126" xr:uid="{00000000-0005-0000-0000-000081000000}"/>
    <cellStyle name="58 •  Times 12 gras" xfId="127" xr:uid="{00000000-0005-0000-0000-000082000000}"/>
    <cellStyle name="58 •  Times 12 gras 2" xfId="128" xr:uid="{00000000-0005-0000-0000-000083000000}"/>
    <cellStyle name="58 •  Times 12 gras 2 2" xfId="129" xr:uid="{00000000-0005-0000-0000-000084000000}"/>
    <cellStyle name="58 •  Times 12 gras 3" xfId="130" xr:uid="{00000000-0005-0000-0000-000085000000}"/>
    <cellStyle name="59 •  Times 14 gras" xfId="131" xr:uid="{00000000-0005-0000-0000-000086000000}"/>
    <cellStyle name="59 •  Times 14 gras 2" xfId="132" xr:uid="{00000000-0005-0000-0000-000087000000}"/>
    <cellStyle name="59 •  Times 14 gras 2 2" xfId="133" xr:uid="{00000000-0005-0000-0000-000088000000}"/>
    <cellStyle name="59 •  Times 14 gras 3" xfId="134" xr:uid="{00000000-0005-0000-0000-000089000000}"/>
    <cellStyle name="60 • Vertical" xfId="135" xr:uid="{00000000-0005-0000-0000-00008A000000}"/>
    <cellStyle name="60 • Vertical 2" xfId="136" xr:uid="{00000000-0005-0000-0000-00008B000000}"/>
    <cellStyle name="60 % - Accent1 2" xfId="144" xr:uid="{00000000-0005-0000-0000-000093000000}"/>
    <cellStyle name="60 % - Accent1 2 2" xfId="145" xr:uid="{00000000-0005-0000-0000-000094000000}"/>
    <cellStyle name="60 % - Accent2 2" xfId="146" xr:uid="{00000000-0005-0000-0000-000095000000}"/>
    <cellStyle name="60 % - Accent3 2" xfId="147" xr:uid="{00000000-0005-0000-0000-000096000000}"/>
    <cellStyle name="60 % - Accent3 2 2" xfId="148" xr:uid="{00000000-0005-0000-0000-000097000000}"/>
    <cellStyle name="60 % - Accent4 2" xfId="149" xr:uid="{00000000-0005-0000-0000-000098000000}"/>
    <cellStyle name="60 % - Accent4 2 2" xfId="150" xr:uid="{00000000-0005-0000-0000-000099000000}"/>
    <cellStyle name="60 % - Accent5 2" xfId="151" xr:uid="{00000000-0005-0000-0000-00009A000000}"/>
    <cellStyle name="60 % - Accent6 2" xfId="152" xr:uid="{00000000-0005-0000-0000-00009B000000}"/>
    <cellStyle name="60 % - Accent6 2 2" xfId="153" xr:uid="{00000000-0005-0000-0000-00009C000000}"/>
    <cellStyle name="60% - Accent1" xfId="137" xr:uid="{00000000-0005-0000-0000-00008C000000}"/>
    <cellStyle name="60% - Accent2" xfId="138" xr:uid="{00000000-0005-0000-0000-00008D000000}"/>
    <cellStyle name="60% - Accent3" xfId="139" xr:uid="{00000000-0005-0000-0000-00008E000000}"/>
    <cellStyle name="60% - Accent4" xfId="140" xr:uid="{00000000-0005-0000-0000-00008F000000}"/>
    <cellStyle name="60% - Accent5" xfId="141" xr:uid="{00000000-0005-0000-0000-000090000000}"/>
    <cellStyle name="60% - Accent6" xfId="142" xr:uid="{00000000-0005-0000-0000-000091000000}"/>
    <cellStyle name="60% - Accent6 2" xfId="143" xr:uid="{00000000-0005-0000-0000-000092000000}"/>
    <cellStyle name="Accent1 2" xfId="154" xr:uid="{00000000-0005-0000-0000-00009D000000}"/>
    <cellStyle name="Accent1 2 2" xfId="155" xr:uid="{00000000-0005-0000-0000-00009E000000}"/>
    <cellStyle name="Accent2 2" xfId="156" xr:uid="{00000000-0005-0000-0000-00009F000000}"/>
    <cellStyle name="Accent2 2 2" xfId="157" xr:uid="{00000000-0005-0000-0000-0000A0000000}"/>
    <cellStyle name="Accent3 2" xfId="158" xr:uid="{00000000-0005-0000-0000-0000A1000000}"/>
    <cellStyle name="Accent4 2" xfId="159" xr:uid="{00000000-0005-0000-0000-0000A2000000}"/>
    <cellStyle name="Accent4 2 2" xfId="160" xr:uid="{00000000-0005-0000-0000-0000A3000000}"/>
    <cellStyle name="Accent5 2" xfId="161" xr:uid="{00000000-0005-0000-0000-0000A4000000}"/>
    <cellStyle name="Accent6 2" xfId="162" xr:uid="{00000000-0005-0000-0000-0000A5000000}"/>
    <cellStyle name="adi" xfId="163" xr:uid="{00000000-0005-0000-0000-0000A6000000}"/>
    <cellStyle name="Avertissement 2" xfId="164" xr:uid="{00000000-0005-0000-0000-0000A7000000}"/>
    <cellStyle name="Avertissement 2 2" xfId="165" xr:uid="{00000000-0005-0000-0000-0000A8000000}"/>
    <cellStyle name="Bad 1" xfId="166" xr:uid="{00000000-0005-0000-0000-0000A9000000}"/>
    <cellStyle name="Bad 2" xfId="167" xr:uid="{00000000-0005-0000-0000-0000AA000000}"/>
    <cellStyle name="Budgeted Holidays" xfId="168" xr:uid="{00000000-0005-0000-0000-0000AB000000}"/>
    <cellStyle name="Caché" xfId="169" xr:uid="{00000000-0005-0000-0000-0000AC000000}"/>
    <cellStyle name="Cadre" xfId="170" xr:uid="{00000000-0005-0000-0000-0000AD000000}"/>
    <cellStyle name="Cadre 2" xfId="171" xr:uid="{00000000-0005-0000-0000-0000AE000000}"/>
    <cellStyle name="Cadre 2 2" xfId="172" xr:uid="{00000000-0005-0000-0000-0000AF000000}"/>
    <cellStyle name="Cadre 2 2 2" xfId="173" xr:uid="{00000000-0005-0000-0000-0000B0000000}"/>
    <cellStyle name="Cadre 2 3" xfId="174" xr:uid="{00000000-0005-0000-0000-0000B1000000}"/>
    <cellStyle name="Cadre 3" xfId="175" xr:uid="{00000000-0005-0000-0000-0000B2000000}"/>
    <cellStyle name="Cadre 3 2" xfId="176" xr:uid="{00000000-0005-0000-0000-0000B3000000}"/>
    <cellStyle name="Cadre 4" xfId="177" xr:uid="{00000000-0005-0000-0000-0000B4000000}"/>
    <cellStyle name="Calcul 2" xfId="178" xr:uid="{00000000-0005-0000-0000-0000B5000000}"/>
    <cellStyle name="Calcul 2 2" xfId="179" xr:uid="{00000000-0005-0000-0000-0000B6000000}"/>
    <cellStyle name="Calcul 2 2 2" xfId="180" xr:uid="{00000000-0005-0000-0000-0000B7000000}"/>
    <cellStyle name="Calcul 2 2 3" xfId="181" xr:uid="{00000000-0005-0000-0000-0000B8000000}"/>
    <cellStyle name="Calcul 2 3" xfId="182" xr:uid="{00000000-0005-0000-0000-0000B9000000}"/>
    <cellStyle name="Calcul 2 3 2" xfId="183" xr:uid="{00000000-0005-0000-0000-0000BA000000}"/>
    <cellStyle name="Calcul 2 3 3" xfId="184" xr:uid="{00000000-0005-0000-0000-0000BB000000}"/>
    <cellStyle name="Calcul 2 4" xfId="185" xr:uid="{00000000-0005-0000-0000-0000BC000000}"/>
    <cellStyle name="Calcul 2 4 2" xfId="186" xr:uid="{00000000-0005-0000-0000-0000BD000000}"/>
    <cellStyle name="Calcul 2 4 3" xfId="187" xr:uid="{00000000-0005-0000-0000-0000BE000000}"/>
    <cellStyle name="Calcul 2 5" xfId="188" xr:uid="{00000000-0005-0000-0000-0000BF000000}"/>
    <cellStyle name="Calcul 2 5 2" xfId="189" xr:uid="{00000000-0005-0000-0000-0000C0000000}"/>
    <cellStyle name="Calcul 2 5 3" xfId="190" xr:uid="{00000000-0005-0000-0000-0000C1000000}"/>
    <cellStyle name="Calcul 2 6" xfId="191" xr:uid="{00000000-0005-0000-0000-0000C2000000}"/>
    <cellStyle name="Calcul 2 6 2" xfId="192" xr:uid="{00000000-0005-0000-0000-0000C3000000}"/>
    <cellStyle name="Calcul 2 6 3" xfId="193" xr:uid="{00000000-0005-0000-0000-0000C4000000}"/>
    <cellStyle name="Calcul 2 7" xfId="194" xr:uid="{00000000-0005-0000-0000-0000C5000000}"/>
    <cellStyle name="Calcul 2 7 2" xfId="195" xr:uid="{00000000-0005-0000-0000-0000C6000000}"/>
    <cellStyle name="Calcul 2 7 3" xfId="196" xr:uid="{00000000-0005-0000-0000-0000C7000000}"/>
    <cellStyle name="Calcul 2 8" xfId="197" xr:uid="{00000000-0005-0000-0000-0000C8000000}"/>
    <cellStyle name="Calcul 2 9" xfId="198" xr:uid="{00000000-0005-0000-0000-0000C9000000}"/>
    <cellStyle name="Calculation" xfId="199" xr:uid="{00000000-0005-0000-0000-0000CA000000}"/>
    <cellStyle name="Calculation 2" xfId="200" xr:uid="{00000000-0005-0000-0000-0000CB000000}"/>
    <cellStyle name="Calculation 2 2" xfId="201" xr:uid="{00000000-0005-0000-0000-0000CC000000}"/>
    <cellStyle name="Calculation 2 2 2" xfId="202" xr:uid="{00000000-0005-0000-0000-0000CD000000}"/>
    <cellStyle name="Calculation 2 2 3" xfId="203" xr:uid="{00000000-0005-0000-0000-0000CE000000}"/>
    <cellStyle name="Calculation 2 3" xfId="204" xr:uid="{00000000-0005-0000-0000-0000CF000000}"/>
    <cellStyle name="Calculation 2 3 2" xfId="205" xr:uid="{00000000-0005-0000-0000-0000D0000000}"/>
    <cellStyle name="Calculation 2 3 3" xfId="206" xr:uid="{00000000-0005-0000-0000-0000D1000000}"/>
    <cellStyle name="Calculation 2 4" xfId="207" xr:uid="{00000000-0005-0000-0000-0000D2000000}"/>
    <cellStyle name="Calculation 2 4 2" xfId="208" xr:uid="{00000000-0005-0000-0000-0000D3000000}"/>
    <cellStyle name="Calculation 2 4 3" xfId="209" xr:uid="{00000000-0005-0000-0000-0000D4000000}"/>
    <cellStyle name="Calculation 2 5" xfId="210" xr:uid="{00000000-0005-0000-0000-0000D5000000}"/>
    <cellStyle name="Calculation 2 5 2" xfId="211" xr:uid="{00000000-0005-0000-0000-0000D6000000}"/>
    <cellStyle name="Calculation 2 5 3" xfId="212" xr:uid="{00000000-0005-0000-0000-0000D7000000}"/>
    <cellStyle name="Calculation 2 6" xfId="213" xr:uid="{00000000-0005-0000-0000-0000D8000000}"/>
    <cellStyle name="Calculation 2 6 2" xfId="214" xr:uid="{00000000-0005-0000-0000-0000D9000000}"/>
    <cellStyle name="Calculation 2 6 3" xfId="215" xr:uid="{00000000-0005-0000-0000-0000DA000000}"/>
    <cellStyle name="Calculation 2 7" xfId="216" xr:uid="{00000000-0005-0000-0000-0000DB000000}"/>
    <cellStyle name="Calculation 2 7 2" xfId="217" xr:uid="{00000000-0005-0000-0000-0000DC000000}"/>
    <cellStyle name="Calculation 2 7 3" xfId="218" xr:uid="{00000000-0005-0000-0000-0000DD000000}"/>
    <cellStyle name="Calculation 2 8" xfId="219" xr:uid="{00000000-0005-0000-0000-0000DE000000}"/>
    <cellStyle name="Calculation 2 9" xfId="220" xr:uid="{00000000-0005-0000-0000-0000DF000000}"/>
    <cellStyle name="Calculation 3" xfId="221" xr:uid="{00000000-0005-0000-0000-0000E0000000}"/>
    <cellStyle name="Calculation 3 2" xfId="222" xr:uid="{00000000-0005-0000-0000-0000E1000000}"/>
    <cellStyle name="Calculation 3 3" xfId="223" xr:uid="{00000000-0005-0000-0000-0000E2000000}"/>
    <cellStyle name="Calculation 4" xfId="224" xr:uid="{00000000-0005-0000-0000-0000E3000000}"/>
    <cellStyle name="Calculation 4 2" xfId="225" xr:uid="{00000000-0005-0000-0000-0000E4000000}"/>
    <cellStyle name="Calculation 4 3" xfId="226" xr:uid="{00000000-0005-0000-0000-0000E5000000}"/>
    <cellStyle name="Calculation 5" xfId="227" xr:uid="{00000000-0005-0000-0000-0000E6000000}"/>
    <cellStyle name="Calculation 6" xfId="228" xr:uid="{00000000-0005-0000-0000-0000E7000000}"/>
    <cellStyle name="category" xfId="229" xr:uid="{00000000-0005-0000-0000-0000E8000000}"/>
    <cellStyle name="Cellule liée 2" xfId="230" xr:uid="{00000000-0005-0000-0000-0000E9000000}"/>
    <cellStyle name="Centré erg" xfId="231" xr:uid="{00000000-0005-0000-0000-0000EA000000}"/>
    <cellStyle name="charte" xfId="232" xr:uid="{00000000-0005-0000-0000-0000EB000000}"/>
    <cellStyle name="Check Cell" xfId="233" xr:uid="{00000000-0005-0000-0000-0000EC000000}"/>
    <cellStyle name="Comma [0]" xfId="234" xr:uid="{00000000-0005-0000-0000-0000ED000000}"/>
    <cellStyle name="Comma [0] 2" xfId="235" xr:uid="{00000000-0005-0000-0000-0000EE000000}"/>
    <cellStyle name="Comma0" xfId="236" xr:uid="{00000000-0005-0000-0000-0000EF000000}"/>
    <cellStyle name="Comma0 2" xfId="237" xr:uid="{00000000-0005-0000-0000-0000F0000000}"/>
    <cellStyle name="Commentaire 2" xfId="238" xr:uid="{00000000-0005-0000-0000-0000F1000000}"/>
    <cellStyle name="Commentaire 2 2" xfId="239" xr:uid="{00000000-0005-0000-0000-0000F2000000}"/>
    <cellStyle name="Commentaire 2 3" xfId="240" xr:uid="{00000000-0005-0000-0000-0000F3000000}"/>
    <cellStyle name="Commentaire 2 3 2" xfId="241" xr:uid="{00000000-0005-0000-0000-0000F4000000}"/>
    <cellStyle name="Commentaire 2 3 3" xfId="242" xr:uid="{00000000-0005-0000-0000-0000F5000000}"/>
    <cellStyle name="Commentaire 2 4" xfId="243" xr:uid="{00000000-0005-0000-0000-0000F6000000}"/>
    <cellStyle name="Commentaire 2 4 2" xfId="244" xr:uid="{00000000-0005-0000-0000-0000F7000000}"/>
    <cellStyle name="Commentaire 2 4 3" xfId="245" xr:uid="{00000000-0005-0000-0000-0000F8000000}"/>
    <cellStyle name="Commentaire 2 5" xfId="246" xr:uid="{00000000-0005-0000-0000-0000F9000000}"/>
    <cellStyle name="Commentaire 2 5 2" xfId="247" xr:uid="{00000000-0005-0000-0000-0000FA000000}"/>
    <cellStyle name="Commentaire 2 5 3" xfId="248" xr:uid="{00000000-0005-0000-0000-0000FB000000}"/>
    <cellStyle name="Commentaire 2 6" xfId="249" xr:uid="{00000000-0005-0000-0000-0000FC000000}"/>
    <cellStyle name="Commentaire 2 6 2" xfId="250" xr:uid="{00000000-0005-0000-0000-0000FD000000}"/>
    <cellStyle name="Commentaire 2 6 3" xfId="251" xr:uid="{00000000-0005-0000-0000-0000FE000000}"/>
    <cellStyle name="Commentaire 2 7" xfId="252" xr:uid="{00000000-0005-0000-0000-0000FF000000}"/>
    <cellStyle name="Commentaire 2 7 2" xfId="253" xr:uid="{00000000-0005-0000-0000-000000010000}"/>
    <cellStyle name="Commentaire 2 7 3" xfId="254" xr:uid="{00000000-0005-0000-0000-000001010000}"/>
    <cellStyle name="Commentaire 2 8" xfId="255" xr:uid="{00000000-0005-0000-0000-000002010000}"/>
    <cellStyle name="Commentaire 2 9" xfId="256" xr:uid="{00000000-0005-0000-0000-000003010000}"/>
    <cellStyle name="Contour double" xfId="257" xr:uid="{00000000-0005-0000-0000-000004010000}"/>
    <cellStyle name="Contour double 2" xfId="258" xr:uid="{00000000-0005-0000-0000-000005010000}"/>
    <cellStyle name="Contour épais" xfId="263" xr:uid="{00000000-0005-0000-0000-00000A010000}"/>
    <cellStyle name="Contour épais 2" xfId="264" xr:uid="{00000000-0005-0000-0000-00000B010000}"/>
    <cellStyle name="Contour fin" xfId="259" xr:uid="{00000000-0005-0000-0000-000006010000}"/>
    <cellStyle name="Contour fin 2" xfId="260" xr:uid="{00000000-0005-0000-0000-000007010000}"/>
    <cellStyle name="Contour fin 2 2" xfId="261" xr:uid="{00000000-0005-0000-0000-000008010000}"/>
    <cellStyle name="Contour fin 3" xfId="262" xr:uid="{00000000-0005-0000-0000-000009010000}"/>
    <cellStyle name="Coût" xfId="265" xr:uid="{00000000-0005-0000-0000-00000C010000}"/>
    <cellStyle name="Currency $" xfId="266" xr:uid="{00000000-0005-0000-0000-00000D010000}"/>
    <cellStyle name="Currency [0]" xfId="271" xr:uid="{00000000-0005-0000-0000-000012010000}"/>
    <cellStyle name="Currency [0] 2" xfId="272" xr:uid="{00000000-0005-0000-0000-000013010000}"/>
    <cellStyle name="Currency 2" xfId="267" xr:uid="{00000000-0005-0000-0000-00000E010000}"/>
    <cellStyle name="Currency 2 2" xfId="268" xr:uid="{00000000-0005-0000-0000-00000F010000}"/>
    <cellStyle name="Currency 3" xfId="269" xr:uid="{00000000-0005-0000-0000-000010010000}"/>
    <cellStyle name="Currency 4" xfId="270" xr:uid="{00000000-0005-0000-0000-000011010000}"/>
    <cellStyle name="Currency0" xfId="273" xr:uid="{00000000-0005-0000-0000-000014010000}"/>
    <cellStyle name="Currency0 2" xfId="274" xr:uid="{00000000-0005-0000-0000-000015010000}"/>
    <cellStyle name="Cyan_button_style" xfId="275" xr:uid="{00000000-0005-0000-0000-000016010000}"/>
    <cellStyle name="Date" xfId="276" xr:uid="{00000000-0005-0000-0000-000017010000}"/>
    <cellStyle name="Date anglaise" xfId="277" xr:uid="{00000000-0005-0000-0000-000018010000}"/>
    <cellStyle name="Date centrée" xfId="278" xr:uid="{00000000-0005-0000-0000-000019010000}"/>
    <cellStyle name="Date centrée 2" xfId="279" xr:uid="{00000000-0005-0000-0000-00001A010000}"/>
    <cellStyle name="date centrée jj-mm-aa" xfId="280" xr:uid="{00000000-0005-0000-0000-00001B010000}"/>
    <cellStyle name="Date mois" xfId="281" xr:uid="{00000000-0005-0000-0000-00001C010000}"/>
    <cellStyle name="Date saisie" xfId="282" xr:uid="{00000000-0005-0000-0000-00001D010000}"/>
    <cellStyle name="Date_Contractors &amp; temporary" xfId="283" xr:uid="{00000000-0005-0000-0000-00001E010000}"/>
    <cellStyle name="Déf_kLoc" xfId="288" xr:uid="{00000000-0005-0000-0000-000023010000}"/>
    <cellStyle name="DM" xfId="284" xr:uid="{00000000-0005-0000-0000-00001F010000}"/>
    <cellStyle name="Donnée" xfId="285" xr:uid="{00000000-0005-0000-0000-000020010000}"/>
    <cellStyle name="Donnée 2" xfId="286" xr:uid="{00000000-0005-0000-0000-000021010000}"/>
    <cellStyle name="Donnée 3" xfId="287" xr:uid="{00000000-0005-0000-0000-000022010000}"/>
    <cellStyle name="Emilie" xfId="289" xr:uid="{00000000-0005-0000-0000-000024010000}"/>
    <cellStyle name="Entrée 2" xfId="290" xr:uid="{00000000-0005-0000-0000-000025010000}"/>
    <cellStyle name="Entrée 2 2" xfId="291" xr:uid="{00000000-0005-0000-0000-000026010000}"/>
    <cellStyle name="Entrée 2 2 2" xfId="292" xr:uid="{00000000-0005-0000-0000-000027010000}"/>
    <cellStyle name="Entrée 2 2 3" xfId="293" xr:uid="{00000000-0005-0000-0000-000028010000}"/>
    <cellStyle name="Entrée 2 3" xfId="294" xr:uid="{00000000-0005-0000-0000-000029010000}"/>
    <cellStyle name="Entrée 2 3 2" xfId="295" xr:uid="{00000000-0005-0000-0000-00002A010000}"/>
    <cellStyle name="Entrée 2 3 3" xfId="296" xr:uid="{00000000-0005-0000-0000-00002B010000}"/>
    <cellStyle name="Entrée 2 4" xfId="297" xr:uid="{00000000-0005-0000-0000-00002C010000}"/>
    <cellStyle name="Entrée 2 4 2" xfId="298" xr:uid="{00000000-0005-0000-0000-00002D010000}"/>
    <cellStyle name="Entrée 2 4 3" xfId="299" xr:uid="{00000000-0005-0000-0000-00002E010000}"/>
    <cellStyle name="Entrée 2 5" xfId="300" xr:uid="{00000000-0005-0000-0000-00002F010000}"/>
    <cellStyle name="Entrée 2 5 2" xfId="301" xr:uid="{00000000-0005-0000-0000-000030010000}"/>
    <cellStyle name="Entrée 2 5 3" xfId="302" xr:uid="{00000000-0005-0000-0000-000031010000}"/>
    <cellStyle name="Entrée 2 6" xfId="303" xr:uid="{00000000-0005-0000-0000-000032010000}"/>
    <cellStyle name="Entrée 2 6 2" xfId="304" xr:uid="{00000000-0005-0000-0000-000033010000}"/>
    <cellStyle name="Entrée 2 6 3" xfId="305" xr:uid="{00000000-0005-0000-0000-000034010000}"/>
    <cellStyle name="Entrée 2 7" xfId="306" xr:uid="{00000000-0005-0000-0000-000035010000}"/>
    <cellStyle name="Entrée 2 7 2" xfId="307" xr:uid="{00000000-0005-0000-0000-000036010000}"/>
    <cellStyle name="Entrée 2 7 3" xfId="308" xr:uid="{00000000-0005-0000-0000-000037010000}"/>
    <cellStyle name="Entrée 2 8" xfId="309" xr:uid="{00000000-0005-0000-0000-000038010000}"/>
    <cellStyle name="Entrée 2 9" xfId="310" xr:uid="{00000000-0005-0000-0000-000039010000}"/>
    <cellStyle name="Euro" xfId="311" xr:uid="{00000000-0005-0000-0000-00003A010000}"/>
    <cellStyle name="Euro 2" xfId="312" xr:uid="{00000000-0005-0000-0000-00003B010000}"/>
    <cellStyle name="Euro 2 2" xfId="313" xr:uid="{00000000-0005-0000-0000-00003C010000}"/>
    <cellStyle name="Euro 2 2 2" xfId="314" xr:uid="{00000000-0005-0000-0000-00003D010000}"/>
    <cellStyle name="Euro 2 2 3" xfId="315" xr:uid="{00000000-0005-0000-0000-00003E010000}"/>
    <cellStyle name="Euro 2 3" xfId="316" xr:uid="{00000000-0005-0000-0000-00003F010000}"/>
    <cellStyle name="Euro 2 4" xfId="317" xr:uid="{00000000-0005-0000-0000-000040010000}"/>
    <cellStyle name="Euro 3" xfId="318" xr:uid="{00000000-0005-0000-0000-000041010000}"/>
    <cellStyle name="Euro 3 2" xfId="319" xr:uid="{00000000-0005-0000-0000-000042010000}"/>
    <cellStyle name="Euro 3 3" xfId="320" xr:uid="{00000000-0005-0000-0000-000043010000}"/>
    <cellStyle name="Euro 3 4" xfId="321" xr:uid="{00000000-0005-0000-0000-000044010000}"/>
    <cellStyle name="Euro 3 5" xfId="322" xr:uid="{00000000-0005-0000-0000-000045010000}"/>
    <cellStyle name="Euro 3 6" xfId="323" xr:uid="{00000000-0005-0000-0000-000046010000}"/>
    <cellStyle name="Euro 4" xfId="324" xr:uid="{00000000-0005-0000-0000-000047010000}"/>
    <cellStyle name="Euro 5" xfId="325" xr:uid="{00000000-0005-0000-0000-000048010000}"/>
    <cellStyle name="Euro 6" xfId="326" xr:uid="{00000000-0005-0000-0000-000049010000}"/>
    <cellStyle name="Euro 7" xfId="327" xr:uid="{00000000-0005-0000-0000-00004A010000}"/>
    <cellStyle name="Euro 8" xfId="328" xr:uid="{00000000-0005-0000-0000-00004B010000}"/>
    <cellStyle name="Euro_Coûts de production budget excel 2013" xfId="329" xr:uid="{00000000-0005-0000-0000-00004C010000}"/>
    <cellStyle name="Explanatory Text" xfId="330" xr:uid="{00000000-0005-0000-0000-00004D010000}"/>
    <cellStyle name="Fixé" xfId="333" xr:uid="{00000000-0005-0000-0000-000050010000}"/>
    <cellStyle name="Fixed" xfId="331" xr:uid="{00000000-0005-0000-0000-00004E010000}"/>
    <cellStyle name="Fixed 2" xfId="332" xr:uid="{00000000-0005-0000-0000-00004F010000}"/>
    <cellStyle name="Good 2" xfId="334" xr:uid="{00000000-0005-0000-0000-000051010000}"/>
    <cellStyle name="Good 3" xfId="335" xr:uid="{00000000-0005-0000-0000-000052010000}"/>
    <cellStyle name="Grey" xfId="336" xr:uid="{00000000-0005-0000-0000-000053010000}"/>
    <cellStyle name="H_Déf" xfId="337" xr:uid="{00000000-0005-0000-0000-000054010000}"/>
    <cellStyle name="H_Déf_09SBP2 2010-2012 Slides" xfId="338" xr:uid="{00000000-0005-0000-0000-000055010000}"/>
    <cellStyle name="H_Déf_09SBP2 2010-2012 Slides_1" xfId="339" xr:uid="{00000000-0005-0000-0000-000056010000}"/>
    <cellStyle name="H_Déf_09SBP2 2010-2012 Slides_Budget 2009 Sofradir Group - Sept 11 (pi)" xfId="340" xr:uid="{00000000-0005-0000-0000-000057010000}"/>
    <cellStyle name="H_Déf_09SBP2 Optimum 2011 formats v1" xfId="341" xr:uid="{00000000-0005-0000-0000-000058010000}"/>
    <cellStyle name="H_Déf_09SBP2 Optimum 2011 formats v1_09SBP2 2010-2012 Slides" xfId="342" xr:uid="{00000000-0005-0000-0000-000059010000}"/>
    <cellStyle name="H_Déf_09SBP2 Optimum 2011 formats v1_Budget 2009 Sofradir Group - Sept 11 (pi)" xfId="343" xr:uid="{00000000-0005-0000-0000-00005A010000}"/>
    <cellStyle name="H_Déf_Budget 2009 Sofradir Group - Sept 11 (pi)" xfId="344" xr:uid="{00000000-0005-0000-0000-00005B010000}"/>
    <cellStyle name="H_Déf_Cash forecast" xfId="345" xr:uid="{00000000-0005-0000-0000-00005C010000}"/>
    <cellStyle name="H_Déf_Cash forecast DLJ Oct 2008" xfId="346" xr:uid="{00000000-0005-0000-0000-00005D010000}"/>
    <cellStyle name="H_Déf_Cash forecast DLJ Oct 2008_Budget 2009 Sofradir Group - Sept 11 (pi)" xfId="347" xr:uid="{00000000-0005-0000-0000-00005E010000}"/>
    <cellStyle name="H_Déf_Cash forecast_Budget 2009 Sofradir Group - Sept 11 (pi)" xfId="348" xr:uid="{00000000-0005-0000-0000-00005F010000}"/>
    <cellStyle name="HEADER" xfId="349" xr:uid="{00000000-0005-0000-0000-000060010000}"/>
    <cellStyle name="Heading 1 4" xfId="350" xr:uid="{00000000-0005-0000-0000-000061010000}"/>
    <cellStyle name="Heading 2 5" xfId="351" xr:uid="{00000000-0005-0000-0000-000062010000}"/>
    <cellStyle name="Heading 3" xfId="352" xr:uid="{00000000-0005-0000-0000-000063010000}"/>
    <cellStyle name="Heading 4" xfId="353" xr:uid="{00000000-0005-0000-0000-000064010000}"/>
    <cellStyle name="Input" xfId="354" xr:uid="{00000000-0005-0000-0000-000065010000}"/>
    <cellStyle name="Input [yellow]" xfId="420" xr:uid="{00000000-0005-0000-0000-0000A7010000}"/>
    <cellStyle name="Input [yellow] 2" xfId="421" xr:uid="{00000000-0005-0000-0000-0000A8010000}"/>
    <cellStyle name="Input [yellow] 2 2" xfId="422" xr:uid="{00000000-0005-0000-0000-0000A9010000}"/>
    <cellStyle name="Input [yellow] 2 3" xfId="423" xr:uid="{00000000-0005-0000-0000-0000AA010000}"/>
    <cellStyle name="Input 10" xfId="355" xr:uid="{00000000-0005-0000-0000-000066010000}"/>
    <cellStyle name="Input 10 2" xfId="356" xr:uid="{00000000-0005-0000-0000-000067010000}"/>
    <cellStyle name="Input 10 3" xfId="357" xr:uid="{00000000-0005-0000-0000-000068010000}"/>
    <cellStyle name="Input 11" xfId="358" xr:uid="{00000000-0005-0000-0000-000069010000}"/>
    <cellStyle name="Input 12" xfId="359" xr:uid="{00000000-0005-0000-0000-00006A010000}"/>
    <cellStyle name="Input 2" xfId="360" xr:uid="{00000000-0005-0000-0000-00006B010000}"/>
    <cellStyle name="Input 2 2" xfId="361" xr:uid="{00000000-0005-0000-0000-00006C010000}"/>
    <cellStyle name="Input 2 2 2" xfId="362" xr:uid="{00000000-0005-0000-0000-00006D010000}"/>
    <cellStyle name="Input 2 2 3" xfId="363" xr:uid="{00000000-0005-0000-0000-00006E010000}"/>
    <cellStyle name="Input 2 3" xfId="364" xr:uid="{00000000-0005-0000-0000-00006F010000}"/>
    <cellStyle name="Input 2 3 2" xfId="365" xr:uid="{00000000-0005-0000-0000-000070010000}"/>
    <cellStyle name="Input 2 3 3" xfId="366" xr:uid="{00000000-0005-0000-0000-000071010000}"/>
    <cellStyle name="Input 2 4" xfId="367" xr:uid="{00000000-0005-0000-0000-000072010000}"/>
    <cellStyle name="Input 2 4 2" xfId="368" xr:uid="{00000000-0005-0000-0000-000073010000}"/>
    <cellStyle name="Input 2 4 3" xfId="369" xr:uid="{00000000-0005-0000-0000-000074010000}"/>
    <cellStyle name="Input 2 5" xfId="370" xr:uid="{00000000-0005-0000-0000-000075010000}"/>
    <cellStyle name="Input 2 5 2" xfId="371" xr:uid="{00000000-0005-0000-0000-000076010000}"/>
    <cellStyle name="Input 2 5 3" xfId="372" xr:uid="{00000000-0005-0000-0000-000077010000}"/>
    <cellStyle name="Input 2 6" xfId="373" xr:uid="{00000000-0005-0000-0000-000078010000}"/>
    <cellStyle name="Input 2 6 2" xfId="374" xr:uid="{00000000-0005-0000-0000-000079010000}"/>
    <cellStyle name="Input 2 6 3" xfId="375" xr:uid="{00000000-0005-0000-0000-00007A010000}"/>
    <cellStyle name="Input 2 7" xfId="376" xr:uid="{00000000-0005-0000-0000-00007B010000}"/>
    <cellStyle name="Input 2 7 2" xfId="377" xr:uid="{00000000-0005-0000-0000-00007C010000}"/>
    <cellStyle name="Input 2 7 3" xfId="378" xr:uid="{00000000-0005-0000-0000-00007D010000}"/>
    <cellStyle name="Input 2 8" xfId="379" xr:uid="{00000000-0005-0000-0000-00007E010000}"/>
    <cellStyle name="Input 2 9" xfId="380" xr:uid="{00000000-0005-0000-0000-00007F010000}"/>
    <cellStyle name="Input 3" xfId="381" xr:uid="{00000000-0005-0000-0000-000080010000}"/>
    <cellStyle name="Input 3 2" xfId="382" xr:uid="{00000000-0005-0000-0000-000081010000}"/>
    <cellStyle name="Input 3 2 2" xfId="383" xr:uid="{00000000-0005-0000-0000-000082010000}"/>
    <cellStyle name="Input 3 2 3" xfId="384" xr:uid="{00000000-0005-0000-0000-000083010000}"/>
    <cellStyle name="Input 3 3" xfId="385" xr:uid="{00000000-0005-0000-0000-000084010000}"/>
    <cellStyle name="Input 3 3 2" xfId="386" xr:uid="{00000000-0005-0000-0000-000085010000}"/>
    <cellStyle name="Input 3 3 3" xfId="387" xr:uid="{00000000-0005-0000-0000-000086010000}"/>
    <cellStyle name="Input 3 4" xfId="388" xr:uid="{00000000-0005-0000-0000-000087010000}"/>
    <cellStyle name="Input 3 4 2" xfId="389" xr:uid="{00000000-0005-0000-0000-000088010000}"/>
    <cellStyle name="Input 3 4 3" xfId="390" xr:uid="{00000000-0005-0000-0000-000089010000}"/>
    <cellStyle name="Input 3 5" xfId="391" xr:uid="{00000000-0005-0000-0000-00008A010000}"/>
    <cellStyle name="Input 3 5 2" xfId="392" xr:uid="{00000000-0005-0000-0000-00008B010000}"/>
    <cellStyle name="Input 3 5 3" xfId="393" xr:uid="{00000000-0005-0000-0000-00008C010000}"/>
    <cellStyle name="Input 3 6" xfId="394" xr:uid="{00000000-0005-0000-0000-00008D010000}"/>
    <cellStyle name="Input 3 6 2" xfId="395" xr:uid="{00000000-0005-0000-0000-00008E010000}"/>
    <cellStyle name="Input 3 6 3" xfId="396" xr:uid="{00000000-0005-0000-0000-00008F010000}"/>
    <cellStyle name="Input 3 7" xfId="397" xr:uid="{00000000-0005-0000-0000-000090010000}"/>
    <cellStyle name="Input 3 7 2" xfId="398" xr:uid="{00000000-0005-0000-0000-000091010000}"/>
    <cellStyle name="Input 3 7 3" xfId="399" xr:uid="{00000000-0005-0000-0000-000092010000}"/>
    <cellStyle name="Input 3 8" xfId="400" xr:uid="{00000000-0005-0000-0000-000093010000}"/>
    <cellStyle name="Input 3 9" xfId="401" xr:uid="{00000000-0005-0000-0000-000094010000}"/>
    <cellStyle name="Input 4" xfId="402" xr:uid="{00000000-0005-0000-0000-000095010000}"/>
    <cellStyle name="Input 4 2" xfId="403" xr:uid="{00000000-0005-0000-0000-000096010000}"/>
    <cellStyle name="Input 4 3" xfId="404" xr:uid="{00000000-0005-0000-0000-000097010000}"/>
    <cellStyle name="Input 5" xfId="405" xr:uid="{00000000-0005-0000-0000-000098010000}"/>
    <cellStyle name="Input 5 2" xfId="406" xr:uid="{00000000-0005-0000-0000-000099010000}"/>
    <cellStyle name="Input 5 3" xfId="407" xr:uid="{00000000-0005-0000-0000-00009A010000}"/>
    <cellStyle name="Input 6" xfId="408" xr:uid="{00000000-0005-0000-0000-00009B010000}"/>
    <cellStyle name="Input 6 2" xfId="409" xr:uid="{00000000-0005-0000-0000-00009C010000}"/>
    <cellStyle name="Input 6 3" xfId="410" xr:uid="{00000000-0005-0000-0000-00009D010000}"/>
    <cellStyle name="Input 7" xfId="411" xr:uid="{00000000-0005-0000-0000-00009E010000}"/>
    <cellStyle name="Input 7 2" xfId="412" xr:uid="{00000000-0005-0000-0000-00009F010000}"/>
    <cellStyle name="Input 7 3" xfId="413" xr:uid="{00000000-0005-0000-0000-0000A0010000}"/>
    <cellStyle name="Input 8" xfId="414" xr:uid="{00000000-0005-0000-0000-0000A1010000}"/>
    <cellStyle name="Input 8 2" xfId="415" xr:uid="{00000000-0005-0000-0000-0000A2010000}"/>
    <cellStyle name="Input 8 3" xfId="416" xr:uid="{00000000-0005-0000-0000-0000A3010000}"/>
    <cellStyle name="Input 9" xfId="417" xr:uid="{00000000-0005-0000-0000-0000A4010000}"/>
    <cellStyle name="Input 9 2" xfId="418" xr:uid="{00000000-0005-0000-0000-0000A5010000}"/>
    <cellStyle name="Input 9 3" xfId="419" xr:uid="{00000000-0005-0000-0000-0000A6010000}"/>
    <cellStyle name="Insatisfaisant 2" xfId="424" xr:uid="{00000000-0005-0000-0000-0000AB010000}"/>
    <cellStyle name="Insatisfaisant 2 2" xfId="425" xr:uid="{00000000-0005-0000-0000-0000AC010000}"/>
    <cellStyle name="jours" xfId="426" xr:uid="{00000000-0005-0000-0000-0000AD010000}"/>
    <cellStyle name="kF [0]" xfId="427" xr:uid="{00000000-0005-0000-0000-0000AE010000}"/>
    <cellStyle name="Lien hypertexte 2" xfId="428" xr:uid="{00000000-0005-0000-0000-0000AF010000}"/>
    <cellStyle name="Lien hypertexte 2 2" xfId="429" xr:uid="{00000000-0005-0000-0000-0000B0010000}"/>
    <cellStyle name="Lien hypertexte 2 3" xfId="430" xr:uid="{00000000-0005-0000-0000-0000B1010000}"/>
    <cellStyle name="Lien hypertexte 3" xfId="431" xr:uid="{00000000-0005-0000-0000-0000B2010000}"/>
    <cellStyle name="Lien hypertexte 4" xfId="432" xr:uid="{00000000-0005-0000-0000-0000B3010000}"/>
    <cellStyle name="Lien hypertexte 5" xfId="433" xr:uid="{00000000-0005-0000-0000-0000B4010000}"/>
    <cellStyle name="Linked Cell" xfId="434" xr:uid="{00000000-0005-0000-0000-0000B5010000}"/>
    <cellStyle name="Masqué" xfId="435" xr:uid="{00000000-0005-0000-0000-0000B6010000}"/>
    <cellStyle name="Milliers 10" xfId="436" xr:uid="{00000000-0005-0000-0000-0000B7010000}"/>
    <cellStyle name="Milliers 11" xfId="437" xr:uid="{00000000-0005-0000-0000-0000B8010000}"/>
    <cellStyle name="Milliers 12" xfId="438" xr:uid="{00000000-0005-0000-0000-0000B9010000}"/>
    <cellStyle name="Milliers 13" xfId="439" xr:uid="{00000000-0005-0000-0000-0000BA010000}"/>
    <cellStyle name="Milliers 14" xfId="440" xr:uid="{00000000-0005-0000-0000-0000BB010000}"/>
    <cellStyle name="Milliers 2" xfId="441" xr:uid="{00000000-0005-0000-0000-0000BC010000}"/>
    <cellStyle name="Milliers 2 2" xfId="442" xr:uid="{00000000-0005-0000-0000-0000BD010000}"/>
    <cellStyle name="Milliers 2 2 2" xfId="443" xr:uid="{00000000-0005-0000-0000-0000BE010000}"/>
    <cellStyle name="Milliers 2 3" xfId="444" xr:uid="{00000000-0005-0000-0000-0000BF010000}"/>
    <cellStyle name="Milliers 2 4" xfId="445" xr:uid="{00000000-0005-0000-0000-0000C0010000}"/>
    <cellStyle name="Milliers 2 5" xfId="446" xr:uid="{00000000-0005-0000-0000-0000C1010000}"/>
    <cellStyle name="Milliers 3" xfId="447" xr:uid="{00000000-0005-0000-0000-0000C2010000}"/>
    <cellStyle name="Milliers 3 2" xfId="448" xr:uid="{00000000-0005-0000-0000-0000C3010000}"/>
    <cellStyle name="Milliers 3 2 2" xfId="449" xr:uid="{00000000-0005-0000-0000-0000C4010000}"/>
    <cellStyle name="Milliers 3 3" xfId="450" xr:uid="{00000000-0005-0000-0000-0000C5010000}"/>
    <cellStyle name="Milliers 3 4" xfId="451" xr:uid="{00000000-0005-0000-0000-0000C6010000}"/>
    <cellStyle name="Milliers 3 5" xfId="452" xr:uid="{00000000-0005-0000-0000-0000C7010000}"/>
    <cellStyle name="Milliers 3 6" xfId="453" xr:uid="{00000000-0005-0000-0000-0000C8010000}"/>
    <cellStyle name="Milliers 3 7" xfId="454" xr:uid="{00000000-0005-0000-0000-0000C9010000}"/>
    <cellStyle name="Milliers 4" xfId="455" xr:uid="{00000000-0005-0000-0000-0000CA010000}"/>
    <cellStyle name="Milliers 4 2" xfId="456" xr:uid="{00000000-0005-0000-0000-0000CB010000}"/>
    <cellStyle name="Milliers 4 3" xfId="457" xr:uid="{00000000-0005-0000-0000-0000CC010000}"/>
    <cellStyle name="Milliers 4 4" xfId="458" xr:uid="{00000000-0005-0000-0000-0000CD010000}"/>
    <cellStyle name="Milliers 5" xfId="459" xr:uid="{00000000-0005-0000-0000-0000CE010000}"/>
    <cellStyle name="Milliers 6" xfId="460" xr:uid="{00000000-0005-0000-0000-0000CF010000}"/>
    <cellStyle name="Milliers 6 2" xfId="461" xr:uid="{00000000-0005-0000-0000-0000D0010000}"/>
    <cellStyle name="Milliers 7" xfId="462" xr:uid="{00000000-0005-0000-0000-0000D1010000}"/>
    <cellStyle name="Milliers 8" xfId="463" xr:uid="{00000000-0005-0000-0000-0000D2010000}"/>
    <cellStyle name="Milliers 9" xfId="464" xr:uid="{00000000-0005-0000-0000-0000D3010000}"/>
    <cellStyle name="Model" xfId="465" xr:uid="{00000000-0005-0000-0000-0000D4010000}"/>
    <cellStyle name="mois/année" xfId="466" xr:uid="{00000000-0005-0000-0000-0000D5010000}"/>
    <cellStyle name="Monétaire 2" xfId="467" xr:uid="{00000000-0005-0000-0000-0000D6010000}"/>
    <cellStyle name="Monétaire 2 2" xfId="468" xr:uid="{00000000-0005-0000-0000-0000D7010000}"/>
    <cellStyle name="Monétaire 3" xfId="469" xr:uid="{00000000-0005-0000-0000-0000D8010000}"/>
    <cellStyle name="Monétaire0" xfId="470" xr:uid="{00000000-0005-0000-0000-0000D9010000}"/>
    <cellStyle name="Monétaire0 2" xfId="471" xr:uid="{00000000-0005-0000-0000-0000DA010000}"/>
    <cellStyle name="Neutral 6" xfId="472" xr:uid="{00000000-0005-0000-0000-0000DB010000}"/>
    <cellStyle name="Neutre 2" xfId="473" xr:uid="{00000000-0005-0000-0000-0000DC010000}"/>
    <cellStyle name="Non modifiable" xfId="474" xr:uid="{00000000-0005-0000-0000-0000DD010000}"/>
    <cellStyle name="Normaali" xfId="0" builtinId="0"/>
    <cellStyle name="Normal - Style1" xfId="475" xr:uid="{00000000-0005-0000-0000-0000DE010000}"/>
    <cellStyle name="Normal 10" xfId="476" xr:uid="{00000000-0005-0000-0000-0000DF010000}"/>
    <cellStyle name="Normal 10 2" xfId="477" xr:uid="{00000000-0005-0000-0000-0000E0010000}"/>
    <cellStyle name="Normal 10 3" xfId="478" xr:uid="{00000000-0005-0000-0000-0000E1010000}"/>
    <cellStyle name="Normal 10 4" xfId="479" xr:uid="{00000000-0005-0000-0000-0000E2010000}"/>
    <cellStyle name="Normal 11" xfId="480" xr:uid="{00000000-0005-0000-0000-0000E3010000}"/>
    <cellStyle name="Normal 11 2" xfId="481" xr:uid="{00000000-0005-0000-0000-0000E4010000}"/>
    <cellStyle name="Normal 11 3" xfId="482" xr:uid="{00000000-0005-0000-0000-0000E5010000}"/>
    <cellStyle name="Normal 12" xfId="483" xr:uid="{00000000-0005-0000-0000-0000E6010000}"/>
    <cellStyle name="Normal 12 2" xfId="484" xr:uid="{00000000-0005-0000-0000-0000E7010000}"/>
    <cellStyle name="Normal 13" xfId="485" xr:uid="{00000000-0005-0000-0000-0000E8010000}"/>
    <cellStyle name="Normal 14" xfId="486" xr:uid="{00000000-0005-0000-0000-0000E9010000}"/>
    <cellStyle name="Normal 15" xfId="487" xr:uid="{00000000-0005-0000-0000-0000EA010000}"/>
    <cellStyle name="Normal 16" xfId="488" xr:uid="{00000000-0005-0000-0000-0000EB010000}"/>
    <cellStyle name="Normal 17" xfId="489" xr:uid="{00000000-0005-0000-0000-0000EC010000}"/>
    <cellStyle name="Normal 18" xfId="490" xr:uid="{00000000-0005-0000-0000-0000ED010000}"/>
    <cellStyle name="Normal 19" xfId="491" xr:uid="{00000000-0005-0000-0000-0000EE010000}"/>
    <cellStyle name="Normal 2" xfId="492" xr:uid="{00000000-0005-0000-0000-0000EF010000}"/>
    <cellStyle name="Normal 2 2" xfId="493" xr:uid="{00000000-0005-0000-0000-0000F0010000}"/>
    <cellStyle name="Normal 2 2 2" xfId="494" xr:uid="{00000000-0005-0000-0000-0000F1010000}"/>
    <cellStyle name="Normal 2 2 2 2" xfId="495" xr:uid="{00000000-0005-0000-0000-0000F2010000}"/>
    <cellStyle name="Normal 2 2 3" xfId="496" xr:uid="{00000000-0005-0000-0000-0000F3010000}"/>
    <cellStyle name="Normal 2 3" xfId="497" xr:uid="{00000000-0005-0000-0000-0000F4010000}"/>
    <cellStyle name="Normal 2 3 2" xfId="498" xr:uid="{00000000-0005-0000-0000-0000F5010000}"/>
    <cellStyle name="Normal 2 3 2 2" xfId="499" xr:uid="{00000000-0005-0000-0000-0000F6010000}"/>
    <cellStyle name="Normal 2 3 3" xfId="500" xr:uid="{00000000-0005-0000-0000-0000F7010000}"/>
    <cellStyle name="Normal 2 3 4" xfId="501" xr:uid="{00000000-0005-0000-0000-0000F8010000}"/>
    <cellStyle name="Normal 2 4" xfId="502" xr:uid="{00000000-0005-0000-0000-0000F9010000}"/>
    <cellStyle name="Normal 2 5" xfId="503" xr:uid="{00000000-0005-0000-0000-0000FA010000}"/>
    <cellStyle name="Normal 2 5 2" xfId="504" xr:uid="{00000000-0005-0000-0000-0000FB010000}"/>
    <cellStyle name="Normal 2 6" xfId="505" xr:uid="{00000000-0005-0000-0000-0000FC010000}"/>
    <cellStyle name="Normal 2 7" xfId="506" xr:uid="{00000000-0005-0000-0000-0000FD010000}"/>
    <cellStyle name="Normal 20" xfId="507" xr:uid="{00000000-0005-0000-0000-0000FE010000}"/>
    <cellStyle name="Normal 21" xfId="508" xr:uid="{00000000-0005-0000-0000-0000FF010000}"/>
    <cellStyle name="Normal 22" xfId="509" xr:uid="{00000000-0005-0000-0000-000000020000}"/>
    <cellStyle name="Normal 24" xfId="510" xr:uid="{00000000-0005-0000-0000-000001020000}"/>
    <cellStyle name="Normal 3" xfId="511" xr:uid="{00000000-0005-0000-0000-000002020000}"/>
    <cellStyle name="Normal 3 2" xfId="512" xr:uid="{00000000-0005-0000-0000-000003020000}"/>
    <cellStyle name="Normal 3 2 2" xfId="513" xr:uid="{00000000-0005-0000-0000-000004020000}"/>
    <cellStyle name="Normal 3 2 2 2" xfId="514" xr:uid="{00000000-0005-0000-0000-000005020000}"/>
    <cellStyle name="Normal 3 2 3" xfId="515" xr:uid="{00000000-0005-0000-0000-000006020000}"/>
    <cellStyle name="Normal 3 2 4" xfId="516" xr:uid="{00000000-0005-0000-0000-000007020000}"/>
    <cellStyle name="Normal 3 3" xfId="517" xr:uid="{00000000-0005-0000-0000-000008020000}"/>
    <cellStyle name="Normal 3 3 2" xfId="518" xr:uid="{00000000-0005-0000-0000-000009020000}"/>
    <cellStyle name="Normal 3 4" xfId="519" xr:uid="{00000000-0005-0000-0000-00000A020000}"/>
    <cellStyle name="Normal 3 5" xfId="520" xr:uid="{00000000-0005-0000-0000-00000B020000}"/>
    <cellStyle name="Normal 3 6" xfId="521" xr:uid="{00000000-0005-0000-0000-00000C020000}"/>
    <cellStyle name="Normal 3 7" xfId="522" xr:uid="{00000000-0005-0000-0000-00000D020000}"/>
    <cellStyle name="Normal 4" xfId="523" xr:uid="{00000000-0005-0000-0000-00000E020000}"/>
    <cellStyle name="Normal 4 2" xfId="524" xr:uid="{00000000-0005-0000-0000-00000F020000}"/>
    <cellStyle name="Normal 4 2 2" xfId="525" xr:uid="{00000000-0005-0000-0000-000010020000}"/>
    <cellStyle name="Normal 4 3" xfId="526" xr:uid="{00000000-0005-0000-0000-000011020000}"/>
    <cellStyle name="Normal 4 4" xfId="527" xr:uid="{00000000-0005-0000-0000-000012020000}"/>
    <cellStyle name="Normal 4 5" xfId="528" xr:uid="{00000000-0005-0000-0000-000013020000}"/>
    <cellStyle name="Normal 4 6" xfId="529" xr:uid="{00000000-0005-0000-0000-000014020000}"/>
    <cellStyle name="Normal 5" xfId="530" xr:uid="{00000000-0005-0000-0000-000015020000}"/>
    <cellStyle name="Normal 5 2" xfId="531" xr:uid="{00000000-0005-0000-0000-000016020000}"/>
    <cellStyle name="Normal 5 2 2" xfId="532" xr:uid="{00000000-0005-0000-0000-000017020000}"/>
    <cellStyle name="Normal 5 2 2 2" xfId="533" xr:uid="{00000000-0005-0000-0000-000018020000}"/>
    <cellStyle name="Normal 5 2 3" xfId="534" xr:uid="{00000000-0005-0000-0000-000019020000}"/>
    <cellStyle name="Normal 5 2 4" xfId="535" xr:uid="{00000000-0005-0000-0000-00001A020000}"/>
    <cellStyle name="Normal 5 3" xfId="536" xr:uid="{00000000-0005-0000-0000-00001B020000}"/>
    <cellStyle name="Normal 5 4" xfId="537" xr:uid="{00000000-0005-0000-0000-00001C020000}"/>
    <cellStyle name="Normal 5 4 2" xfId="538" xr:uid="{00000000-0005-0000-0000-00001D020000}"/>
    <cellStyle name="Normal 5 5" xfId="539" xr:uid="{00000000-0005-0000-0000-00001E020000}"/>
    <cellStyle name="Normal 5 5 2" xfId="540" xr:uid="{00000000-0005-0000-0000-00001F020000}"/>
    <cellStyle name="Normal 5 6" xfId="541" xr:uid="{00000000-0005-0000-0000-000020020000}"/>
    <cellStyle name="Normal 5 7" xfId="542" xr:uid="{00000000-0005-0000-0000-000021020000}"/>
    <cellStyle name="Normal 5 8" xfId="543" xr:uid="{00000000-0005-0000-0000-000022020000}"/>
    <cellStyle name="Normal 6" xfId="544" xr:uid="{00000000-0005-0000-0000-000023020000}"/>
    <cellStyle name="Normal 6 2" xfId="545" xr:uid="{00000000-0005-0000-0000-000024020000}"/>
    <cellStyle name="Normal 6 2 2" xfId="546" xr:uid="{00000000-0005-0000-0000-000025020000}"/>
    <cellStyle name="Normal 6 2 2 2" xfId="547" xr:uid="{00000000-0005-0000-0000-000026020000}"/>
    <cellStyle name="Normal 6 2 3" xfId="548" xr:uid="{00000000-0005-0000-0000-000027020000}"/>
    <cellStyle name="Normal 6 2 4" xfId="549" xr:uid="{00000000-0005-0000-0000-000028020000}"/>
    <cellStyle name="Normal 6 3" xfId="550" xr:uid="{00000000-0005-0000-0000-000029020000}"/>
    <cellStyle name="Normal 6 4" xfId="551" xr:uid="{00000000-0005-0000-0000-00002A020000}"/>
    <cellStyle name="Normal 7" xfId="552" xr:uid="{00000000-0005-0000-0000-00002B020000}"/>
    <cellStyle name="Normal 7 2" xfId="553" xr:uid="{00000000-0005-0000-0000-00002C020000}"/>
    <cellStyle name="Normal 7 2 2" xfId="554" xr:uid="{00000000-0005-0000-0000-00002D020000}"/>
    <cellStyle name="Normal 7 2 2 2" xfId="555" xr:uid="{00000000-0005-0000-0000-00002E020000}"/>
    <cellStyle name="Normal 7 2 3" xfId="556" xr:uid="{00000000-0005-0000-0000-00002F020000}"/>
    <cellStyle name="Normal 7 2 3 2" xfId="557" xr:uid="{00000000-0005-0000-0000-000030020000}"/>
    <cellStyle name="Normal 7 2 4" xfId="558" xr:uid="{00000000-0005-0000-0000-000031020000}"/>
    <cellStyle name="Normal 7 2 5" xfId="559" xr:uid="{00000000-0005-0000-0000-000032020000}"/>
    <cellStyle name="Normal 7 3" xfId="560" xr:uid="{00000000-0005-0000-0000-000033020000}"/>
    <cellStyle name="Normal 7 3 2" xfId="561" xr:uid="{00000000-0005-0000-0000-000034020000}"/>
    <cellStyle name="Normal 7 4" xfId="562" xr:uid="{00000000-0005-0000-0000-000035020000}"/>
    <cellStyle name="Normal 7 5" xfId="563" xr:uid="{00000000-0005-0000-0000-000036020000}"/>
    <cellStyle name="Normal 8" xfId="564" xr:uid="{00000000-0005-0000-0000-000037020000}"/>
    <cellStyle name="Normal 8 2" xfId="565" xr:uid="{00000000-0005-0000-0000-000038020000}"/>
    <cellStyle name="Normal 8 2 2" xfId="566" xr:uid="{00000000-0005-0000-0000-000039020000}"/>
    <cellStyle name="Normal 8 3" xfId="567" xr:uid="{00000000-0005-0000-0000-00003A020000}"/>
    <cellStyle name="Normal 8 4" xfId="568" xr:uid="{00000000-0005-0000-0000-00003B020000}"/>
    <cellStyle name="Normal 9" xfId="569" xr:uid="{00000000-0005-0000-0000-00003C020000}"/>
    <cellStyle name="Normal 9 2" xfId="570" xr:uid="{00000000-0005-0000-0000-00003D020000}"/>
    <cellStyle name="Normal 9 3" xfId="571" xr:uid="{00000000-0005-0000-0000-00003E020000}"/>
    <cellStyle name="Normal 9 4" xfId="572" xr:uid="{00000000-0005-0000-0000-00003F020000}"/>
    <cellStyle name="Note 2" xfId="573" xr:uid="{00000000-0005-0000-0000-000040020000}"/>
    <cellStyle name="Note 2 2" xfId="574" xr:uid="{00000000-0005-0000-0000-000041020000}"/>
    <cellStyle name="Note 2 2 2" xfId="575" xr:uid="{00000000-0005-0000-0000-000042020000}"/>
    <cellStyle name="Note 2 2 3" xfId="576" xr:uid="{00000000-0005-0000-0000-000043020000}"/>
    <cellStyle name="Note 2 3" xfId="577" xr:uid="{00000000-0005-0000-0000-000044020000}"/>
    <cellStyle name="Note 2 3 2" xfId="578" xr:uid="{00000000-0005-0000-0000-000045020000}"/>
    <cellStyle name="Note 2 3 3" xfId="579" xr:uid="{00000000-0005-0000-0000-000046020000}"/>
    <cellStyle name="Note 2 4" xfId="580" xr:uid="{00000000-0005-0000-0000-000047020000}"/>
    <cellStyle name="Note 2 4 2" xfId="581" xr:uid="{00000000-0005-0000-0000-000048020000}"/>
    <cellStyle name="Note 2 4 3" xfId="582" xr:uid="{00000000-0005-0000-0000-000049020000}"/>
    <cellStyle name="Note 2 5" xfId="583" xr:uid="{00000000-0005-0000-0000-00004A020000}"/>
    <cellStyle name="Note 2 5 2" xfId="584" xr:uid="{00000000-0005-0000-0000-00004B020000}"/>
    <cellStyle name="Note 2 5 3" xfId="585" xr:uid="{00000000-0005-0000-0000-00004C020000}"/>
    <cellStyle name="Note 2 6" xfId="586" xr:uid="{00000000-0005-0000-0000-00004D020000}"/>
    <cellStyle name="Note 2 6 2" xfId="587" xr:uid="{00000000-0005-0000-0000-00004E020000}"/>
    <cellStyle name="Note 2 6 3" xfId="588" xr:uid="{00000000-0005-0000-0000-00004F020000}"/>
    <cellStyle name="Note 2 7" xfId="589" xr:uid="{00000000-0005-0000-0000-000050020000}"/>
    <cellStyle name="Note 2 7 2" xfId="590" xr:uid="{00000000-0005-0000-0000-000051020000}"/>
    <cellStyle name="Note 2 7 3" xfId="591" xr:uid="{00000000-0005-0000-0000-000052020000}"/>
    <cellStyle name="Note 2 8" xfId="592" xr:uid="{00000000-0005-0000-0000-000053020000}"/>
    <cellStyle name="Note 2 9" xfId="593" xr:uid="{00000000-0005-0000-0000-000054020000}"/>
    <cellStyle name="Note 3" xfId="594" xr:uid="{00000000-0005-0000-0000-000055020000}"/>
    <cellStyle name="Note 3 2" xfId="595" xr:uid="{00000000-0005-0000-0000-000056020000}"/>
    <cellStyle name="Note 3 3" xfId="596" xr:uid="{00000000-0005-0000-0000-000057020000}"/>
    <cellStyle name="Note 4" xfId="597" xr:uid="{00000000-0005-0000-0000-000058020000}"/>
    <cellStyle name="Note 4 2" xfId="598" xr:uid="{00000000-0005-0000-0000-000059020000}"/>
    <cellStyle name="Note 4 3" xfId="599" xr:uid="{00000000-0005-0000-0000-00005A020000}"/>
    <cellStyle name="Note 5" xfId="600" xr:uid="{00000000-0005-0000-0000-00005B020000}"/>
    <cellStyle name="Note 6" xfId="601" xr:uid="{00000000-0005-0000-0000-00005C020000}"/>
    <cellStyle name="Note 7" xfId="602" xr:uid="{00000000-0005-0000-0000-00005D020000}"/>
    <cellStyle name="Output" xfId="603" xr:uid="{00000000-0005-0000-0000-00005E020000}"/>
    <cellStyle name="Output 2" xfId="604" xr:uid="{00000000-0005-0000-0000-00005F020000}"/>
    <cellStyle name="Output 2 2" xfId="605" xr:uid="{00000000-0005-0000-0000-000060020000}"/>
    <cellStyle name="Output 2 2 2" xfId="606" xr:uid="{00000000-0005-0000-0000-000061020000}"/>
    <cellStyle name="Output 2 2 3" xfId="607" xr:uid="{00000000-0005-0000-0000-000062020000}"/>
    <cellStyle name="Output 2 3" xfId="608" xr:uid="{00000000-0005-0000-0000-000063020000}"/>
    <cellStyle name="Output 2 3 2" xfId="609" xr:uid="{00000000-0005-0000-0000-000064020000}"/>
    <cellStyle name="Output 2 3 3" xfId="610" xr:uid="{00000000-0005-0000-0000-000065020000}"/>
    <cellStyle name="Output 2 4" xfId="611" xr:uid="{00000000-0005-0000-0000-000066020000}"/>
    <cellStyle name="Output 2 4 2" xfId="612" xr:uid="{00000000-0005-0000-0000-000067020000}"/>
    <cellStyle name="Output 2 4 3" xfId="613" xr:uid="{00000000-0005-0000-0000-000068020000}"/>
    <cellStyle name="Output 2 5" xfId="614" xr:uid="{00000000-0005-0000-0000-000069020000}"/>
    <cellStyle name="Output 2 5 2" xfId="615" xr:uid="{00000000-0005-0000-0000-00006A020000}"/>
    <cellStyle name="Output 2 5 3" xfId="616" xr:uid="{00000000-0005-0000-0000-00006B020000}"/>
    <cellStyle name="Output 2 6" xfId="617" xr:uid="{00000000-0005-0000-0000-00006C020000}"/>
    <cellStyle name="Output 2 6 2" xfId="618" xr:uid="{00000000-0005-0000-0000-00006D020000}"/>
    <cellStyle name="Output 2 6 3" xfId="619" xr:uid="{00000000-0005-0000-0000-00006E020000}"/>
    <cellStyle name="Output 2 7" xfId="620" xr:uid="{00000000-0005-0000-0000-00006F020000}"/>
    <cellStyle name="Output 2 7 2" xfId="621" xr:uid="{00000000-0005-0000-0000-000070020000}"/>
    <cellStyle name="Output 2 7 3" xfId="622" xr:uid="{00000000-0005-0000-0000-000071020000}"/>
    <cellStyle name="Output 2 8" xfId="623" xr:uid="{00000000-0005-0000-0000-000072020000}"/>
    <cellStyle name="Output 2 9" xfId="624" xr:uid="{00000000-0005-0000-0000-000073020000}"/>
    <cellStyle name="Output 3" xfId="625" xr:uid="{00000000-0005-0000-0000-000074020000}"/>
    <cellStyle name="Output 3 2" xfId="626" xr:uid="{00000000-0005-0000-0000-000075020000}"/>
    <cellStyle name="Output 3 3" xfId="627" xr:uid="{00000000-0005-0000-0000-000076020000}"/>
    <cellStyle name="Output 4" xfId="628" xr:uid="{00000000-0005-0000-0000-000077020000}"/>
    <cellStyle name="Output 4 2" xfId="629" xr:uid="{00000000-0005-0000-0000-000078020000}"/>
    <cellStyle name="Output 4 3" xfId="630" xr:uid="{00000000-0005-0000-0000-000079020000}"/>
    <cellStyle name="Output 5" xfId="631" xr:uid="{00000000-0005-0000-0000-00007A020000}"/>
    <cellStyle name="Output 6" xfId="632" xr:uid="{00000000-0005-0000-0000-00007B020000}"/>
    <cellStyle name="OUTPUT AMOUNTS" xfId="633" xr:uid="{00000000-0005-0000-0000-00007C020000}"/>
    <cellStyle name="OUTPUT LINE ITEMS" xfId="634" xr:uid="{00000000-0005-0000-0000-00007D020000}"/>
    <cellStyle name="Percent [2]" xfId="645" xr:uid="{00000000-0005-0000-0000-000088020000}"/>
    <cellStyle name="Percent [2] 2" xfId="646" xr:uid="{00000000-0005-0000-0000-000089020000}"/>
    <cellStyle name="Percent 10" xfId="635" xr:uid="{00000000-0005-0000-0000-00007E020000}"/>
    <cellStyle name="Percent 2" xfId="636" xr:uid="{00000000-0005-0000-0000-00007F020000}"/>
    <cellStyle name="Percent 2 2" xfId="637" xr:uid="{00000000-0005-0000-0000-000080020000}"/>
    <cellStyle name="Percent 3" xfId="638" xr:uid="{00000000-0005-0000-0000-000081020000}"/>
    <cellStyle name="Percent 4" xfId="639" xr:uid="{00000000-0005-0000-0000-000082020000}"/>
    <cellStyle name="Percent 5" xfId="640" xr:uid="{00000000-0005-0000-0000-000083020000}"/>
    <cellStyle name="Percent 6" xfId="641" xr:uid="{00000000-0005-0000-0000-000084020000}"/>
    <cellStyle name="Percent 7" xfId="642" xr:uid="{00000000-0005-0000-0000-000085020000}"/>
    <cellStyle name="Percent 8" xfId="643" xr:uid="{00000000-0005-0000-0000-000086020000}"/>
    <cellStyle name="Percent 9" xfId="644" xr:uid="{00000000-0005-0000-0000-000087020000}"/>
    <cellStyle name="PET_Heading3N_PandL" xfId="647" xr:uid="{00000000-0005-0000-0000-00008A020000}"/>
    <cellStyle name="Pilkku" xfId="1" builtinId="3"/>
    <cellStyle name="Positif" xfId="648" xr:uid="{00000000-0005-0000-0000-00008B020000}"/>
    <cellStyle name="Pourcentage 2" xfId="649" xr:uid="{00000000-0005-0000-0000-00008C020000}"/>
    <cellStyle name="Pourcentage 2 2" xfId="650" xr:uid="{00000000-0005-0000-0000-00008D020000}"/>
    <cellStyle name="Pourcentage 2 2 2" xfId="651" xr:uid="{00000000-0005-0000-0000-00008E020000}"/>
    <cellStyle name="Pourcentage 2 2 2 2" xfId="652" xr:uid="{00000000-0005-0000-0000-00008F020000}"/>
    <cellStyle name="Pourcentage 2 2 3" xfId="653" xr:uid="{00000000-0005-0000-0000-000090020000}"/>
    <cellStyle name="Pourcentage 2 2 4" xfId="654" xr:uid="{00000000-0005-0000-0000-000091020000}"/>
    <cellStyle name="Pourcentage 2 3" xfId="655" xr:uid="{00000000-0005-0000-0000-000092020000}"/>
    <cellStyle name="Pourcentage 2 4" xfId="656" xr:uid="{00000000-0005-0000-0000-000093020000}"/>
    <cellStyle name="Pourcentage 2 5" xfId="657" xr:uid="{00000000-0005-0000-0000-000094020000}"/>
    <cellStyle name="Pourcentage 2 6" xfId="658" xr:uid="{00000000-0005-0000-0000-000095020000}"/>
    <cellStyle name="Pourcentage 3" xfId="659" xr:uid="{00000000-0005-0000-0000-000096020000}"/>
    <cellStyle name="Pourcentage 3 2" xfId="660" xr:uid="{00000000-0005-0000-0000-000097020000}"/>
    <cellStyle name="Pourcentage 3 2 2" xfId="661" xr:uid="{00000000-0005-0000-0000-000098020000}"/>
    <cellStyle name="Pourcentage 3 2 2 2" xfId="662" xr:uid="{00000000-0005-0000-0000-000099020000}"/>
    <cellStyle name="Pourcentage 3 2 3" xfId="663" xr:uid="{00000000-0005-0000-0000-00009A020000}"/>
    <cellStyle name="Pourcentage 3 2 4" xfId="664" xr:uid="{00000000-0005-0000-0000-00009B020000}"/>
    <cellStyle name="Pourcentage 3 3" xfId="665" xr:uid="{00000000-0005-0000-0000-00009C020000}"/>
    <cellStyle name="Pourcentage 3 3 2" xfId="666" xr:uid="{00000000-0005-0000-0000-00009D020000}"/>
    <cellStyle name="Pourcentage 3 4" xfId="667" xr:uid="{00000000-0005-0000-0000-00009E020000}"/>
    <cellStyle name="Pourcentage 3 5" xfId="668" xr:uid="{00000000-0005-0000-0000-00009F020000}"/>
    <cellStyle name="Pourcentage 4" xfId="669" xr:uid="{00000000-0005-0000-0000-0000A0020000}"/>
    <cellStyle name="Pourcentage 4 2" xfId="670" xr:uid="{00000000-0005-0000-0000-0000A1020000}"/>
    <cellStyle name="Pourcentage 5" xfId="671" xr:uid="{00000000-0005-0000-0000-0000A2020000}"/>
    <cellStyle name="Pourcentage 6" xfId="672" xr:uid="{00000000-0005-0000-0000-0000A3020000}"/>
    <cellStyle name="Pourcentage 7" xfId="673" xr:uid="{00000000-0005-0000-0000-0000A4020000}"/>
    <cellStyle name="Pourcentage 8" xfId="674" xr:uid="{00000000-0005-0000-0000-0000A5020000}"/>
    <cellStyle name="Pourcentage 9" xfId="675" xr:uid="{00000000-0005-0000-0000-0000A6020000}"/>
    <cellStyle name="Pourcentage entier" xfId="676" xr:uid="{00000000-0005-0000-0000-0000A7020000}"/>
    <cellStyle name="Prosenttia" xfId="2" builtinId="5"/>
    <cellStyle name="Recopier" xfId="677" xr:uid="{00000000-0005-0000-0000-0000A8020000}"/>
    <cellStyle name="Retour ligne" xfId="678" xr:uid="{00000000-0005-0000-0000-0000A9020000}"/>
    <cellStyle name="SAPBEXstdItem" xfId="679" xr:uid="{00000000-0005-0000-0000-0000AA020000}"/>
    <cellStyle name="SAPBEXstdItem 2" xfId="680" xr:uid="{00000000-0005-0000-0000-0000AB020000}"/>
    <cellStyle name="SAPBEXstdItem 2 2" xfId="681" xr:uid="{00000000-0005-0000-0000-0000AC020000}"/>
    <cellStyle name="SAPBEXstdItem 2 2 2" xfId="682" xr:uid="{00000000-0005-0000-0000-0000AD020000}"/>
    <cellStyle name="SAPBEXstdItem 2 2 3" xfId="683" xr:uid="{00000000-0005-0000-0000-0000AE020000}"/>
    <cellStyle name="SAPBEXstdItem 2 3" xfId="684" xr:uid="{00000000-0005-0000-0000-0000AF020000}"/>
    <cellStyle name="SAPBEXstdItem 2 3 2" xfId="685" xr:uid="{00000000-0005-0000-0000-0000B0020000}"/>
    <cellStyle name="SAPBEXstdItem 2 3 3" xfId="686" xr:uid="{00000000-0005-0000-0000-0000B1020000}"/>
    <cellStyle name="SAPBEXstdItem 2 4" xfId="687" xr:uid="{00000000-0005-0000-0000-0000B2020000}"/>
    <cellStyle name="SAPBEXstdItem 2 4 2" xfId="688" xr:uid="{00000000-0005-0000-0000-0000B3020000}"/>
    <cellStyle name="SAPBEXstdItem 2 4 3" xfId="689" xr:uid="{00000000-0005-0000-0000-0000B4020000}"/>
    <cellStyle name="SAPBEXstdItem 2 5" xfId="690" xr:uid="{00000000-0005-0000-0000-0000B5020000}"/>
    <cellStyle name="SAPBEXstdItem 2 5 2" xfId="691" xr:uid="{00000000-0005-0000-0000-0000B6020000}"/>
    <cellStyle name="SAPBEXstdItem 2 5 3" xfId="692" xr:uid="{00000000-0005-0000-0000-0000B7020000}"/>
    <cellStyle name="SAPBEXstdItem 2 6" xfId="693" xr:uid="{00000000-0005-0000-0000-0000B8020000}"/>
    <cellStyle name="SAPBEXstdItem 2 6 2" xfId="694" xr:uid="{00000000-0005-0000-0000-0000B9020000}"/>
    <cellStyle name="SAPBEXstdItem 2 6 3" xfId="695" xr:uid="{00000000-0005-0000-0000-0000BA020000}"/>
    <cellStyle name="SAPBEXstdItem 2 7" xfId="696" xr:uid="{00000000-0005-0000-0000-0000BB020000}"/>
    <cellStyle name="SAPBEXstdItem 2 7 2" xfId="697" xr:uid="{00000000-0005-0000-0000-0000BC020000}"/>
    <cellStyle name="SAPBEXstdItem 2 7 3" xfId="698" xr:uid="{00000000-0005-0000-0000-0000BD020000}"/>
    <cellStyle name="SAPBEXstdItem 2 8" xfId="699" xr:uid="{00000000-0005-0000-0000-0000BE020000}"/>
    <cellStyle name="SAPBEXstdItem 2 9" xfId="700" xr:uid="{00000000-0005-0000-0000-0000BF020000}"/>
    <cellStyle name="SAPBEXstdItem 3" xfId="701" xr:uid="{00000000-0005-0000-0000-0000C0020000}"/>
    <cellStyle name="SAPBEXstdItem 3 2" xfId="702" xr:uid="{00000000-0005-0000-0000-0000C1020000}"/>
    <cellStyle name="SAPBEXstdItem 3 3" xfId="703" xr:uid="{00000000-0005-0000-0000-0000C2020000}"/>
    <cellStyle name="SAPBEXstdItem 4" xfId="704" xr:uid="{00000000-0005-0000-0000-0000C3020000}"/>
    <cellStyle name="SAPBEXstdItem 4 2" xfId="705" xr:uid="{00000000-0005-0000-0000-0000C4020000}"/>
    <cellStyle name="SAPBEXstdItem 4 3" xfId="706" xr:uid="{00000000-0005-0000-0000-0000C5020000}"/>
    <cellStyle name="SAPBEXstdItem 5" xfId="707" xr:uid="{00000000-0005-0000-0000-0000C6020000}"/>
    <cellStyle name="SAPBEXstdItem 6" xfId="708" xr:uid="{00000000-0005-0000-0000-0000C7020000}"/>
    <cellStyle name="Satisfaisant 2" xfId="709" xr:uid="{00000000-0005-0000-0000-0000C8020000}"/>
    <cellStyle name="Sortie 2" xfId="710" xr:uid="{00000000-0005-0000-0000-0000C9020000}"/>
    <cellStyle name="Sortie 2 2" xfId="711" xr:uid="{00000000-0005-0000-0000-0000CA020000}"/>
    <cellStyle name="Sortie 2 2 2" xfId="712" xr:uid="{00000000-0005-0000-0000-0000CB020000}"/>
    <cellStyle name="Sortie 2 2 3" xfId="713" xr:uid="{00000000-0005-0000-0000-0000CC020000}"/>
    <cellStyle name="Sortie 2 3" xfId="714" xr:uid="{00000000-0005-0000-0000-0000CD020000}"/>
    <cellStyle name="Sortie 2 3 2" xfId="715" xr:uid="{00000000-0005-0000-0000-0000CE020000}"/>
    <cellStyle name="Sortie 2 3 3" xfId="716" xr:uid="{00000000-0005-0000-0000-0000CF020000}"/>
    <cellStyle name="Sortie 2 4" xfId="717" xr:uid="{00000000-0005-0000-0000-0000D0020000}"/>
    <cellStyle name="Sortie 2 4 2" xfId="718" xr:uid="{00000000-0005-0000-0000-0000D1020000}"/>
    <cellStyle name="Sortie 2 4 3" xfId="719" xr:uid="{00000000-0005-0000-0000-0000D2020000}"/>
    <cellStyle name="Sortie 2 5" xfId="720" xr:uid="{00000000-0005-0000-0000-0000D3020000}"/>
    <cellStyle name="Sortie 2 5 2" xfId="721" xr:uid="{00000000-0005-0000-0000-0000D4020000}"/>
    <cellStyle name="Sortie 2 5 3" xfId="722" xr:uid="{00000000-0005-0000-0000-0000D5020000}"/>
    <cellStyle name="Sortie 2 6" xfId="723" xr:uid="{00000000-0005-0000-0000-0000D6020000}"/>
    <cellStyle name="Sortie 2 6 2" xfId="724" xr:uid="{00000000-0005-0000-0000-0000D7020000}"/>
    <cellStyle name="Sortie 2 6 3" xfId="725" xr:uid="{00000000-0005-0000-0000-0000D8020000}"/>
    <cellStyle name="Sortie 2 7" xfId="726" xr:uid="{00000000-0005-0000-0000-0000D9020000}"/>
    <cellStyle name="Sortie 2 8" xfId="727" xr:uid="{00000000-0005-0000-0000-0000DA020000}"/>
    <cellStyle name="Statutory Holiday" xfId="728" xr:uid="{00000000-0005-0000-0000-0000DB020000}"/>
    <cellStyle name="Stock Check" xfId="729" xr:uid="{00000000-0005-0000-0000-0000DC020000}"/>
    <cellStyle name="Style 1" xfId="730" xr:uid="{00000000-0005-0000-0000-0000DD020000}"/>
    <cellStyle name="Style 1 2" xfId="731" xr:uid="{00000000-0005-0000-0000-0000DE020000}"/>
    <cellStyle name="subhead" xfId="732" xr:uid="{00000000-0005-0000-0000-0000DF020000}"/>
    <cellStyle name="Texte explicatif 2" xfId="733" xr:uid="{00000000-0005-0000-0000-0000E0020000}"/>
    <cellStyle name="Title" xfId="734" xr:uid="{00000000-0005-0000-0000-0000E1020000}"/>
    <cellStyle name="Titre 2" xfId="735" xr:uid="{00000000-0005-0000-0000-0000E2020000}"/>
    <cellStyle name="Titre 2 2" xfId="736" xr:uid="{00000000-0005-0000-0000-0000E3020000}"/>
    <cellStyle name="Titre 1 2" xfId="738" xr:uid="{00000000-0005-0000-0000-0000E5020000}"/>
    <cellStyle name="Titre 1 2 2" xfId="739" xr:uid="{00000000-0005-0000-0000-0000E6020000}"/>
    <cellStyle name="Titre 2 2 2" xfId="740" xr:uid="{00000000-0005-0000-0000-0000E7020000}"/>
    <cellStyle name="Titre 3 2" xfId="741" xr:uid="{00000000-0005-0000-0000-0000E8020000}"/>
    <cellStyle name="Titre 3 2 2" xfId="742" xr:uid="{00000000-0005-0000-0000-0000E9020000}"/>
    <cellStyle name="Titre 4 2" xfId="743" xr:uid="{00000000-0005-0000-0000-0000EA020000}"/>
    <cellStyle name="Titre 4 2 2" xfId="744" xr:uid="{00000000-0005-0000-0000-0000EB020000}"/>
    <cellStyle name="TitreSérie" xfId="737" xr:uid="{00000000-0005-0000-0000-0000E4020000}"/>
    <cellStyle name="Total 2" xfId="745" xr:uid="{00000000-0005-0000-0000-0000EC020000}"/>
    <cellStyle name="Total 2 2" xfId="746" xr:uid="{00000000-0005-0000-0000-0000ED020000}"/>
    <cellStyle name="Total 2 2 2" xfId="747" xr:uid="{00000000-0005-0000-0000-0000EE020000}"/>
    <cellStyle name="Total 2 2 3" xfId="748" xr:uid="{00000000-0005-0000-0000-0000EF020000}"/>
    <cellStyle name="Total 2 3" xfId="749" xr:uid="{00000000-0005-0000-0000-0000F0020000}"/>
    <cellStyle name="Total 2 3 2" xfId="750" xr:uid="{00000000-0005-0000-0000-0000F1020000}"/>
    <cellStyle name="Total 2 3 3" xfId="751" xr:uid="{00000000-0005-0000-0000-0000F2020000}"/>
    <cellStyle name="Total 2 4" xfId="752" xr:uid="{00000000-0005-0000-0000-0000F3020000}"/>
    <cellStyle name="Total 2 4 2" xfId="753" xr:uid="{00000000-0005-0000-0000-0000F4020000}"/>
    <cellStyle name="Total 2 4 3" xfId="754" xr:uid="{00000000-0005-0000-0000-0000F5020000}"/>
    <cellStyle name="Total 2 5" xfId="755" xr:uid="{00000000-0005-0000-0000-0000F6020000}"/>
    <cellStyle name="Total 2 5 2" xfId="756" xr:uid="{00000000-0005-0000-0000-0000F7020000}"/>
    <cellStyle name="Total 2 5 3" xfId="757" xr:uid="{00000000-0005-0000-0000-0000F8020000}"/>
    <cellStyle name="Total 2 6" xfId="758" xr:uid="{00000000-0005-0000-0000-0000F9020000}"/>
    <cellStyle name="Total 2 6 2" xfId="759" xr:uid="{00000000-0005-0000-0000-0000FA020000}"/>
    <cellStyle name="Total 2 6 3" xfId="760" xr:uid="{00000000-0005-0000-0000-0000FB020000}"/>
    <cellStyle name="Total 2 7" xfId="761" xr:uid="{00000000-0005-0000-0000-0000FC020000}"/>
    <cellStyle name="Total 2 8" xfId="762" xr:uid="{00000000-0005-0000-0000-0000FD020000}"/>
    <cellStyle name="TypeDonnée" xfId="763" xr:uid="{00000000-0005-0000-0000-0000FE020000}"/>
    <cellStyle name="Variation" xfId="764" xr:uid="{00000000-0005-0000-0000-0000FF020000}"/>
    <cellStyle name="Vérification 2" xfId="767" xr:uid="{00000000-0005-0000-0000-000002030000}"/>
    <cellStyle name="Virgule0" xfId="765" xr:uid="{00000000-0005-0000-0000-000000030000}"/>
    <cellStyle name="Virgule0 2" xfId="766" xr:uid="{00000000-0005-0000-0000-000001030000}"/>
    <cellStyle name="Warning Text" xfId="768" xr:uid="{00000000-0005-0000-0000-000003030000}"/>
    <cellStyle name="Währung" xfId="769" xr:uid="{00000000-0005-0000-0000-000004030000}"/>
    <cellStyle name="콤마 [0]_  종  합  _010704 수주&amp;GM from 심양보-1" xfId="771" xr:uid="{00000000-0005-0000-0000-000006030000}"/>
    <cellStyle name="콤마_작성요령" xfId="772" xr:uid="{00000000-0005-0000-0000-000007030000}"/>
    <cellStyle name="표준_04.10.22경영비용" xfId="773" xr:uid="{00000000-0005-0000-0000-000008030000}"/>
  </cellStyles>
  <dxfs count="9">
    <dxf>
      <border diagonalUp="0" diagonalDown="0">
        <left/>
        <right/>
        <top/>
        <bottom/>
      </border>
    </dxf>
    <dxf>
      <border diagonalUp="0" diagonalDown="0">
        <left/>
        <right/>
        <top/>
        <bottom/>
      </border>
    </dxf>
    <dxf>
      <border diagonalUp="0" diagonalDown="0">
        <left/>
        <right/>
        <top/>
        <bottom/>
      </border>
    </dxf>
    <dxf>
      <border diagonalUp="0" diagonalDown="0">
        <left/>
        <right/>
        <top/>
        <bottom/>
      </border>
    </dxf>
    <dxf>
      <border diagonalUp="0" diagonalDown="0">
        <left/>
        <right/>
        <top/>
        <bottom/>
      </border>
    </dxf>
    <dxf>
      <border diagonalUp="0" diagonalDown="0">
        <left/>
        <right/>
        <top/>
        <bottom/>
      </border>
    </dxf>
    <dxf>
      <border diagonalUp="0" diagonalDown="0">
        <left/>
        <right/>
        <top/>
        <bottom/>
      </border>
    </dxf>
    <dxf>
      <border diagonalUp="0" diagonalDown="0">
        <left/>
        <right/>
        <top/>
        <bottom/>
      </border>
    </dxf>
    <dxf>
      <border diagonalUp="0" diagonalDown="0">
        <left/>
        <right/>
        <top/>
        <bottom/>
      </border>
    </dxf>
  </dxfs>
  <tableStyles count="0" defaultTableStyle="TableStyleMedium2" defaultPivotStyle="PivotStyleLight16"/>
  <colors>
    <indexedColors>
      <rgbColor rgb="FF000000"/>
      <rgbColor rgb="FFFFFFFF"/>
      <rgbColor rgb="FFFF0000"/>
      <rgbColor rgb="FF00FF00"/>
      <rgbColor rgb="FF0000FF"/>
      <rgbColor rgb="FFFFFF00"/>
      <rgbColor rgb="FFE23EDA"/>
      <rgbColor rgb="FF00FFFF"/>
      <rgbColor rgb="FF9C0006"/>
      <rgbColor rgb="FF008000"/>
      <rgbColor rgb="FF000080"/>
      <rgbColor rgb="FF9C5700"/>
      <rgbColor rgb="FF800080"/>
      <rgbColor rgb="FF004494"/>
      <rgbColor rgb="FFC0C0C0"/>
      <rgbColor rgb="FF808080"/>
      <rgbColor rgb="FF8EB4E3"/>
      <rgbColor rgb="FFB2B2B2"/>
      <rgbColor rgb="FFFFFFCC"/>
      <rgbColor rgb="FFCCFFFF"/>
      <rgbColor rgb="FFC6D9F1"/>
      <rgbColor rgb="FFFF8080"/>
      <rgbColor rgb="FF0066CC"/>
      <rgbColor rgb="FFCCCCFF"/>
      <rgbColor rgb="FF000080"/>
      <rgbColor rgb="FFFAC090"/>
      <rgbColor rgb="FFFFED00"/>
      <rgbColor rgb="FFC6EFCE"/>
      <rgbColor rgb="FFFFC7CE"/>
      <rgbColor rgb="FFD9D9D9"/>
      <rgbColor rgb="FF558ED5"/>
      <rgbColor rgb="FFE0E0E0"/>
      <rgbColor rgb="FF00CCFF"/>
      <rgbColor rgb="FFDBEEF4"/>
      <rgbColor rgb="FFCCFFCC"/>
      <rgbColor rgb="FFFFFF99"/>
      <rgbColor rgb="FF99CCFF"/>
      <rgbColor rgb="FFFF99CC"/>
      <rgbColor rgb="FFCC99FF"/>
      <rgbColor rgb="FFFFCC99"/>
      <rgbColor rgb="FF3366FF"/>
      <rgbColor rgb="FF33CCCC"/>
      <rgbColor rgb="FFA6A6A6"/>
      <rgbColor rgb="FFFFCC00"/>
      <rgbColor rgb="FFFF9900"/>
      <rgbColor rgb="FFFF6600"/>
      <rgbColor rgb="FF4F81BD"/>
      <rgbColor rgb="FF969696"/>
      <rgbColor rgb="FF003366"/>
      <rgbColor rgb="FF339966"/>
      <rgbColor rgb="FF006100"/>
      <rgbColor rgb="FFC5C6C8"/>
      <rgbColor rgb="FF993300"/>
      <rgbColor rgb="FFBFBFBF"/>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964440</xdr:colOff>
      <xdr:row>34</xdr:row>
      <xdr:rowOff>137160</xdr:rowOff>
    </xdr:from>
    <xdr:to>
      <xdr:col>3</xdr:col>
      <xdr:colOff>2440440</xdr:colOff>
      <xdr:row>36</xdr:row>
      <xdr:rowOff>7200</xdr:rowOff>
    </xdr:to>
    <xdr:sp macro="" textlink="">
      <xdr:nvSpPr>
        <xdr:cNvPr id="2" name="TextBox 2">
          <a:extLst>
            <a:ext uri="{FF2B5EF4-FFF2-40B4-BE49-F238E27FC236}">
              <a16:creationId xmlns:a16="http://schemas.microsoft.com/office/drawing/2014/main" id="{00000000-0008-0000-0600-000002000000}"/>
            </a:ext>
          </a:extLst>
        </xdr:cNvPr>
        <xdr:cNvSpPr/>
      </xdr:nvSpPr>
      <xdr:spPr>
        <a:xfrm>
          <a:off x="4528800" y="6061680"/>
          <a:ext cx="1476000" cy="21312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en-US" sz="1100" b="0" u="none" strike="noStrike">
              <a:solidFill>
                <a:schemeClr val="dk1"/>
              </a:solidFill>
              <a:effectLst/>
              <a:uFillTx/>
              <a:latin typeface="Cambria Math"/>
            </a:rPr>
            <a:t>(</a:t>
          </a:r>
          <a:r>
            <a:rPr lang="it-IT" sz="1100" b="0" u="none" strike="noStrike">
              <a:solidFill>
                <a:schemeClr val="dk1"/>
              </a:solidFill>
              <a:effectLst/>
              <a:uFillTx/>
              <a:latin typeface="Cambria Math"/>
            </a:rPr>
            <a:t>𝑟</a:t>
          </a:r>
          <a:r>
            <a:rPr lang="en-US" sz="1100" b="0" u="none" strike="noStrike">
              <a:solidFill>
                <a:schemeClr val="dk1"/>
              </a:solidFill>
              <a:effectLst/>
              <a:uFillTx/>
              <a:latin typeface="Cambria Math"/>
            </a:rPr>
            <a:t>_</a:t>
          </a:r>
          <a:r>
            <a:rPr lang="it-IT" sz="1100" b="0" u="none" strike="noStrike">
              <a:solidFill>
                <a:schemeClr val="dk1"/>
              </a:solidFill>
              <a:effectLst/>
              <a:uFillTx/>
              <a:latin typeface="Cambria Math"/>
            </a:rPr>
            <a:t>𝑓</a:t>
          </a:r>
          <a:r>
            <a:rPr lang="en-GB" sz="1100" b="0" u="none" strike="noStrike">
              <a:solidFill>
                <a:schemeClr val="dk1"/>
              </a:solidFill>
              <a:effectLst/>
              <a:uFillTx/>
              <a:latin typeface="Cambria Math"/>
            </a:rPr>
            <a:t>+</a:t>
          </a:r>
          <a:r>
            <a:rPr lang="it-IT" sz="1100" b="0" u="none" strike="noStrike">
              <a:solidFill>
                <a:schemeClr val="dk1"/>
              </a:solidFill>
              <a:effectLst/>
              <a:uFillTx/>
              <a:latin typeface="Cambria Math"/>
            </a:rPr>
            <a:t>𝛽</a:t>
          </a:r>
          <a:r>
            <a:rPr lang="en-GB" sz="1100" b="0" u="none" strike="noStrike">
              <a:solidFill>
                <a:schemeClr val="dk1"/>
              </a:solidFill>
              <a:effectLst/>
              <a:uFillTx/>
              <a:latin typeface="Cambria Math"/>
            </a:rPr>
            <a:t>∗</a:t>
          </a:r>
          <a:r>
            <a:rPr lang="it-IT" sz="1100" b="0" u="none" strike="noStrike">
              <a:solidFill>
                <a:schemeClr val="dk1"/>
              </a:solidFill>
              <a:effectLst/>
              <a:uFillTx/>
              <a:latin typeface="Cambria Math"/>
            </a:rPr>
            <a:t>𝐸𝑅𝑃)</a:t>
          </a:r>
          <a:endParaRPr lang="en-US" sz="1100" b="0" u="none" strike="noStrike">
            <a:effectLst/>
            <a:uFillTx/>
            <a:latin typeface="Calibri"/>
          </a:endParaRPr>
        </a:p>
      </xdr:txBody>
    </xdr:sp>
    <xdr:clientData/>
  </xdr:twoCellAnchor>
  <xdr:twoCellAnchor editAs="oneCell">
    <xdr:from>
      <xdr:col>3</xdr:col>
      <xdr:colOff>812520</xdr:colOff>
      <xdr:row>36</xdr:row>
      <xdr:rowOff>129600</xdr:rowOff>
    </xdr:from>
    <xdr:to>
      <xdr:col>3</xdr:col>
      <xdr:colOff>2181240</xdr:colOff>
      <xdr:row>38</xdr:row>
      <xdr:rowOff>108000</xdr:rowOff>
    </xdr:to>
    <xdr:sp macro="" textlink="">
      <xdr:nvSpPr>
        <xdr:cNvPr id="3" name="TextBox 2">
          <a:extLst>
            <a:ext uri="{FF2B5EF4-FFF2-40B4-BE49-F238E27FC236}">
              <a16:creationId xmlns:a16="http://schemas.microsoft.com/office/drawing/2014/main" id="{00000000-0008-0000-0600-000003000000}"/>
            </a:ext>
          </a:extLst>
        </xdr:cNvPr>
        <xdr:cNvSpPr/>
      </xdr:nvSpPr>
      <xdr:spPr>
        <a:xfrm>
          <a:off x="4376880" y="6397200"/>
          <a:ext cx="1368720" cy="32112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en-GB" sz="1100" b="0" u="none" strike="noStrike">
              <a:solidFill>
                <a:schemeClr val="dk1"/>
              </a:solidFill>
              <a:effectLst/>
              <a:uFillTx/>
              <a:latin typeface="Calibri"/>
            </a:rPr>
            <a:t>(</a:t>
          </a:r>
          <a:r>
            <a:rPr lang="it-IT" sz="1100" b="0" u="none" strike="noStrike">
              <a:solidFill>
                <a:schemeClr val="dk1"/>
              </a:solidFill>
              <a:effectLst/>
              <a:uFillTx/>
              <a:latin typeface="Cambria Math"/>
            </a:rPr>
            <a:t>𝑟</a:t>
          </a:r>
          <a:r>
            <a:rPr lang="en-US" sz="1100" b="0" u="none" strike="noStrike">
              <a:solidFill>
                <a:schemeClr val="dk1"/>
              </a:solidFill>
              <a:effectLst/>
              <a:uFillTx/>
              <a:latin typeface="Cambria Math"/>
            </a:rPr>
            <a:t>_</a:t>
          </a:r>
          <a:r>
            <a:rPr lang="it-IT" sz="1100" b="0" u="none" strike="noStrike">
              <a:solidFill>
                <a:schemeClr val="dk1"/>
              </a:solidFill>
              <a:effectLst/>
              <a:uFillTx/>
              <a:latin typeface="Cambria Math"/>
            </a:rPr>
            <a:t>𝑓</a:t>
          </a:r>
          <a:r>
            <a:rPr lang="en-GB" sz="1100" b="0" u="none" strike="noStrike">
              <a:solidFill>
                <a:schemeClr val="dk1"/>
              </a:solidFill>
              <a:effectLst/>
              <a:uFillTx/>
              <a:latin typeface="Cambria Math"/>
            </a:rPr>
            <a:t>+</a:t>
          </a:r>
          <a:r>
            <a:rPr lang="it-IT" sz="1100" b="0" u="none" strike="noStrike">
              <a:solidFill>
                <a:schemeClr val="dk1"/>
              </a:solidFill>
              <a:effectLst/>
              <a:uFillTx/>
              <a:latin typeface="Cambria Math"/>
            </a:rPr>
            <a:t>𝐷𝑃</a:t>
          </a:r>
          <a:r>
            <a:rPr lang="en-GB" sz="1100" b="0" u="none" strike="noStrike">
              <a:solidFill>
                <a:schemeClr val="dk1"/>
              </a:solidFill>
              <a:effectLst/>
              <a:uFillTx/>
              <a:latin typeface="Cambria Math"/>
            </a:rPr>
            <a:t>)∗(1−</a:t>
          </a:r>
          <a:r>
            <a:rPr lang="it-IT" sz="1100" b="0" u="none" strike="noStrike">
              <a:solidFill>
                <a:schemeClr val="dk1"/>
              </a:solidFill>
              <a:effectLst/>
              <a:uFillTx/>
              <a:latin typeface="Cambria Math"/>
            </a:rPr>
            <a:t>𝑇</a:t>
          </a:r>
          <a:r>
            <a:rPr lang="en-GB" sz="1100" b="0" u="none" strike="noStrike">
              <a:solidFill>
                <a:schemeClr val="dk1"/>
              </a:solidFill>
              <a:effectLst/>
              <a:uFillTx/>
              <a:latin typeface="Cambria Math"/>
            </a:rPr>
            <a:t>)</a:t>
          </a:r>
          <a:endParaRPr lang="en-US" sz="1100" b="0" u="none" strike="noStrike">
            <a:effectLst/>
            <a:uFillTx/>
            <a:latin typeface="Calibri"/>
          </a:endParaRPr>
        </a:p>
        <a:p>
          <a:pPr defTabSz="914400">
            <a:lnSpc>
              <a:spcPct val="100000"/>
            </a:lnSpc>
            <a:tabLst>
              <a:tab pos="0" algn="l"/>
            </a:tabLst>
          </a:pPr>
          <a:endParaRPr lang="en-US" sz="1100" b="0" u="none" strike="noStrike">
            <a:effectLst/>
            <a:uFillTx/>
            <a:latin typeface="Calibri"/>
          </a:endParaRPr>
        </a:p>
      </xdr:txBody>
    </xdr:sp>
    <xdr:clientData/>
  </xdr:twoCellAnchor>
  <xdr:twoCellAnchor editAs="oneCell">
    <xdr:from>
      <xdr:col>2</xdr:col>
      <xdr:colOff>906840</xdr:colOff>
      <xdr:row>33</xdr:row>
      <xdr:rowOff>129600</xdr:rowOff>
    </xdr:from>
    <xdr:to>
      <xdr:col>4</xdr:col>
      <xdr:colOff>3360</xdr:colOff>
      <xdr:row>35</xdr:row>
      <xdr:rowOff>51120</xdr:rowOff>
    </xdr:to>
    <xdr:sp macro="" textlink="">
      <xdr:nvSpPr>
        <xdr:cNvPr id="4" name="TextBox 2">
          <a:extLst>
            <a:ext uri="{FF2B5EF4-FFF2-40B4-BE49-F238E27FC236}">
              <a16:creationId xmlns:a16="http://schemas.microsoft.com/office/drawing/2014/main" id="{00000000-0008-0000-0600-000004000000}"/>
            </a:ext>
          </a:extLst>
        </xdr:cNvPr>
        <xdr:cNvSpPr/>
      </xdr:nvSpPr>
      <xdr:spPr>
        <a:xfrm>
          <a:off x="3514680" y="5882760"/>
          <a:ext cx="2872440" cy="2642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defTabSz="914400">
            <a:lnSpc>
              <a:spcPct val="100000"/>
            </a:lnSpc>
            <a:tabLst>
              <a:tab pos="0" algn="l"/>
            </a:tabLst>
          </a:pPr>
          <a:r>
            <a:rPr lang="it-IT" sz="1100" b="0" u="none" strike="noStrike">
              <a:solidFill>
                <a:schemeClr val="dk1"/>
              </a:solidFill>
              <a:effectLst/>
              <a:uFillTx/>
              <a:latin typeface="Cambria Math"/>
            </a:rPr>
            <a:t>𝛽</a:t>
          </a:r>
          <a:r>
            <a:rPr lang="en-GB" sz="1100" b="0" u="none" strike="noStrike">
              <a:solidFill>
                <a:schemeClr val="dk1"/>
              </a:solidFill>
              <a:effectLst/>
              <a:uFillTx/>
              <a:latin typeface="Cambria Math"/>
            </a:rPr>
            <a:t>=</a:t>
          </a:r>
          <a:r>
            <a:rPr lang="fr-FR" sz="1100" b="0" u="none" strike="noStrike">
              <a:solidFill>
                <a:schemeClr val="dk1"/>
              </a:solidFill>
              <a:effectLst/>
              <a:uFillTx/>
              <a:latin typeface="Cambria Math"/>
            </a:rPr>
            <a:t>𝑈𝑛𝑙𝑒𝑣𝑒𝑟𝑒𝑑 𝐵𝑒𝑡𝑎 ∗(1+</a:t>
          </a:r>
          <a:r>
            <a:rPr lang="fr-BE" sz="1100" b="0" u="none" strike="noStrike">
              <a:solidFill>
                <a:schemeClr val="dk1"/>
              </a:solidFill>
              <a:effectLst/>
              <a:uFillTx/>
              <a:latin typeface="Cambria Math"/>
            </a:rPr>
            <a:t>𝐷</a:t>
          </a:r>
          <a:r>
            <a:rPr lang="fr-FR" sz="1100" b="0" u="none" strike="noStrike">
              <a:solidFill>
                <a:schemeClr val="dk1"/>
              </a:solidFill>
              <a:effectLst/>
              <a:uFillTx/>
              <a:latin typeface="Cambria Math"/>
            </a:rPr>
            <a:t>∕</a:t>
          </a:r>
          <a:r>
            <a:rPr lang="fr-BE" sz="1100" b="0" u="none" strike="noStrike">
              <a:solidFill>
                <a:schemeClr val="dk1"/>
              </a:solidFill>
              <a:effectLst/>
              <a:uFillTx/>
              <a:latin typeface="Cambria Math"/>
            </a:rPr>
            <a:t>𝐸</a:t>
          </a:r>
          <a:r>
            <a:rPr lang="en-GB" sz="1100" b="0" u="none" strike="noStrike">
              <a:solidFill>
                <a:schemeClr val="dk1"/>
              </a:solidFill>
              <a:effectLst/>
              <a:uFillTx/>
              <a:latin typeface="Cambria Math"/>
            </a:rPr>
            <a:t>∗</a:t>
          </a:r>
          <a:r>
            <a:rPr lang="en-US" sz="1100" b="0" u="none" strike="noStrike">
              <a:solidFill>
                <a:schemeClr val="dk1"/>
              </a:solidFill>
              <a:effectLst/>
              <a:uFillTx/>
              <a:latin typeface="Cambria Math"/>
            </a:rPr>
            <a:t>(</a:t>
          </a:r>
          <a:r>
            <a:rPr lang="fr-FR" sz="1100" b="0" u="none" strike="noStrike">
              <a:solidFill>
                <a:schemeClr val="dk1"/>
              </a:solidFill>
              <a:effectLst/>
              <a:uFillTx/>
              <a:latin typeface="Cambria Math"/>
            </a:rPr>
            <a:t>1−</a:t>
          </a:r>
          <a:r>
            <a:rPr lang="it-IT" sz="1100" b="0" u="none" strike="noStrike">
              <a:solidFill>
                <a:schemeClr val="dk1"/>
              </a:solidFill>
              <a:effectLst/>
              <a:uFillTx/>
              <a:latin typeface="Cambria Math"/>
            </a:rPr>
            <a:t>𝑇</a:t>
          </a:r>
          <a:r>
            <a:rPr lang="fr-FR" sz="1100" b="0" u="none" strike="noStrike">
              <a:solidFill>
                <a:schemeClr val="dk1"/>
              </a:solidFill>
              <a:effectLst/>
              <a:uFillTx/>
              <a:latin typeface="Cambria Math"/>
            </a:rPr>
            <a:t>))</a:t>
          </a:r>
          <a:endParaRPr lang="en-US" sz="1100" b="0" u="none" strike="noStrike">
            <a:effectLst/>
            <a:uFillTx/>
            <a:latin typeface="Calibri"/>
          </a:endParaRPr>
        </a:p>
      </xdr:txBody>
    </xdr:sp>
    <xdr:clientData/>
  </xdr:twoCellAnchor>
  <xdr:twoCellAnchor>
    <xdr:from>
      <xdr:col>6</xdr:col>
      <xdr:colOff>589680</xdr:colOff>
      <xdr:row>34</xdr:row>
      <xdr:rowOff>0</xdr:rowOff>
    </xdr:from>
    <xdr:to>
      <xdr:col>14</xdr:col>
      <xdr:colOff>416880</xdr:colOff>
      <xdr:row>34</xdr:row>
      <xdr:rowOff>72360</xdr:rowOff>
    </xdr:to>
    <xdr:sp macro="" textlink="">
      <xdr:nvSpPr>
        <xdr:cNvPr id="5" name="TextBox 1">
          <a:extLst>
            <a:ext uri="{FF2B5EF4-FFF2-40B4-BE49-F238E27FC236}">
              <a16:creationId xmlns:a16="http://schemas.microsoft.com/office/drawing/2014/main" id="{00000000-0008-0000-0600-000005000000}"/>
            </a:ext>
          </a:extLst>
        </xdr:cNvPr>
        <xdr:cNvSpPr/>
      </xdr:nvSpPr>
      <xdr:spPr>
        <a:xfrm>
          <a:off x="8715240" y="5924520"/>
          <a:ext cx="4739400" cy="72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27720" rIns="90000" bIns="27720" anchor="t">
          <a:noAutofit/>
        </a:bodyPr>
        <a:lstStyle/>
        <a:p>
          <a:pPr>
            <a:lnSpc>
              <a:spcPct val="100000"/>
            </a:lnSpc>
          </a:pPr>
          <a:r>
            <a:rPr lang="en-US" sz="1100" b="0" i="1" u="none" strike="noStrike">
              <a:solidFill>
                <a:schemeClr val="dk1"/>
              </a:solidFill>
              <a:effectLst/>
              <a:uFillTx/>
              <a:latin typeface="Calibri"/>
            </a:rPr>
            <a:t>Source: "IPCEI  - Guidance on Funding gap calculation and reporting", Sep-2021</a:t>
          </a:r>
          <a:endParaRPr lang="en-US" sz="1100" b="0" u="none" strike="noStrike">
            <a:effectLst/>
            <a:uFillTx/>
            <a:latin typeface="Calibri"/>
          </a:endParaRPr>
        </a:p>
      </xdr:txBody>
    </xdr:sp>
    <xdr:clientData/>
  </xdr:twoCellAnchor>
  <xdr:twoCellAnchor editAs="oneCell">
    <xdr:from>
      <xdr:col>1</xdr:col>
      <xdr:colOff>0</xdr:colOff>
      <xdr:row>12</xdr:row>
      <xdr:rowOff>0</xdr:rowOff>
    </xdr:from>
    <xdr:to>
      <xdr:col>3</xdr:col>
      <xdr:colOff>1390680</xdr:colOff>
      <xdr:row>15</xdr:row>
      <xdr:rowOff>28080</xdr:rowOff>
    </xdr:to>
    <xdr:sp macro="" textlink="">
      <xdr:nvSpPr>
        <xdr:cNvPr id="6" name="TextBox 6">
          <a:extLst>
            <a:ext uri="{FF2B5EF4-FFF2-40B4-BE49-F238E27FC236}">
              <a16:creationId xmlns:a16="http://schemas.microsoft.com/office/drawing/2014/main" id="{00000000-0008-0000-0600-000006000000}"/>
            </a:ext>
          </a:extLst>
        </xdr:cNvPr>
        <xdr:cNvSpPr/>
      </xdr:nvSpPr>
      <xdr:spPr>
        <a:xfrm>
          <a:off x="936720" y="2152800"/>
          <a:ext cx="4018320" cy="54216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spAutoFit/>
        </a:bodyPr>
        <a:lstStyle/>
        <a:p>
          <a:pPr defTabSz="914400">
            <a:lnSpc>
              <a:spcPct val="100000"/>
            </a:lnSpc>
            <a:tabLst>
              <a:tab pos="0" algn="l"/>
            </a:tabLst>
          </a:pPr>
          <a:r>
            <a:rPr lang="it-IT" sz="1200" b="0" u="none" strike="noStrike">
              <a:solidFill>
                <a:schemeClr val="dk1"/>
              </a:solidFill>
              <a:effectLst/>
              <a:uFillTx/>
              <a:latin typeface="Cambria Math"/>
            </a:rPr>
            <a:t>𝑊𝐴𝐶𝐶</a:t>
          </a:r>
          <a:r>
            <a:rPr lang="en-GB" sz="1200" b="0" u="none" strike="noStrike">
              <a:solidFill>
                <a:schemeClr val="dk1"/>
              </a:solidFill>
              <a:effectLst/>
              <a:uFillTx/>
              <a:latin typeface="Cambria Math"/>
            </a:rPr>
            <a:t>= </a:t>
          </a:r>
          <a:r>
            <a:rPr lang="it-IT" sz="1200" b="0" u="none" strike="noStrike">
              <a:solidFill>
                <a:schemeClr val="dk1"/>
              </a:solidFill>
              <a:effectLst/>
              <a:uFillTx/>
              <a:latin typeface="Cambria Math"/>
            </a:rPr>
            <a:t> 𝐸</a:t>
          </a:r>
          <a:r>
            <a:rPr lang="en-US" sz="1200" b="0" u="none" strike="noStrike">
              <a:solidFill>
                <a:schemeClr val="dk1"/>
              </a:solidFill>
              <a:effectLst/>
              <a:uFillTx/>
              <a:latin typeface="Cambria Math"/>
            </a:rPr>
            <a:t>/(</a:t>
          </a:r>
          <a:r>
            <a:rPr lang="it-IT" sz="1200" b="0" u="none" strike="noStrike">
              <a:solidFill>
                <a:schemeClr val="dk1"/>
              </a:solidFill>
              <a:effectLst/>
              <a:uFillTx/>
              <a:latin typeface="Cambria Math"/>
            </a:rPr>
            <a:t>𝐷</a:t>
          </a:r>
          <a:r>
            <a:rPr lang="en-GB" sz="1200" b="0" u="none" strike="noStrike">
              <a:solidFill>
                <a:schemeClr val="dk1"/>
              </a:solidFill>
              <a:effectLst/>
              <a:uFillTx/>
              <a:latin typeface="Cambria Math"/>
            </a:rPr>
            <a:t>+</a:t>
          </a:r>
          <a:r>
            <a:rPr lang="it-IT" sz="1200" b="0" u="none" strike="noStrike">
              <a:solidFill>
                <a:schemeClr val="dk1"/>
              </a:solidFill>
              <a:effectLst/>
              <a:uFillTx/>
              <a:latin typeface="Cambria Math"/>
            </a:rPr>
            <a:t>𝐸</a:t>
          </a:r>
          <a:r>
            <a:rPr lang="en-US" sz="1200" b="0" u="none" strike="noStrike">
              <a:solidFill>
                <a:schemeClr val="dk1"/>
              </a:solidFill>
              <a:effectLst/>
              <a:uFillTx/>
              <a:latin typeface="Cambria Math"/>
            </a:rPr>
            <a:t>)</a:t>
          </a:r>
          <a:r>
            <a:rPr lang="en-GB" sz="1200" b="0" u="none" strike="noStrike">
              <a:solidFill>
                <a:schemeClr val="dk1"/>
              </a:solidFill>
              <a:effectLst/>
              <a:uFillTx/>
              <a:latin typeface="Cambria Math"/>
            </a:rPr>
            <a:t>∗</a:t>
          </a:r>
          <a:r>
            <a:rPr lang="en-US" sz="1200" b="0" u="none" strike="noStrike">
              <a:solidFill>
                <a:schemeClr val="dk1"/>
              </a:solidFill>
              <a:effectLst/>
              <a:uFillTx/>
              <a:latin typeface="Cambria Math"/>
            </a:rPr>
            <a:t>(</a:t>
          </a:r>
          <a:r>
            <a:rPr lang="it-IT" sz="1200" b="0" u="none" strike="noStrike">
              <a:solidFill>
                <a:schemeClr val="dk1"/>
              </a:solidFill>
              <a:effectLst/>
              <a:uFillTx/>
              <a:latin typeface="Cambria Math"/>
            </a:rPr>
            <a:t>𝑟</a:t>
          </a:r>
          <a:r>
            <a:rPr lang="en-US" sz="1200" b="0" u="none" strike="noStrike">
              <a:solidFill>
                <a:schemeClr val="dk1"/>
              </a:solidFill>
              <a:effectLst/>
              <a:uFillTx/>
              <a:latin typeface="Cambria Math"/>
            </a:rPr>
            <a:t>_</a:t>
          </a:r>
          <a:r>
            <a:rPr lang="it-IT" sz="1200" b="0" u="none" strike="noStrike">
              <a:solidFill>
                <a:schemeClr val="dk1"/>
              </a:solidFill>
              <a:effectLst/>
              <a:uFillTx/>
              <a:latin typeface="Cambria Math"/>
            </a:rPr>
            <a:t>𝑓</a:t>
          </a:r>
          <a:r>
            <a:rPr lang="en-GB" sz="1200" b="0" u="none" strike="noStrike">
              <a:solidFill>
                <a:schemeClr val="dk1"/>
              </a:solidFill>
              <a:effectLst/>
              <a:uFillTx/>
              <a:latin typeface="Cambria Math"/>
            </a:rPr>
            <a:t>+</a:t>
          </a:r>
          <a:r>
            <a:rPr lang="it-IT" sz="1200" b="0" u="none" strike="noStrike">
              <a:solidFill>
                <a:schemeClr val="dk1"/>
              </a:solidFill>
              <a:effectLst/>
              <a:uFillTx/>
              <a:latin typeface="Cambria Math"/>
            </a:rPr>
            <a:t>𝛽</a:t>
          </a:r>
          <a:r>
            <a:rPr lang="en-GB" sz="1200" b="0" u="none" strike="noStrike">
              <a:solidFill>
                <a:schemeClr val="dk1"/>
              </a:solidFill>
              <a:effectLst/>
              <a:uFillTx/>
              <a:latin typeface="Cambria Math"/>
            </a:rPr>
            <a:t>∗</a:t>
          </a:r>
          <a:r>
            <a:rPr lang="it-IT" sz="1200" b="0" u="none" strike="noStrike">
              <a:solidFill>
                <a:schemeClr val="dk1"/>
              </a:solidFill>
              <a:effectLst/>
              <a:uFillTx/>
              <a:latin typeface="Cambria Math"/>
            </a:rPr>
            <a:t>𝐸𝑅𝑃)</a:t>
          </a:r>
          <a:r>
            <a:rPr lang="en-GB" sz="1200" b="0" u="none" strike="noStrike">
              <a:solidFill>
                <a:schemeClr val="dk1"/>
              </a:solidFill>
              <a:effectLst/>
              <a:uFillTx/>
              <a:latin typeface="Cambria Math"/>
            </a:rPr>
            <a:t>+</a:t>
          </a:r>
          <a:r>
            <a:rPr lang="it-IT" sz="1200" b="0" u="none" strike="noStrike">
              <a:solidFill>
                <a:schemeClr val="dk1"/>
              </a:solidFill>
              <a:effectLst/>
              <a:uFillTx/>
              <a:latin typeface="Cambria Math"/>
            </a:rPr>
            <a:t>𝐷</a:t>
          </a:r>
          <a:r>
            <a:rPr lang="en-US" sz="1200" b="0" u="none" strike="noStrike">
              <a:solidFill>
                <a:schemeClr val="dk1"/>
              </a:solidFill>
              <a:effectLst/>
              <a:uFillTx/>
              <a:latin typeface="Cambria Math"/>
            </a:rPr>
            <a:t>/(</a:t>
          </a:r>
          <a:r>
            <a:rPr lang="it-IT" sz="1200" b="0" u="none" strike="noStrike">
              <a:solidFill>
                <a:schemeClr val="dk1"/>
              </a:solidFill>
              <a:effectLst/>
              <a:uFillTx/>
              <a:latin typeface="Cambria Math"/>
            </a:rPr>
            <a:t>𝐷</a:t>
          </a:r>
          <a:r>
            <a:rPr lang="en-GB" sz="1200" b="0" u="none" strike="noStrike">
              <a:solidFill>
                <a:schemeClr val="dk1"/>
              </a:solidFill>
              <a:effectLst/>
              <a:uFillTx/>
              <a:latin typeface="Cambria Math"/>
            </a:rPr>
            <a:t>+</a:t>
          </a:r>
          <a:r>
            <a:rPr lang="it-IT" sz="1200" b="0" u="none" strike="noStrike">
              <a:solidFill>
                <a:schemeClr val="dk1"/>
              </a:solidFill>
              <a:effectLst/>
              <a:uFillTx/>
              <a:latin typeface="Cambria Math"/>
            </a:rPr>
            <a:t>𝐸</a:t>
          </a:r>
          <a:r>
            <a:rPr lang="en-US" sz="1200" b="0" u="none" strike="noStrike">
              <a:solidFill>
                <a:schemeClr val="dk1"/>
              </a:solidFill>
              <a:effectLst/>
              <a:uFillTx/>
              <a:latin typeface="Cambria Math"/>
            </a:rPr>
            <a:t>)</a:t>
          </a:r>
          <a:r>
            <a:rPr lang="en-GB" sz="1200" b="0" u="none" strike="noStrike">
              <a:solidFill>
                <a:schemeClr val="dk1"/>
              </a:solidFill>
              <a:effectLst/>
              <a:uFillTx/>
              <a:latin typeface="Calibri"/>
            </a:rPr>
            <a:t>*(</a:t>
          </a:r>
          <a:r>
            <a:rPr lang="it-IT" sz="1200" b="0" u="none" strike="noStrike">
              <a:solidFill>
                <a:schemeClr val="dk1"/>
              </a:solidFill>
              <a:effectLst/>
              <a:uFillTx/>
              <a:latin typeface="Cambria Math"/>
            </a:rPr>
            <a:t>𝑟</a:t>
          </a:r>
          <a:r>
            <a:rPr lang="en-US" sz="1200" b="0" u="none" strike="noStrike">
              <a:solidFill>
                <a:schemeClr val="dk1"/>
              </a:solidFill>
              <a:effectLst/>
              <a:uFillTx/>
              <a:latin typeface="Cambria Math"/>
            </a:rPr>
            <a:t>_</a:t>
          </a:r>
          <a:r>
            <a:rPr lang="it-IT" sz="1200" b="0" u="none" strike="noStrike">
              <a:solidFill>
                <a:schemeClr val="dk1"/>
              </a:solidFill>
              <a:effectLst/>
              <a:uFillTx/>
              <a:latin typeface="Cambria Math"/>
            </a:rPr>
            <a:t>𝑓</a:t>
          </a:r>
          <a:r>
            <a:rPr lang="en-GB" sz="1200" b="0" u="none" strike="noStrike">
              <a:solidFill>
                <a:schemeClr val="dk1"/>
              </a:solidFill>
              <a:effectLst/>
              <a:uFillTx/>
              <a:latin typeface="Cambria Math"/>
            </a:rPr>
            <a:t>+</a:t>
          </a:r>
          <a:r>
            <a:rPr lang="it-IT" sz="1200" b="0" u="none" strike="noStrike">
              <a:solidFill>
                <a:schemeClr val="dk1"/>
              </a:solidFill>
              <a:effectLst/>
              <a:uFillTx/>
              <a:latin typeface="Cambria Math"/>
            </a:rPr>
            <a:t>𝐷𝑃</a:t>
          </a:r>
          <a:r>
            <a:rPr lang="en-GB" sz="1200" b="0" u="none" strike="noStrike">
              <a:solidFill>
                <a:schemeClr val="dk1"/>
              </a:solidFill>
              <a:effectLst/>
              <a:uFillTx/>
              <a:latin typeface="Cambria Math"/>
            </a:rPr>
            <a:t>)∗(1−</a:t>
          </a:r>
          <a:r>
            <a:rPr lang="it-IT" sz="1200" b="0" u="none" strike="noStrike">
              <a:solidFill>
                <a:schemeClr val="dk1"/>
              </a:solidFill>
              <a:effectLst/>
              <a:uFillTx/>
              <a:latin typeface="Cambria Math"/>
            </a:rPr>
            <a:t>𝑇</a:t>
          </a:r>
          <a:r>
            <a:rPr lang="en-GB" sz="1200" b="0" u="none" strike="noStrike">
              <a:solidFill>
                <a:schemeClr val="dk1"/>
              </a:solidFill>
              <a:effectLst/>
              <a:uFillTx/>
              <a:latin typeface="Cambria Math"/>
            </a:rPr>
            <a:t>)</a:t>
          </a:r>
          <a:endParaRPr lang="en-US" sz="1200" b="0" u="none" strike="noStrike">
            <a:effectLst/>
            <a:uFillTx/>
            <a:latin typeface="Calibri"/>
          </a:endParaRPr>
        </a:p>
        <a:p>
          <a:pPr defTabSz="914400">
            <a:lnSpc>
              <a:spcPct val="100000"/>
            </a:lnSpc>
            <a:tabLst>
              <a:tab pos="0" algn="l"/>
            </a:tabLst>
          </a:pPr>
          <a:endParaRPr lang="en-US" sz="1200" b="0" u="none" strike="noStrike">
            <a:effectLst/>
            <a:uFillTx/>
            <a:latin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76320</xdr:rowOff>
    </xdr:from>
    <xdr:to>
      <xdr:col>1</xdr:col>
      <xdr:colOff>1274400</xdr:colOff>
      <xdr:row>14</xdr:row>
      <xdr:rowOff>139680</xdr:rowOff>
    </xdr:to>
    <xdr:pic>
      <xdr:nvPicPr>
        <xdr:cNvPr id="6" name="Picture 1">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1"/>
        <a:stretch/>
      </xdr:blipFill>
      <xdr:spPr>
        <a:xfrm>
          <a:off x="1167840" y="2476800"/>
          <a:ext cx="1274400" cy="444240"/>
        </a:xfrm>
        <a:prstGeom prst="rect">
          <a:avLst/>
        </a:prstGeom>
        <a:noFill/>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zoomScaleNormal="100" workbookViewId="0"/>
  </sheetViews>
  <sheetFormatPr defaultColWidth="9.140625" defaultRowHeight="15" customHeight="1"/>
  <cols>
    <col min="1" max="1" width="180.7109375" style="4" customWidth="1"/>
    <col min="2" max="16384" width="9.140625" style="4"/>
  </cols>
  <sheetData>
    <row r="1" spans="1:1" s="6" customFormat="1" ht="60" customHeight="1">
      <c r="A1" s="5" t="s">
        <v>0</v>
      </c>
    </row>
    <row r="2" spans="1:1" s="6" customFormat="1" ht="360" customHeight="1">
      <c r="A2" s="7" t="s">
        <v>1</v>
      </c>
    </row>
    <row r="3" spans="1:1" s="6" customFormat="1" ht="15" customHeight="1">
      <c r="A3" s="8"/>
    </row>
    <row r="4" spans="1:1" ht="45">
      <c r="A4" s="9" t="s">
        <v>2</v>
      </c>
    </row>
  </sheetData>
  <sheetProtection algorithmName="SHA-512" hashValue="EUXaQwXsU2+b0Uy+3281Bi2ItVJ3tGEOsplO4kwdGm8ub+25gxEjAx6b5SfwhCGtYXHBD/hkujRII4vtQ58qNg==" saltValue="nCi+XJ1kUaODtVUmtntCvQ==" spinCount="100000" sheet="1" objects="1" scenarios="1"/>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zoomScaleNormal="100" workbookViewId="0"/>
  </sheetViews>
  <sheetFormatPr defaultColWidth="9.140625" defaultRowHeight="15" customHeight="1"/>
  <sheetData/>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Normal="100" workbookViewId="0"/>
  </sheetViews>
  <sheetFormatPr defaultColWidth="9.140625" defaultRowHeight="15" customHeight="1"/>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7"/>
  <sheetViews>
    <sheetView zoomScaleNormal="100" workbookViewId="0"/>
  </sheetViews>
  <sheetFormatPr defaultColWidth="9.140625" defaultRowHeight="15" customHeight="1"/>
  <cols>
    <col min="1" max="6" width="26.42578125" style="10" customWidth="1"/>
    <col min="7" max="16384" width="9.140625" style="10"/>
  </cols>
  <sheetData>
    <row r="1" spans="1:6" ht="60" customHeight="1">
      <c r="A1" s="280" t="s">
        <v>0</v>
      </c>
      <c r="B1" s="280"/>
      <c r="C1" s="280"/>
      <c r="D1" s="280"/>
      <c r="E1" s="280"/>
      <c r="F1" s="280"/>
    </row>
    <row r="2" spans="1:6" ht="30">
      <c r="A2" s="11" t="s">
        <v>3</v>
      </c>
      <c r="B2" s="12" t="s">
        <v>4</v>
      </c>
      <c r="C2" s="11" t="s">
        <v>5</v>
      </c>
      <c r="D2" s="13" t="s">
        <v>6</v>
      </c>
      <c r="E2" s="11" t="s">
        <v>7</v>
      </c>
      <c r="F2" s="14">
        <v>46113</v>
      </c>
    </row>
    <row r="3" spans="1:6">
      <c r="A3" s="15"/>
      <c r="B3" s="16"/>
      <c r="C3" s="15"/>
      <c r="D3" s="17"/>
      <c r="E3" s="15"/>
      <c r="F3" s="18"/>
    </row>
    <row r="4" spans="1:6" ht="30" customHeight="1">
      <c r="A4" s="281" t="s">
        <v>8</v>
      </c>
      <c r="B4" s="281"/>
      <c r="C4" s="281"/>
      <c r="D4" s="281"/>
      <c r="E4" s="281"/>
      <c r="F4" s="281"/>
    </row>
    <row r="5" spans="1:6">
      <c r="A5" s="282" t="s">
        <v>9</v>
      </c>
      <c r="B5" s="282"/>
      <c r="C5" s="282"/>
      <c r="D5" s="282"/>
      <c r="E5" s="282"/>
      <c r="F5" s="282"/>
    </row>
    <row r="6" spans="1:6" ht="45" customHeight="1">
      <c r="A6" s="283" t="s">
        <v>10</v>
      </c>
      <c r="B6" s="283"/>
      <c r="C6" s="283"/>
      <c r="D6" s="283"/>
      <c r="E6" s="283"/>
      <c r="F6" s="283"/>
    </row>
    <row r="7" spans="1:6">
      <c r="A7" s="282" t="s">
        <v>11</v>
      </c>
      <c r="B7" s="282"/>
      <c r="C7" s="282"/>
      <c r="D7" s="282"/>
      <c r="E7" s="282"/>
      <c r="F7" s="282"/>
    </row>
    <row r="8" spans="1:6" ht="150" customHeight="1">
      <c r="A8" s="283" t="s">
        <v>12</v>
      </c>
      <c r="B8" s="283"/>
      <c r="C8" s="283"/>
      <c r="D8" s="283"/>
      <c r="E8" s="283"/>
      <c r="F8" s="283"/>
    </row>
    <row r="9" spans="1:6" ht="15" customHeight="1">
      <c r="A9" s="19"/>
    </row>
    <row r="10" spans="1:6" ht="30" customHeight="1">
      <c r="A10" s="281" t="s">
        <v>13</v>
      </c>
      <c r="B10" s="281"/>
      <c r="C10" s="281"/>
      <c r="D10" s="281"/>
      <c r="E10" s="281"/>
      <c r="F10" s="281"/>
    </row>
    <row r="11" spans="1:6">
      <c r="A11" s="282" t="s">
        <v>14</v>
      </c>
      <c r="B11" s="282"/>
      <c r="C11" s="282"/>
      <c r="D11" s="282"/>
      <c r="E11" s="282"/>
      <c r="F11" s="282"/>
    </row>
    <row r="12" spans="1:6" ht="240" customHeight="1">
      <c r="A12" s="284" t="s">
        <v>15</v>
      </c>
      <c r="B12" s="284"/>
      <c r="C12" s="284"/>
      <c r="D12" s="284"/>
      <c r="E12" s="284"/>
      <c r="F12" s="284"/>
    </row>
    <row r="13" spans="1:6" ht="240" customHeight="1">
      <c r="A13" s="285" t="s">
        <v>16</v>
      </c>
      <c r="B13" s="285"/>
      <c r="C13" s="285"/>
      <c r="D13" s="285"/>
      <c r="E13" s="285"/>
      <c r="F13" s="285"/>
    </row>
    <row r="14" spans="1:6">
      <c r="A14" s="282" t="s">
        <v>17</v>
      </c>
      <c r="B14" s="282"/>
      <c r="C14" s="282"/>
      <c r="D14" s="282"/>
      <c r="E14" s="282"/>
      <c r="F14" s="282"/>
    </row>
    <row r="15" spans="1:6" ht="120" customHeight="1">
      <c r="A15" s="286" t="s">
        <v>18</v>
      </c>
      <c r="B15" s="286"/>
      <c r="C15" s="286"/>
      <c r="D15" s="286"/>
      <c r="E15" s="286"/>
      <c r="F15" s="286"/>
    </row>
    <row r="16" spans="1:6">
      <c r="A16" s="2" t="s">
        <v>19</v>
      </c>
      <c r="B16" s="2" t="s">
        <v>20</v>
      </c>
      <c r="C16" s="2" t="s">
        <v>21</v>
      </c>
      <c r="D16" s="287" t="s">
        <v>22</v>
      </c>
      <c r="E16" s="287"/>
      <c r="F16" s="287"/>
    </row>
    <row r="17" spans="1:6" ht="45" customHeight="1">
      <c r="A17" s="1" t="s">
        <v>23</v>
      </c>
      <c r="B17" s="1" t="s">
        <v>24</v>
      </c>
      <c r="C17" s="20" t="s">
        <v>25</v>
      </c>
      <c r="D17" s="283" t="s">
        <v>26</v>
      </c>
      <c r="E17" s="283"/>
      <c r="F17" s="283"/>
    </row>
    <row r="18" spans="1:6" ht="75" customHeight="1">
      <c r="A18" s="1" t="s">
        <v>27</v>
      </c>
      <c r="B18" s="1" t="s">
        <v>24</v>
      </c>
      <c r="C18" s="20" t="s">
        <v>28</v>
      </c>
      <c r="D18" s="283" t="s">
        <v>29</v>
      </c>
      <c r="E18" s="283"/>
      <c r="F18" s="283"/>
    </row>
    <row r="19" spans="1:6" ht="30" customHeight="1">
      <c r="A19" s="1" t="s">
        <v>30</v>
      </c>
      <c r="B19" s="1" t="s">
        <v>24</v>
      </c>
      <c r="C19" s="20" t="s">
        <v>31</v>
      </c>
      <c r="D19" s="283" t="s">
        <v>32</v>
      </c>
      <c r="E19" s="283"/>
      <c r="F19" s="283"/>
    </row>
    <row r="20" spans="1:6" ht="30" customHeight="1">
      <c r="A20" s="1" t="s">
        <v>33</v>
      </c>
      <c r="B20" s="1" t="s">
        <v>24</v>
      </c>
      <c r="C20" s="20" t="s">
        <v>34</v>
      </c>
      <c r="D20" s="283" t="s">
        <v>35</v>
      </c>
      <c r="E20" s="283"/>
      <c r="F20" s="283"/>
    </row>
    <row r="21" spans="1:6" ht="75" customHeight="1">
      <c r="A21" s="3" t="s">
        <v>36</v>
      </c>
      <c r="B21" s="1" t="s">
        <v>24</v>
      </c>
      <c r="C21" s="20" t="s">
        <v>37</v>
      </c>
      <c r="D21" s="283" t="s">
        <v>38</v>
      </c>
      <c r="E21" s="283"/>
      <c r="F21" s="283"/>
    </row>
    <row r="22" spans="1:6" ht="105" customHeight="1">
      <c r="A22" s="1" t="s">
        <v>39</v>
      </c>
      <c r="B22" s="1" t="s">
        <v>24</v>
      </c>
      <c r="C22" s="20" t="s">
        <v>40</v>
      </c>
      <c r="D22" s="283" t="s">
        <v>41</v>
      </c>
      <c r="E22" s="283"/>
      <c r="F22" s="283"/>
    </row>
    <row r="23" spans="1:6">
      <c r="A23" s="282" t="s">
        <v>42</v>
      </c>
      <c r="B23" s="282"/>
      <c r="C23" s="282"/>
      <c r="D23" s="282"/>
      <c r="E23" s="282"/>
      <c r="F23" s="282"/>
    </row>
    <row r="24" spans="1:6">
      <c r="A24" s="288" t="s">
        <v>43</v>
      </c>
      <c r="B24" s="288"/>
      <c r="C24" s="288"/>
      <c r="D24" s="288"/>
      <c r="E24" s="288"/>
      <c r="F24" s="288"/>
    </row>
    <row r="25" spans="1:6">
      <c r="A25" s="2" t="s">
        <v>19</v>
      </c>
      <c r="B25" s="2" t="s">
        <v>20</v>
      </c>
      <c r="C25" s="2" t="s">
        <v>21</v>
      </c>
      <c r="D25" s="287" t="s">
        <v>22</v>
      </c>
      <c r="E25" s="287"/>
      <c r="F25" s="287"/>
    </row>
    <row r="26" spans="1:6" ht="30" customHeight="1">
      <c r="A26" s="1" t="s">
        <v>44</v>
      </c>
      <c r="B26" s="1" t="s">
        <v>24</v>
      </c>
      <c r="C26" s="20" t="s">
        <v>45</v>
      </c>
      <c r="D26" s="283" t="s">
        <v>46</v>
      </c>
      <c r="E26" s="283"/>
      <c r="F26" s="283"/>
    </row>
    <row r="27" spans="1:6" ht="45" customHeight="1">
      <c r="A27" s="1" t="s">
        <v>47</v>
      </c>
      <c r="B27" s="1" t="s">
        <v>24</v>
      </c>
      <c r="C27" s="20" t="s">
        <v>48</v>
      </c>
      <c r="D27" s="283" t="s">
        <v>49</v>
      </c>
      <c r="E27" s="283"/>
      <c r="F27" s="283"/>
    </row>
    <row r="28" spans="1:6">
      <c r="A28" s="1" t="s">
        <v>42</v>
      </c>
      <c r="B28" s="1" t="s">
        <v>24</v>
      </c>
      <c r="C28" s="20" t="s">
        <v>50</v>
      </c>
      <c r="D28" s="288" t="s">
        <v>51</v>
      </c>
      <c r="E28" s="288"/>
      <c r="F28" s="288"/>
    </row>
    <row r="29" spans="1:6">
      <c r="A29" s="282" t="s">
        <v>52</v>
      </c>
      <c r="B29" s="282"/>
      <c r="C29" s="282"/>
      <c r="D29" s="282"/>
      <c r="E29" s="282"/>
      <c r="F29" s="282"/>
    </row>
    <row r="30" spans="1:6" ht="225" customHeight="1">
      <c r="A30" s="283" t="s">
        <v>53</v>
      </c>
      <c r="B30" s="283"/>
      <c r="C30" s="283"/>
      <c r="D30" s="283"/>
      <c r="E30" s="283"/>
      <c r="F30" s="283"/>
    </row>
    <row r="31" spans="1:6">
      <c r="A31" s="2" t="s">
        <v>19</v>
      </c>
      <c r="B31" s="2" t="s">
        <v>20</v>
      </c>
      <c r="C31" s="2" t="s">
        <v>21</v>
      </c>
      <c r="D31" s="287" t="s">
        <v>22</v>
      </c>
      <c r="E31" s="287"/>
      <c r="F31" s="287"/>
    </row>
    <row r="32" spans="1:6" ht="30">
      <c r="A32" s="3" t="s">
        <v>54</v>
      </c>
      <c r="B32" s="1" t="s">
        <v>24</v>
      </c>
      <c r="C32" s="20" t="s">
        <v>55</v>
      </c>
      <c r="D32" s="288" t="s">
        <v>56</v>
      </c>
      <c r="E32" s="288"/>
      <c r="F32" s="288"/>
    </row>
    <row r="33" spans="1:6" ht="90" customHeight="1">
      <c r="A33" s="3" t="s">
        <v>57</v>
      </c>
      <c r="B33" s="1" t="s">
        <v>24</v>
      </c>
      <c r="C33" s="21" t="s">
        <v>58</v>
      </c>
      <c r="D33" s="283" t="s">
        <v>59</v>
      </c>
      <c r="E33" s="283"/>
      <c r="F33" s="283"/>
    </row>
    <row r="34" spans="1:6" ht="75" customHeight="1">
      <c r="A34" s="3" t="s">
        <v>60</v>
      </c>
      <c r="B34" s="1" t="s">
        <v>24</v>
      </c>
      <c r="C34" s="22" t="s">
        <v>61</v>
      </c>
      <c r="D34" s="283" t="s">
        <v>62</v>
      </c>
      <c r="E34" s="283"/>
      <c r="F34" s="283"/>
    </row>
    <row r="35" spans="1:6" ht="105" customHeight="1">
      <c r="A35" s="3" t="s">
        <v>63</v>
      </c>
      <c r="B35" s="1" t="s">
        <v>24</v>
      </c>
      <c r="C35" s="21" t="s">
        <v>64</v>
      </c>
      <c r="D35" s="283" t="s">
        <v>65</v>
      </c>
      <c r="E35" s="283"/>
      <c r="F35" s="283"/>
    </row>
    <row r="36" spans="1:6" ht="60" customHeight="1">
      <c r="A36" s="3" t="s">
        <v>66</v>
      </c>
      <c r="B36" s="1" t="s">
        <v>24</v>
      </c>
      <c r="C36" s="20" t="s">
        <v>67</v>
      </c>
      <c r="D36" s="283" t="s">
        <v>68</v>
      </c>
      <c r="E36" s="283"/>
      <c r="F36" s="283"/>
    </row>
    <row r="37" spans="1:6" ht="15" customHeight="1">
      <c r="A37" s="1" t="s">
        <v>69</v>
      </c>
      <c r="B37" s="1" t="s">
        <v>24</v>
      </c>
      <c r="C37" s="20" t="s">
        <v>70</v>
      </c>
      <c r="D37" s="283" t="s">
        <v>71</v>
      </c>
      <c r="E37" s="283"/>
      <c r="F37" s="283"/>
    </row>
    <row r="38" spans="1:6" ht="60" customHeight="1">
      <c r="A38" s="3" t="s">
        <v>63</v>
      </c>
      <c r="B38" s="1" t="s">
        <v>24</v>
      </c>
      <c r="C38" s="21" t="s">
        <v>72</v>
      </c>
      <c r="D38" s="283" t="s">
        <v>73</v>
      </c>
      <c r="E38" s="283"/>
      <c r="F38" s="283"/>
    </row>
    <row r="39" spans="1:6" ht="90" customHeight="1">
      <c r="A39" s="3" t="s">
        <v>74</v>
      </c>
      <c r="B39" s="1" t="s">
        <v>24</v>
      </c>
      <c r="C39" s="20" t="s">
        <v>75</v>
      </c>
      <c r="D39" s="283" t="s">
        <v>76</v>
      </c>
      <c r="E39" s="283"/>
      <c r="F39" s="283"/>
    </row>
    <row r="40" spans="1:6" ht="90" customHeight="1">
      <c r="A40" s="1" t="s">
        <v>77</v>
      </c>
      <c r="B40" s="1" t="s">
        <v>24</v>
      </c>
      <c r="C40" s="20" t="s">
        <v>78</v>
      </c>
      <c r="D40" s="283" t="s">
        <v>79</v>
      </c>
      <c r="E40" s="283"/>
      <c r="F40" s="283"/>
    </row>
    <row r="41" spans="1:6" ht="60" customHeight="1">
      <c r="A41" s="3" t="s">
        <v>80</v>
      </c>
      <c r="B41" s="1" t="s">
        <v>24</v>
      </c>
      <c r="C41" s="20" t="s">
        <v>81</v>
      </c>
      <c r="D41" s="283" t="s">
        <v>82</v>
      </c>
      <c r="E41" s="283"/>
      <c r="F41" s="283"/>
    </row>
    <row r="42" spans="1:6" ht="75" customHeight="1">
      <c r="A42" s="1" t="s">
        <v>83</v>
      </c>
      <c r="B42" s="1" t="s">
        <v>24</v>
      </c>
      <c r="C42" s="21" t="s">
        <v>84</v>
      </c>
      <c r="D42" s="283" t="s">
        <v>85</v>
      </c>
      <c r="E42" s="283"/>
      <c r="F42" s="283"/>
    </row>
    <row r="43" spans="1:6" ht="45" customHeight="1">
      <c r="A43" s="1" t="s">
        <v>86</v>
      </c>
      <c r="B43" s="1" t="s">
        <v>87</v>
      </c>
      <c r="C43" s="23" t="s">
        <v>88</v>
      </c>
      <c r="D43" s="283" t="s">
        <v>89</v>
      </c>
      <c r="E43" s="283"/>
      <c r="F43" s="283"/>
    </row>
    <row r="44" spans="1:6" ht="135" customHeight="1">
      <c r="A44" s="1" t="s">
        <v>90</v>
      </c>
      <c r="B44" s="1" t="s">
        <v>87</v>
      </c>
      <c r="C44" s="24" t="s">
        <v>91</v>
      </c>
      <c r="D44" s="283" t="s">
        <v>92</v>
      </c>
      <c r="E44" s="283"/>
      <c r="F44" s="283"/>
    </row>
    <row r="45" spans="1:6">
      <c r="A45" s="282" t="s">
        <v>93</v>
      </c>
      <c r="B45" s="282"/>
      <c r="C45" s="282"/>
      <c r="D45" s="282"/>
      <c r="E45" s="282"/>
      <c r="F45" s="282"/>
    </row>
    <row r="46" spans="1:6" ht="150" customHeight="1">
      <c r="A46" s="283" t="s">
        <v>94</v>
      </c>
      <c r="B46" s="283"/>
      <c r="C46" s="283"/>
      <c r="D46" s="283"/>
      <c r="E46" s="283"/>
      <c r="F46" s="283"/>
    </row>
    <row r="47" spans="1:6">
      <c r="A47" s="2" t="s">
        <v>19</v>
      </c>
      <c r="B47" s="2" t="s">
        <v>20</v>
      </c>
      <c r="C47" s="2" t="s">
        <v>21</v>
      </c>
      <c r="D47" s="287" t="s">
        <v>22</v>
      </c>
      <c r="E47" s="287"/>
      <c r="F47" s="287"/>
    </row>
    <row r="48" spans="1:6" ht="45" customHeight="1">
      <c r="A48" s="1" t="s">
        <v>95</v>
      </c>
      <c r="B48" s="1" t="s">
        <v>24</v>
      </c>
      <c r="C48" s="20" t="s">
        <v>96</v>
      </c>
      <c r="D48" s="283" t="s">
        <v>97</v>
      </c>
      <c r="E48" s="283"/>
      <c r="F48" s="283"/>
    </row>
    <row r="49" spans="1:6" ht="45" customHeight="1">
      <c r="A49" s="1" t="s">
        <v>98</v>
      </c>
      <c r="B49" s="1" t="s">
        <v>24</v>
      </c>
      <c r="C49" s="20" t="s">
        <v>99</v>
      </c>
      <c r="D49" s="283" t="s">
        <v>100</v>
      </c>
      <c r="E49" s="283"/>
      <c r="F49" s="283"/>
    </row>
    <row r="50" spans="1:6">
      <c r="A50" s="282" t="s">
        <v>101</v>
      </c>
      <c r="B50" s="282"/>
      <c r="C50" s="282"/>
      <c r="D50" s="282"/>
      <c r="E50" s="282"/>
      <c r="F50" s="282"/>
    </row>
    <row r="51" spans="1:6">
      <c r="A51" s="2" t="s">
        <v>19</v>
      </c>
      <c r="B51" s="2" t="s">
        <v>20</v>
      </c>
      <c r="C51" s="2" t="s">
        <v>21</v>
      </c>
      <c r="D51" s="287" t="s">
        <v>102</v>
      </c>
      <c r="E51" s="287"/>
      <c r="F51" s="287"/>
    </row>
    <row r="52" spans="1:6" ht="120" customHeight="1">
      <c r="A52" s="1" t="s">
        <v>103</v>
      </c>
      <c r="B52" s="1" t="s">
        <v>24</v>
      </c>
      <c r="C52" s="25" t="s">
        <v>104</v>
      </c>
      <c r="D52" s="283" t="s">
        <v>105</v>
      </c>
      <c r="E52" s="283"/>
      <c r="F52" s="283"/>
    </row>
    <row r="53" spans="1:6">
      <c r="A53" s="282" t="s">
        <v>106</v>
      </c>
      <c r="B53" s="282"/>
      <c r="C53" s="282"/>
      <c r="D53" s="282"/>
      <c r="E53" s="282"/>
      <c r="F53" s="282"/>
    </row>
    <row r="54" spans="1:6">
      <c r="A54" s="2" t="s">
        <v>19</v>
      </c>
      <c r="B54" s="2" t="s">
        <v>20</v>
      </c>
      <c r="C54" s="2" t="s">
        <v>21</v>
      </c>
      <c r="D54" s="287" t="s">
        <v>102</v>
      </c>
      <c r="E54" s="287"/>
      <c r="F54" s="287"/>
    </row>
    <row r="55" spans="1:6" ht="45" customHeight="1">
      <c r="A55" s="3" t="s">
        <v>107</v>
      </c>
      <c r="B55" s="1" t="s">
        <v>24</v>
      </c>
      <c r="C55" s="20" t="s">
        <v>108</v>
      </c>
      <c r="D55" s="283" t="s">
        <v>109</v>
      </c>
      <c r="E55" s="283"/>
      <c r="F55" s="283"/>
    </row>
    <row r="56" spans="1:6">
      <c r="A56" s="282" t="s">
        <v>110</v>
      </c>
      <c r="B56" s="282"/>
      <c r="C56" s="282"/>
      <c r="D56" s="282"/>
      <c r="E56" s="282"/>
      <c r="F56" s="282"/>
    </row>
    <row r="57" spans="1:6" ht="90" customHeight="1">
      <c r="A57" s="283" t="s">
        <v>111</v>
      </c>
      <c r="B57" s="283"/>
      <c r="C57" s="283"/>
      <c r="D57" s="283"/>
      <c r="E57" s="283"/>
      <c r="F57" s="283"/>
    </row>
    <row r="58" spans="1:6">
      <c r="A58" s="2" t="s">
        <v>19</v>
      </c>
      <c r="B58" s="2" t="s">
        <v>20</v>
      </c>
      <c r="C58" s="2" t="s">
        <v>21</v>
      </c>
      <c r="D58" s="287" t="s">
        <v>102</v>
      </c>
      <c r="E58" s="287"/>
      <c r="F58" s="287"/>
    </row>
    <row r="59" spans="1:6" ht="15" customHeight="1">
      <c r="A59" s="1" t="s">
        <v>112</v>
      </c>
      <c r="B59" s="1" t="s">
        <v>24</v>
      </c>
      <c r="C59" s="21" t="s">
        <v>113</v>
      </c>
      <c r="D59" s="283" t="s">
        <v>114</v>
      </c>
      <c r="E59" s="283"/>
      <c r="F59" s="283"/>
    </row>
    <row r="60" spans="1:6" ht="60" customHeight="1">
      <c r="A60" s="3" t="s">
        <v>115</v>
      </c>
      <c r="B60" s="1" t="s">
        <v>116</v>
      </c>
      <c r="C60" s="21" t="s">
        <v>117</v>
      </c>
      <c r="D60" s="283" t="s">
        <v>118</v>
      </c>
      <c r="E60" s="283"/>
      <c r="F60" s="283"/>
    </row>
    <row r="61" spans="1:6" ht="45" customHeight="1">
      <c r="A61" s="3" t="s">
        <v>119</v>
      </c>
      <c r="B61" s="1" t="s">
        <v>116</v>
      </c>
      <c r="C61" s="20" t="s">
        <v>120</v>
      </c>
      <c r="D61" s="283" t="s">
        <v>121</v>
      </c>
      <c r="E61" s="283"/>
      <c r="F61" s="283"/>
    </row>
    <row r="62" spans="1:6" ht="45" customHeight="1">
      <c r="A62" s="3" t="s">
        <v>122</v>
      </c>
      <c r="B62" s="1" t="s">
        <v>116</v>
      </c>
      <c r="C62" s="25" t="s">
        <v>123</v>
      </c>
      <c r="D62" s="283" t="s">
        <v>124</v>
      </c>
      <c r="E62" s="283"/>
      <c r="F62" s="283"/>
    </row>
    <row r="63" spans="1:6" ht="45" customHeight="1">
      <c r="A63" s="3" t="s">
        <v>125</v>
      </c>
      <c r="B63" s="1" t="s">
        <v>116</v>
      </c>
      <c r="C63" s="25" t="s">
        <v>126</v>
      </c>
      <c r="D63" s="283" t="s">
        <v>127</v>
      </c>
      <c r="E63" s="283"/>
      <c r="F63" s="283"/>
    </row>
    <row r="64" spans="1:6" ht="45" customHeight="1">
      <c r="A64" s="3" t="s">
        <v>128</v>
      </c>
      <c r="B64" s="1" t="s">
        <v>116</v>
      </c>
      <c r="C64" s="25" t="s">
        <v>129</v>
      </c>
      <c r="D64" s="283" t="s">
        <v>130</v>
      </c>
      <c r="E64" s="283"/>
      <c r="F64" s="283"/>
    </row>
    <row r="65" spans="1:6" ht="45" customHeight="1">
      <c r="A65" s="3" t="s">
        <v>131</v>
      </c>
      <c r="B65" s="1" t="s">
        <v>116</v>
      </c>
      <c r="C65" s="20" t="s">
        <v>132</v>
      </c>
      <c r="D65" s="283" t="s">
        <v>133</v>
      </c>
      <c r="E65" s="283"/>
      <c r="F65" s="283"/>
    </row>
    <row r="66" spans="1:6">
      <c r="A66" s="282" t="s">
        <v>134</v>
      </c>
      <c r="B66" s="282"/>
      <c r="C66" s="282"/>
      <c r="D66" s="282"/>
      <c r="E66" s="282"/>
      <c r="F66" s="282"/>
    </row>
    <row r="67" spans="1:6" ht="90" customHeight="1">
      <c r="A67" s="283" t="s">
        <v>135</v>
      </c>
      <c r="B67" s="283"/>
      <c r="C67" s="283"/>
      <c r="D67" s="283"/>
      <c r="E67" s="283"/>
      <c r="F67" s="283"/>
    </row>
    <row r="68" spans="1:6">
      <c r="A68" s="2" t="s">
        <v>19</v>
      </c>
      <c r="B68" s="2" t="s">
        <v>20</v>
      </c>
      <c r="C68" s="2" t="s">
        <v>21</v>
      </c>
      <c r="D68" s="287" t="s">
        <v>102</v>
      </c>
      <c r="E68" s="287"/>
      <c r="F68" s="287"/>
    </row>
    <row r="69" spans="1:6" ht="30" customHeight="1">
      <c r="A69" s="1" t="s">
        <v>136</v>
      </c>
      <c r="B69" s="1" t="s">
        <v>137</v>
      </c>
      <c r="C69" s="20" t="s">
        <v>138</v>
      </c>
      <c r="D69" s="283" t="s">
        <v>139</v>
      </c>
      <c r="E69" s="283"/>
      <c r="F69" s="283"/>
    </row>
    <row r="70" spans="1:6" ht="60" customHeight="1">
      <c r="A70" s="1" t="s">
        <v>140</v>
      </c>
      <c r="B70" s="1" t="s">
        <v>137</v>
      </c>
      <c r="C70" s="20" t="s">
        <v>141</v>
      </c>
      <c r="D70" s="283" t="s">
        <v>142</v>
      </c>
      <c r="E70" s="283"/>
      <c r="F70" s="283"/>
    </row>
    <row r="71" spans="1:6" ht="60" customHeight="1">
      <c r="A71" s="1" t="s">
        <v>143</v>
      </c>
      <c r="B71" s="1" t="s">
        <v>137</v>
      </c>
      <c r="C71" s="20" t="s">
        <v>144</v>
      </c>
      <c r="D71" s="283" t="s">
        <v>145</v>
      </c>
      <c r="E71" s="283"/>
      <c r="F71" s="283"/>
    </row>
    <row r="72" spans="1:6" ht="45" customHeight="1">
      <c r="A72" s="1" t="s">
        <v>146</v>
      </c>
      <c r="B72" s="1" t="s">
        <v>137</v>
      </c>
      <c r="C72" s="20" t="s">
        <v>147</v>
      </c>
      <c r="D72" s="283" t="s">
        <v>148</v>
      </c>
      <c r="E72" s="283"/>
      <c r="F72" s="283"/>
    </row>
    <row r="73" spans="1:6" ht="60" customHeight="1">
      <c r="A73" s="1" t="s">
        <v>149</v>
      </c>
      <c r="B73" s="1" t="s">
        <v>137</v>
      </c>
      <c r="C73" s="20" t="s">
        <v>150</v>
      </c>
      <c r="D73" s="283" t="s">
        <v>151</v>
      </c>
      <c r="E73" s="283"/>
      <c r="F73" s="283"/>
    </row>
    <row r="74" spans="1:6" ht="45" customHeight="1">
      <c r="A74" s="1" t="s">
        <v>47</v>
      </c>
      <c r="B74" s="1" t="s">
        <v>137</v>
      </c>
      <c r="C74" s="20" t="s">
        <v>152</v>
      </c>
      <c r="D74" s="283" t="s">
        <v>153</v>
      </c>
      <c r="E74" s="283"/>
      <c r="F74" s="283"/>
    </row>
    <row r="75" spans="1:6">
      <c r="A75" s="282" t="s">
        <v>154</v>
      </c>
      <c r="B75" s="282"/>
      <c r="C75" s="282"/>
      <c r="D75" s="282"/>
      <c r="E75" s="282"/>
      <c r="F75" s="282"/>
    </row>
    <row r="76" spans="1:6" ht="30" customHeight="1">
      <c r="A76" s="283" t="s">
        <v>155</v>
      </c>
      <c r="B76" s="283"/>
      <c r="C76" s="283"/>
      <c r="D76" s="283"/>
      <c r="E76" s="283"/>
      <c r="F76" s="283"/>
    </row>
    <row r="77" spans="1:6">
      <c r="A77" s="2" t="s">
        <v>19</v>
      </c>
      <c r="B77" s="2" t="s">
        <v>20</v>
      </c>
      <c r="C77" s="2" t="s">
        <v>21</v>
      </c>
      <c r="D77" s="287" t="s">
        <v>102</v>
      </c>
      <c r="E77" s="287"/>
      <c r="F77" s="287"/>
    </row>
    <row r="78" spans="1:6" ht="15" customHeight="1">
      <c r="A78" s="1" t="s">
        <v>156</v>
      </c>
      <c r="B78" s="1" t="s">
        <v>24</v>
      </c>
      <c r="C78" s="20" t="s">
        <v>157</v>
      </c>
      <c r="D78" s="283" t="s">
        <v>158</v>
      </c>
      <c r="E78" s="283"/>
      <c r="F78" s="283"/>
    </row>
    <row r="79" spans="1:6">
      <c r="A79" s="282" t="s">
        <v>159</v>
      </c>
      <c r="B79" s="282"/>
      <c r="C79" s="282"/>
      <c r="D79" s="282"/>
      <c r="E79" s="282"/>
      <c r="F79" s="282"/>
    </row>
    <row r="80" spans="1:6" ht="150" customHeight="1">
      <c r="A80" s="283" t="s">
        <v>160</v>
      </c>
      <c r="B80" s="283"/>
      <c r="C80" s="283"/>
      <c r="D80" s="283"/>
      <c r="E80" s="283"/>
      <c r="F80" s="283"/>
    </row>
    <row r="81" spans="1:6">
      <c r="A81" s="282" t="s">
        <v>161</v>
      </c>
      <c r="B81" s="282"/>
      <c r="C81" s="282"/>
      <c r="D81" s="282"/>
      <c r="E81" s="282"/>
      <c r="F81" s="282"/>
    </row>
    <row r="82" spans="1:6" ht="15" customHeight="1">
      <c r="A82" s="283" t="s">
        <v>162</v>
      </c>
      <c r="B82" s="283"/>
      <c r="C82" s="283"/>
      <c r="D82" s="283"/>
      <c r="E82" s="283"/>
      <c r="F82" s="283"/>
    </row>
    <row r="83" spans="1:6">
      <c r="A83" s="2" t="s">
        <v>19</v>
      </c>
      <c r="B83" s="2" t="s">
        <v>20</v>
      </c>
      <c r="C83" s="2" t="s">
        <v>21</v>
      </c>
      <c r="D83" s="287" t="s">
        <v>102</v>
      </c>
      <c r="E83" s="287"/>
      <c r="F83" s="287"/>
    </row>
    <row r="84" spans="1:6" ht="45" customHeight="1">
      <c r="A84" s="1" t="s">
        <v>163</v>
      </c>
      <c r="B84" s="1" t="s">
        <v>24</v>
      </c>
      <c r="C84" s="21" t="s">
        <v>164</v>
      </c>
      <c r="D84" s="283" t="s">
        <v>165</v>
      </c>
      <c r="E84" s="283"/>
      <c r="F84" s="283"/>
    </row>
    <row r="85" spans="1:6" ht="45" customHeight="1">
      <c r="A85" s="1" t="s">
        <v>166</v>
      </c>
      <c r="B85" s="1" t="s">
        <v>24</v>
      </c>
      <c r="C85" s="21" t="s">
        <v>167</v>
      </c>
      <c r="D85" s="283" t="s">
        <v>168</v>
      </c>
      <c r="E85" s="283"/>
      <c r="F85" s="283"/>
    </row>
    <row r="86" spans="1:6" ht="30" customHeight="1">
      <c r="A86" s="1" t="s">
        <v>169</v>
      </c>
      <c r="B86" s="1" t="s">
        <v>24</v>
      </c>
      <c r="C86" s="21" t="s">
        <v>170</v>
      </c>
      <c r="D86" s="283" t="s">
        <v>171</v>
      </c>
      <c r="E86" s="283"/>
      <c r="F86" s="283"/>
    </row>
    <row r="87" spans="1:6" ht="30" customHeight="1">
      <c r="A87" s="3" t="s">
        <v>172</v>
      </c>
      <c r="B87" s="1" t="s">
        <v>24</v>
      </c>
      <c r="C87" s="21" t="s">
        <v>173</v>
      </c>
      <c r="D87" s="283" t="s">
        <v>174</v>
      </c>
      <c r="E87" s="283"/>
      <c r="F87" s="283"/>
    </row>
  </sheetData>
  <sheetProtection algorithmName="SHA-512" hashValue="iRCjTJIYx/ITP0ZZqsuCMPYlIMZMJRjN2LhCyWmKZOS7rlQ0UkdkXlNIfg2nc2J65q9z8wEeqWlnzU/wO59Cxw==" saltValue="IFl/Rmnyp238PSN0+oLuoA==" spinCount="100000" sheet="1" objects="1" scenarios="1"/>
  <mergeCells count="84">
    <mergeCell ref="D84:F84"/>
    <mergeCell ref="D85:F85"/>
    <mergeCell ref="D86:F86"/>
    <mergeCell ref="D87:F87"/>
    <mergeCell ref="A79:F79"/>
    <mergeCell ref="A80:F80"/>
    <mergeCell ref="A81:F81"/>
    <mergeCell ref="A82:F82"/>
    <mergeCell ref="D83:F83"/>
    <mergeCell ref="D74:F74"/>
    <mergeCell ref="A75:F75"/>
    <mergeCell ref="A76:F76"/>
    <mergeCell ref="D77:F77"/>
    <mergeCell ref="D78:F78"/>
    <mergeCell ref="D69:F69"/>
    <mergeCell ref="D70:F70"/>
    <mergeCell ref="D71:F71"/>
    <mergeCell ref="D72:F72"/>
    <mergeCell ref="D73:F73"/>
    <mergeCell ref="D64:F64"/>
    <mergeCell ref="D65:F65"/>
    <mergeCell ref="A66:F66"/>
    <mergeCell ref="A67:F67"/>
    <mergeCell ref="D68:F68"/>
    <mergeCell ref="D59:F59"/>
    <mergeCell ref="D60:F60"/>
    <mergeCell ref="D61:F61"/>
    <mergeCell ref="D62:F62"/>
    <mergeCell ref="D63:F63"/>
    <mergeCell ref="D54:F54"/>
    <mergeCell ref="D55:F55"/>
    <mergeCell ref="A56:F56"/>
    <mergeCell ref="A57:F57"/>
    <mergeCell ref="D58:F58"/>
    <mergeCell ref="D49:F49"/>
    <mergeCell ref="A50:F50"/>
    <mergeCell ref="D51:F51"/>
    <mergeCell ref="D52:F52"/>
    <mergeCell ref="A53:F53"/>
    <mergeCell ref="D44:F44"/>
    <mergeCell ref="A45:F45"/>
    <mergeCell ref="A46:F46"/>
    <mergeCell ref="D47:F47"/>
    <mergeCell ref="D48:F48"/>
    <mergeCell ref="D39:F39"/>
    <mergeCell ref="D40:F40"/>
    <mergeCell ref="D41:F41"/>
    <mergeCell ref="D42:F42"/>
    <mergeCell ref="D43:F43"/>
    <mergeCell ref="D34:F34"/>
    <mergeCell ref="D35:F35"/>
    <mergeCell ref="D36:F36"/>
    <mergeCell ref="D37:F37"/>
    <mergeCell ref="D38:F38"/>
    <mergeCell ref="A29:F29"/>
    <mergeCell ref="A30:F30"/>
    <mergeCell ref="D31:F31"/>
    <mergeCell ref="D32:F32"/>
    <mergeCell ref="D33:F33"/>
    <mergeCell ref="A24:F24"/>
    <mergeCell ref="D25:F25"/>
    <mergeCell ref="D26:F26"/>
    <mergeCell ref="D27:F27"/>
    <mergeCell ref="D28:F28"/>
    <mergeCell ref="D19:F19"/>
    <mergeCell ref="D20:F20"/>
    <mergeCell ref="D21:F21"/>
    <mergeCell ref="D22:F22"/>
    <mergeCell ref="A23:F23"/>
    <mergeCell ref="A14:F14"/>
    <mergeCell ref="A15:F15"/>
    <mergeCell ref="D16:F16"/>
    <mergeCell ref="D17:F17"/>
    <mergeCell ref="D18:F18"/>
    <mergeCell ref="A8:F8"/>
    <mergeCell ref="A10:F10"/>
    <mergeCell ref="A11:F11"/>
    <mergeCell ref="A12:F12"/>
    <mergeCell ref="A13:F13"/>
    <mergeCell ref="A1:F1"/>
    <mergeCell ref="A4:F4"/>
    <mergeCell ref="A5:F5"/>
    <mergeCell ref="A6:F6"/>
    <mergeCell ref="A7:F7"/>
  </mergeCells>
  <pageMargins left="0.7" right="0.7" top="0.75" bottom="0.75" header="0.511811023622047" footer="0.511811023622047"/>
  <pageSetup paperSize="9" scale="55"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2"/>
  <sheetViews>
    <sheetView showGridLines="0" zoomScaleNormal="100" workbookViewId="0"/>
  </sheetViews>
  <sheetFormatPr defaultColWidth="11.42578125" defaultRowHeight="15" customHeight="1"/>
  <cols>
    <col min="1" max="1" width="57.7109375" customWidth="1"/>
    <col min="2" max="2" width="14.5703125" customWidth="1"/>
    <col min="3" max="20" width="13.7109375" customWidth="1"/>
    <col min="21" max="21" width="12.28515625" style="26" customWidth="1"/>
    <col min="23" max="23" width="14.7109375" style="27" customWidth="1"/>
  </cols>
  <sheetData>
    <row r="1" spans="1:22" ht="14.25" customHeight="1">
      <c r="E1" s="28"/>
      <c r="F1" s="28"/>
      <c r="G1" s="28"/>
      <c r="H1" s="28"/>
      <c r="I1" s="28"/>
      <c r="J1" s="28"/>
      <c r="L1" s="28"/>
      <c r="M1" s="28"/>
      <c r="N1" s="28"/>
      <c r="O1" s="28"/>
      <c r="P1" s="28"/>
      <c r="Q1" s="28"/>
      <c r="R1" s="26"/>
      <c r="T1" s="27"/>
    </row>
    <row r="2" spans="1:22" s="31" customFormat="1" ht="13.5" customHeight="1">
      <c r="A2" s="29" t="s">
        <v>175</v>
      </c>
      <c r="B2" s="30"/>
      <c r="D2" s="289" t="s">
        <v>176</v>
      </c>
      <c r="E2" s="32" t="s">
        <v>177</v>
      </c>
      <c r="F2" s="33"/>
      <c r="G2" s="33"/>
      <c r="H2" s="33"/>
      <c r="I2" s="33"/>
      <c r="J2" s="34"/>
      <c r="L2" s="35"/>
      <c r="M2" s="35"/>
      <c r="N2" s="35"/>
      <c r="O2" s="35"/>
      <c r="P2" s="35"/>
      <c r="Q2" s="35"/>
      <c r="R2" s="36"/>
    </row>
    <row r="3" spans="1:22" s="31" customFormat="1" ht="13.5" customHeight="1">
      <c r="A3" s="29" t="s">
        <v>178</v>
      </c>
      <c r="B3" s="30"/>
      <c r="D3" s="289"/>
      <c r="E3" s="37" t="s">
        <v>179</v>
      </c>
      <c r="F3" s="38"/>
      <c r="G3" s="38"/>
      <c r="H3" s="38"/>
      <c r="I3" s="38"/>
      <c r="J3" s="39"/>
      <c r="L3" s="35"/>
      <c r="M3" s="35"/>
      <c r="N3" s="35"/>
      <c r="O3" s="35"/>
      <c r="P3" s="35"/>
      <c r="Q3" s="35"/>
      <c r="R3" s="36"/>
    </row>
    <row r="4" spans="1:22" s="31" customFormat="1" ht="13.5" customHeight="1">
      <c r="A4" s="29" t="s">
        <v>180</v>
      </c>
      <c r="B4" s="40"/>
      <c r="D4" s="289"/>
      <c r="E4" s="41" t="s">
        <v>181</v>
      </c>
      <c r="F4" s="42"/>
      <c r="G4" s="42"/>
      <c r="H4" s="42"/>
      <c r="I4" s="42"/>
      <c r="J4" s="43"/>
      <c r="R4" s="36"/>
    </row>
    <row r="5" spans="1:22" s="31" customFormat="1" ht="15" customHeight="1">
      <c r="D5" s="44"/>
      <c r="E5" s="44"/>
      <c r="F5" s="44"/>
      <c r="G5" s="44"/>
      <c r="H5" s="44"/>
      <c r="I5" s="44"/>
      <c r="J5" s="44"/>
      <c r="R5" s="36"/>
    </row>
    <row r="6" spans="1:22" s="44" customFormat="1" ht="15" customHeight="1">
      <c r="A6" s="45"/>
      <c r="B6" s="45"/>
      <c r="M6" s="46"/>
      <c r="O6" s="47"/>
    </row>
    <row r="7" spans="1:22" ht="15" customHeight="1">
      <c r="A7" s="48"/>
      <c r="B7" s="44"/>
      <c r="C7" s="49"/>
      <c r="D7" s="44"/>
      <c r="E7" s="44"/>
      <c r="F7" s="44"/>
      <c r="G7" s="44"/>
      <c r="H7" s="44"/>
      <c r="I7" s="44"/>
      <c r="J7" s="44"/>
      <c r="K7" s="44"/>
      <c r="L7" s="44"/>
      <c r="M7" s="50"/>
      <c r="N7" s="44"/>
      <c r="O7" s="44"/>
      <c r="P7" s="44"/>
      <c r="Q7" s="44"/>
      <c r="R7" s="44"/>
      <c r="S7" s="44"/>
      <c r="T7" s="44"/>
      <c r="U7" s="46"/>
    </row>
    <row r="8" spans="1:22" ht="18" customHeight="1">
      <c r="A8" s="51" t="s">
        <v>182</v>
      </c>
      <c r="B8" s="52"/>
      <c r="C8" s="52"/>
      <c r="D8" s="52"/>
      <c r="E8" s="52"/>
      <c r="F8" s="52"/>
      <c r="G8" s="52"/>
      <c r="H8" s="52"/>
      <c r="I8" s="52"/>
      <c r="J8" s="52"/>
      <c r="K8" s="52"/>
      <c r="L8" s="52"/>
      <c r="M8" s="52"/>
      <c r="N8" s="52"/>
      <c r="O8" s="52"/>
      <c r="P8" s="52"/>
      <c r="Q8" s="52"/>
      <c r="R8" s="52"/>
      <c r="S8" s="52"/>
      <c r="T8" s="53"/>
      <c r="V8" s="27"/>
    </row>
    <row r="9" spans="1:22" s="4" customFormat="1" ht="14.25" customHeight="1">
      <c r="A9" s="54"/>
      <c r="B9" s="44"/>
      <c r="C9" s="44"/>
      <c r="D9" s="44"/>
      <c r="E9" s="44"/>
      <c r="F9" s="44"/>
      <c r="G9" s="44"/>
      <c r="H9" s="44"/>
      <c r="I9" s="44"/>
      <c r="J9" s="44"/>
      <c r="K9" s="44"/>
      <c r="L9" s="44"/>
      <c r="M9" s="44"/>
      <c r="N9" s="44"/>
      <c r="O9" s="44"/>
      <c r="P9" s="44"/>
      <c r="Q9" s="44"/>
      <c r="R9" s="44"/>
      <c r="S9" s="44"/>
      <c r="T9" s="46"/>
      <c r="V9" s="55"/>
    </row>
    <row r="10" spans="1:22" s="4" customFormat="1" ht="14.25" customHeight="1">
      <c r="A10" s="54"/>
      <c r="B10" s="56" t="s">
        <v>183</v>
      </c>
      <c r="C10" s="44"/>
      <c r="D10" s="44"/>
      <c r="E10" s="44"/>
      <c r="F10" s="44"/>
      <c r="G10" s="44"/>
      <c r="H10" s="44"/>
      <c r="I10" s="44"/>
      <c r="J10" s="44"/>
      <c r="K10" s="44"/>
      <c r="L10" s="44"/>
      <c r="M10" s="44"/>
      <c r="N10" s="44"/>
      <c r="O10" s="44"/>
      <c r="P10" s="44"/>
      <c r="Q10" s="44"/>
      <c r="R10" s="44"/>
      <c r="S10" s="44"/>
      <c r="T10" s="46"/>
      <c r="V10" s="55"/>
    </row>
    <row r="11" spans="1:22" ht="14.25" customHeight="1">
      <c r="A11" s="57" t="s">
        <v>184</v>
      </c>
      <c r="B11" s="58">
        <f ca="1">'Factual scenario'!$B$10</f>
        <v>0</v>
      </c>
      <c r="C11" s="31"/>
      <c r="D11" s="31"/>
      <c r="E11" s="31"/>
      <c r="L11" s="59"/>
      <c r="T11" s="26"/>
      <c r="V11" s="27"/>
    </row>
    <row r="12" spans="1:22">
      <c r="A12" s="60" t="s">
        <v>185</v>
      </c>
      <c r="B12" s="61">
        <f ca="1">'Counterfactual scenario'!B10</f>
        <v>0</v>
      </c>
      <c r="T12" s="26"/>
      <c r="V12" s="27"/>
    </row>
    <row r="13" spans="1:22" ht="30" customHeight="1">
      <c r="A13" s="62" t="s">
        <v>186</v>
      </c>
      <c r="B13" s="61">
        <f ca="1">IFERROR(B12-B11,"")</f>
        <v>0</v>
      </c>
      <c r="T13" s="26"/>
      <c r="V13" s="27"/>
    </row>
    <row r="14" spans="1:22">
      <c r="T14" s="26"/>
      <c r="V14" s="27"/>
    </row>
    <row r="15" spans="1:22">
      <c r="T15" s="26"/>
      <c r="V15" s="27"/>
    </row>
    <row r="16" spans="1:22" ht="18" customHeight="1">
      <c r="A16" s="51" t="s">
        <v>187</v>
      </c>
      <c r="B16" s="52"/>
      <c r="C16" s="52"/>
      <c r="D16" s="52"/>
      <c r="E16" s="52"/>
      <c r="F16" s="52"/>
      <c r="G16" s="52"/>
      <c r="H16" s="52"/>
      <c r="I16" s="52"/>
      <c r="J16" s="52"/>
      <c r="K16" s="52"/>
      <c r="L16" s="52"/>
      <c r="M16" s="52"/>
      <c r="N16" s="52"/>
      <c r="O16" s="52"/>
      <c r="P16" s="52"/>
      <c r="Q16" s="52"/>
      <c r="R16" s="52"/>
      <c r="S16" s="52"/>
      <c r="T16" s="53"/>
      <c r="V16" s="27"/>
    </row>
    <row r="17" spans="1:22">
      <c r="T17" s="26"/>
      <c r="V17" s="27"/>
    </row>
    <row r="18" spans="1:22">
      <c r="A18" s="63" t="s">
        <v>188</v>
      </c>
      <c r="B18" s="64">
        <f ca="1">'Factual scenario'!B123</f>
        <v>0</v>
      </c>
      <c r="T18" s="26"/>
      <c r="V18" s="27"/>
    </row>
    <row r="19" spans="1:22">
      <c r="A19" s="63" t="s">
        <v>189</v>
      </c>
      <c r="B19" s="64">
        <f ca="1">'Factual scenario'!B127</f>
        <v>0</v>
      </c>
      <c r="T19" s="26"/>
      <c r="V19" s="27"/>
    </row>
    <row r="20" spans="1:22">
      <c r="A20" s="63" t="s">
        <v>166</v>
      </c>
      <c r="B20" s="65">
        <f ca="1">'Factual scenario'!B109</f>
        <v>0</v>
      </c>
      <c r="T20" s="26"/>
      <c r="V20" s="27"/>
    </row>
    <row r="21" spans="1:22">
      <c r="A21" s="63" t="s">
        <v>169</v>
      </c>
      <c r="B21" s="65">
        <f ca="1">'Factual scenario'!B129</f>
        <v>0</v>
      </c>
      <c r="T21" s="26"/>
      <c r="V21" s="27"/>
    </row>
    <row r="22" spans="1:22">
      <c r="A22" s="63" t="s">
        <v>137</v>
      </c>
      <c r="B22" s="66" t="str">
        <f>WACC!C40</f>
        <v/>
      </c>
      <c r="T22" s="26"/>
      <c r="V22" s="27"/>
    </row>
  </sheetData>
  <sheetProtection algorithmName="SHA-512" hashValue="BvJECPkH97L7o9EeHYpI0eWjVKK1W8utrQI4SkAit+3LCTdc8kPWdefL2+lkAZqvA195yosIonmIlTl5c1y33w==" saltValue="DC9wOpO220+P9KAfcod2aA==" spinCount="100000" sheet="1" objects="1" scenarios="1"/>
  <mergeCells count="1">
    <mergeCell ref="D2:D4"/>
  </mergeCells>
  <pageMargins left="0.7" right="0.7" top="0.75" bottom="0.75" header="0.511811023622047" footer="0.511811023622047"/>
  <pageSetup paperSize="8"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N130"/>
  <sheetViews>
    <sheetView showGridLines="0" zoomScaleNormal="100" workbookViewId="0">
      <pane xSplit="2" ySplit="1" topLeftCell="C2" activePane="bottomRight" state="frozen"/>
      <selection pane="topRight" activeCell="C1" sqref="C1"/>
      <selection pane="bottomLeft" activeCell="A2" sqref="A2"/>
      <selection pane="bottomRight"/>
    </sheetView>
  </sheetViews>
  <sheetFormatPr defaultColWidth="11.42578125" defaultRowHeight="13.5" customHeight="1"/>
  <cols>
    <col min="1" max="1" width="69.140625" customWidth="1"/>
    <col min="2" max="2" width="13.5703125" customWidth="1"/>
    <col min="3" max="20" width="13.7109375" customWidth="1"/>
  </cols>
  <sheetData>
    <row r="1" spans="1:64" ht="13.5" customHeight="1">
      <c r="C1" s="67">
        <f t="shared" ref="C1:AH1" si="0">C39</f>
        <v>2024</v>
      </c>
      <c r="D1" s="67">
        <f t="shared" si="0"/>
        <v>2025</v>
      </c>
      <c r="E1" s="67">
        <f t="shared" si="0"/>
        <v>2026</v>
      </c>
      <c r="F1" s="67">
        <f t="shared" si="0"/>
        <v>2027</v>
      </c>
      <c r="G1" s="67">
        <f t="shared" si="0"/>
        <v>2028</v>
      </c>
      <c r="H1" s="67">
        <f t="shared" si="0"/>
        <v>2029</v>
      </c>
      <c r="I1" s="67">
        <f t="shared" si="0"/>
        <v>2030</v>
      </c>
      <c r="J1" s="67">
        <f t="shared" si="0"/>
        <v>2031</v>
      </c>
      <c r="K1" s="67">
        <f t="shared" si="0"/>
        <v>2032</v>
      </c>
      <c r="L1" s="67">
        <f t="shared" si="0"/>
        <v>2033</v>
      </c>
      <c r="M1" s="67">
        <f t="shared" si="0"/>
        <v>2034</v>
      </c>
      <c r="N1" s="67">
        <f t="shared" si="0"/>
        <v>2035</v>
      </c>
      <c r="O1" s="67">
        <f t="shared" si="0"/>
        <v>2036</v>
      </c>
      <c r="P1" s="67">
        <f t="shared" si="0"/>
        <v>2037</v>
      </c>
      <c r="Q1" s="67">
        <f t="shared" si="0"/>
        <v>2038</v>
      </c>
      <c r="R1" s="67">
        <f t="shared" si="0"/>
        <v>2039</v>
      </c>
      <c r="S1" s="67">
        <f t="shared" si="0"/>
        <v>2040</v>
      </c>
      <c r="T1" s="67">
        <f t="shared" si="0"/>
        <v>2041</v>
      </c>
      <c r="U1" s="67">
        <f t="shared" si="0"/>
        <v>2042</v>
      </c>
      <c r="V1" s="67">
        <f t="shared" si="0"/>
        <v>2043</v>
      </c>
      <c r="W1" s="67">
        <f t="shared" si="0"/>
        <v>2044</v>
      </c>
      <c r="X1" s="67">
        <f t="shared" si="0"/>
        <v>2045</v>
      </c>
      <c r="Y1" s="67">
        <f t="shared" si="0"/>
        <v>2046</v>
      </c>
      <c r="Z1" s="67">
        <f t="shared" si="0"/>
        <v>2047</v>
      </c>
      <c r="AA1" s="67">
        <f t="shared" si="0"/>
        <v>2048</v>
      </c>
      <c r="AB1" s="67">
        <f t="shared" si="0"/>
        <v>2049</v>
      </c>
      <c r="AC1" s="67">
        <f t="shared" si="0"/>
        <v>2050</v>
      </c>
      <c r="AD1" s="67">
        <f t="shared" si="0"/>
        <v>2051</v>
      </c>
      <c r="AE1" s="67">
        <f t="shared" si="0"/>
        <v>2052</v>
      </c>
      <c r="AF1" s="67">
        <f t="shared" si="0"/>
        <v>2053</v>
      </c>
      <c r="AG1" s="67">
        <f t="shared" si="0"/>
        <v>2054</v>
      </c>
      <c r="AH1" s="67">
        <f t="shared" si="0"/>
        <v>2055</v>
      </c>
      <c r="AI1" s="67">
        <f t="shared" ref="AI1:BL1" si="1">AI39</f>
        <v>2056</v>
      </c>
      <c r="AJ1" s="67">
        <f t="shared" si="1"/>
        <v>2057</v>
      </c>
      <c r="AK1" s="67">
        <f t="shared" si="1"/>
        <v>2058</v>
      </c>
      <c r="AL1" s="67">
        <f t="shared" si="1"/>
        <v>2059</v>
      </c>
      <c r="AM1" s="67">
        <f t="shared" si="1"/>
        <v>2060</v>
      </c>
      <c r="AN1" s="67">
        <f t="shared" si="1"/>
        <v>2061</v>
      </c>
      <c r="AO1" s="67">
        <f t="shared" si="1"/>
        <v>2062</v>
      </c>
      <c r="AP1" s="67">
        <f t="shared" si="1"/>
        <v>2063</v>
      </c>
      <c r="AQ1" s="67">
        <f t="shared" si="1"/>
        <v>2064</v>
      </c>
      <c r="AR1" s="67">
        <f t="shared" si="1"/>
        <v>2065</v>
      </c>
      <c r="AS1" s="67">
        <f t="shared" si="1"/>
        <v>2066</v>
      </c>
      <c r="AT1" s="67">
        <f t="shared" si="1"/>
        <v>2067</v>
      </c>
      <c r="AU1" s="67">
        <f t="shared" si="1"/>
        <v>2068</v>
      </c>
      <c r="AV1" s="67">
        <f t="shared" si="1"/>
        <v>2069</v>
      </c>
      <c r="AW1" s="67">
        <f t="shared" si="1"/>
        <v>2070</v>
      </c>
      <c r="AX1" s="67">
        <f t="shared" si="1"/>
        <v>2071</v>
      </c>
      <c r="AY1" s="67">
        <f t="shared" si="1"/>
        <v>2072</v>
      </c>
      <c r="AZ1" s="67">
        <f t="shared" si="1"/>
        <v>2073</v>
      </c>
      <c r="BA1" s="67">
        <f t="shared" si="1"/>
        <v>2074</v>
      </c>
      <c r="BB1" s="67">
        <f t="shared" si="1"/>
        <v>2075</v>
      </c>
      <c r="BC1" s="67">
        <f t="shared" si="1"/>
        <v>2076</v>
      </c>
      <c r="BD1" s="67">
        <f t="shared" si="1"/>
        <v>2077</v>
      </c>
      <c r="BE1" s="67">
        <f t="shared" si="1"/>
        <v>2078</v>
      </c>
      <c r="BF1" s="67">
        <f t="shared" si="1"/>
        <v>2079</v>
      </c>
      <c r="BG1" s="67">
        <f t="shared" si="1"/>
        <v>2080</v>
      </c>
      <c r="BH1" s="67">
        <f t="shared" si="1"/>
        <v>2081</v>
      </c>
      <c r="BI1" s="67">
        <f t="shared" si="1"/>
        <v>2082</v>
      </c>
      <c r="BJ1" s="67">
        <f t="shared" si="1"/>
        <v>2083</v>
      </c>
      <c r="BK1" s="67">
        <f t="shared" si="1"/>
        <v>2084</v>
      </c>
      <c r="BL1" s="67">
        <f t="shared" si="1"/>
        <v>2085</v>
      </c>
    </row>
    <row r="2" spans="1:64" s="31" customFormat="1" ht="13.5" customHeight="1">
      <c r="A2" s="68" t="s">
        <v>175</v>
      </c>
      <c r="B2" s="69" t="str">
        <f>IF(Summary!B2="","",Summary!B2)</f>
        <v/>
      </c>
      <c r="D2" s="289" t="s">
        <v>176</v>
      </c>
      <c r="E2" s="32" t="s">
        <v>177</v>
      </c>
      <c r="F2" s="33"/>
      <c r="G2" s="33"/>
      <c r="H2" s="33"/>
      <c r="I2" s="33"/>
      <c r="J2" s="34"/>
      <c r="L2" s="35"/>
      <c r="M2" s="35"/>
      <c r="N2" s="35"/>
      <c r="O2" s="35"/>
      <c r="P2" s="35"/>
      <c r="Q2" s="35"/>
      <c r="R2" s="36"/>
    </row>
    <row r="3" spans="1:64" s="31" customFormat="1" ht="13.5" customHeight="1">
      <c r="A3" s="70" t="s">
        <v>178</v>
      </c>
      <c r="B3" s="71" t="str">
        <f>IF(Summary!B3="","",Summary!B3)</f>
        <v/>
      </c>
      <c r="D3" s="289"/>
      <c r="E3" s="37" t="s">
        <v>179</v>
      </c>
      <c r="F3" s="38"/>
      <c r="G3" s="38"/>
      <c r="H3" s="38"/>
      <c r="I3" s="38"/>
      <c r="J3" s="39"/>
      <c r="L3" s="35"/>
      <c r="M3" s="35"/>
      <c r="N3" s="35"/>
      <c r="O3" s="35"/>
      <c r="P3" s="35"/>
      <c r="Q3" s="35"/>
      <c r="R3" s="36"/>
    </row>
    <row r="4" spans="1:64" s="31" customFormat="1" ht="13.5" customHeight="1">
      <c r="A4" s="72" t="s">
        <v>180</v>
      </c>
      <c r="B4" s="73" t="str">
        <f>IF(Summary!B4="","",Summary!B4)</f>
        <v/>
      </c>
      <c r="D4" s="289"/>
      <c r="E4" s="41" t="s">
        <v>181</v>
      </c>
      <c r="F4" s="42"/>
      <c r="G4" s="42"/>
      <c r="H4" s="42"/>
      <c r="I4" s="42"/>
      <c r="J4" s="43"/>
      <c r="R4" s="36"/>
    </row>
    <row r="5" spans="1:64" s="31" customFormat="1" ht="13.5" customHeight="1">
      <c r="D5" s="44"/>
      <c r="E5" s="44"/>
      <c r="F5" s="44"/>
      <c r="G5" s="44"/>
      <c r="H5" s="44"/>
      <c r="I5" s="44"/>
      <c r="J5" s="44"/>
      <c r="R5" s="36"/>
    </row>
    <row r="6" spans="1:64" s="31" customFormat="1" ht="13.5" customHeight="1">
      <c r="C6" s="74"/>
      <c r="D6" s="35"/>
      <c r="E6" s="35"/>
      <c r="F6" s="35"/>
      <c r="G6" s="35"/>
      <c r="H6" s="35"/>
      <c r="I6" s="35"/>
      <c r="J6" s="75"/>
      <c r="R6" s="36"/>
    </row>
    <row r="7" spans="1:64" s="31" customFormat="1" ht="13.5" customHeight="1">
      <c r="C7" s="74"/>
      <c r="D7" s="35"/>
      <c r="E7" s="35"/>
      <c r="F7" s="35"/>
      <c r="G7" s="35"/>
      <c r="H7" s="35"/>
      <c r="I7" s="35"/>
      <c r="J7" s="75"/>
      <c r="R7" s="36"/>
    </row>
    <row r="8" spans="1:64" ht="19.5" customHeight="1">
      <c r="A8" s="51" t="s">
        <v>190</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s="4" customFormat="1" ht="19.5" customHeight="1">
      <c r="A9" s="76"/>
      <c r="B9" s="44"/>
      <c r="C9" s="44"/>
      <c r="D9" s="44"/>
      <c r="E9" s="44"/>
      <c r="F9" s="44"/>
      <c r="G9" s="44"/>
      <c r="H9" s="44"/>
      <c r="I9" s="44"/>
      <c r="J9" s="44"/>
      <c r="K9" s="44"/>
      <c r="L9" s="44"/>
      <c r="M9" s="44"/>
      <c r="N9" s="44"/>
      <c r="O9" s="44"/>
      <c r="P9" s="44"/>
      <c r="Q9" s="44"/>
      <c r="R9" s="44"/>
      <c r="S9" s="44"/>
      <c r="T9" s="44"/>
      <c r="X9" s="55"/>
    </row>
    <row r="10" spans="1:64" ht="14.25" customHeight="1">
      <c r="A10" s="77" t="s">
        <v>191</v>
      </c>
      <c r="B10" s="78">
        <f ca="1">B106</f>
        <v>0</v>
      </c>
      <c r="C10" s="79"/>
      <c r="X10" s="27"/>
    </row>
    <row r="11" spans="1:64" s="44" customFormat="1" ht="13.5" customHeight="1">
      <c r="A11" s="48"/>
      <c r="C11" s="49"/>
      <c r="M11" s="50"/>
    </row>
    <row r="12" spans="1:64" s="44" customFormat="1" ht="13.5" customHeight="1">
      <c r="A12" s="48"/>
      <c r="C12" s="49"/>
      <c r="M12" s="50"/>
    </row>
    <row r="13" spans="1:64" ht="13.5" customHeight="1">
      <c r="A13" s="51" t="s">
        <v>192</v>
      </c>
      <c r="B13" s="80" t="s">
        <v>193</v>
      </c>
      <c r="C13" s="52"/>
      <c r="D13" s="52"/>
      <c r="E13" s="52"/>
      <c r="F13" s="52"/>
      <c r="G13" s="52"/>
      <c r="H13" s="52"/>
      <c r="I13" s="52"/>
      <c r="J13" s="52"/>
      <c r="K13" s="52"/>
      <c r="L13" s="52"/>
      <c r="M13" s="52"/>
      <c r="N13" s="52"/>
      <c r="O13" s="52"/>
      <c r="P13" s="52"/>
      <c r="Q13" s="52"/>
      <c r="R13" s="52"/>
      <c r="S13" s="52"/>
      <c r="T13" s="52"/>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row>
    <row r="14" spans="1:64" ht="13.5" customHeight="1">
      <c r="A14" s="81"/>
      <c r="B14" s="31"/>
      <c r="C14" s="31"/>
      <c r="D14" s="31"/>
      <c r="E14" s="31"/>
      <c r="F14" s="31"/>
      <c r="G14" s="31"/>
      <c r="H14" s="31"/>
      <c r="I14" s="31"/>
      <c r="J14" s="31"/>
      <c r="K14" s="31"/>
      <c r="L14" s="31"/>
      <c r="M14" s="31"/>
      <c r="N14" s="31"/>
      <c r="O14" s="31"/>
      <c r="P14" s="31"/>
      <c r="Q14" s="31"/>
      <c r="R14" s="31"/>
      <c r="S14" s="31"/>
      <c r="T14" s="31"/>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1:64" ht="13.5" customHeight="1">
      <c r="A15" s="82" t="s">
        <v>194</v>
      </c>
      <c r="B15" s="83"/>
      <c r="C15" s="83"/>
      <c r="D15" s="83"/>
      <c r="E15" s="83"/>
      <c r="F15" s="31"/>
      <c r="G15" s="31"/>
      <c r="H15" s="31"/>
      <c r="I15" s="31"/>
      <c r="J15" s="31"/>
      <c r="K15" s="31"/>
      <c r="L15" s="31"/>
      <c r="M15" s="31"/>
      <c r="N15" s="31"/>
      <c r="O15" s="31"/>
      <c r="P15" s="31"/>
      <c r="Q15" s="31"/>
      <c r="R15" s="31"/>
      <c r="S15" s="31"/>
      <c r="T15" s="31"/>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row>
    <row r="16" spans="1:64" ht="13.5" customHeight="1">
      <c r="A16" s="82" t="s">
        <v>195</v>
      </c>
      <c r="B16" s="83"/>
      <c r="C16" s="83"/>
      <c r="D16" s="83"/>
      <c r="E16" s="83"/>
      <c r="F16" s="31"/>
      <c r="G16" s="31"/>
      <c r="H16" s="31"/>
      <c r="I16" s="31"/>
      <c r="J16" s="31"/>
      <c r="K16" s="31"/>
      <c r="L16" s="31"/>
      <c r="M16" s="31"/>
      <c r="N16" s="31"/>
      <c r="O16" s="31"/>
      <c r="P16" s="31"/>
      <c r="Q16" s="31"/>
      <c r="R16" s="31"/>
      <c r="S16" s="31"/>
      <c r="T16" s="31"/>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row>
    <row r="17" spans="1:64" ht="13.5" customHeight="1">
      <c r="A17" s="84"/>
      <c r="C17" s="81"/>
      <c r="D17" s="31"/>
      <c r="E17" s="31"/>
      <c r="F17" s="31"/>
      <c r="M17" s="59"/>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row>
    <row r="18" spans="1:64" ht="13.5" customHeight="1">
      <c r="A18" s="85" t="s">
        <v>23</v>
      </c>
      <c r="B18" s="86">
        <v>2024</v>
      </c>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row>
    <row r="19" spans="1:64" ht="13.5" customHeight="1">
      <c r="A19" s="57" t="s">
        <v>196</v>
      </c>
      <c r="B19" s="86">
        <v>2024</v>
      </c>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row>
    <row r="20" spans="1:64" ht="13.5" customHeight="1">
      <c r="A20" s="57" t="s">
        <v>197</v>
      </c>
      <c r="B20" s="86">
        <v>2027</v>
      </c>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row>
    <row r="21" spans="1:64" ht="13.5" customHeight="1">
      <c r="A21" s="57" t="s">
        <v>198</v>
      </c>
      <c r="B21" s="86">
        <v>2028</v>
      </c>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row>
    <row r="22" spans="1:64" ht="13.5" customHeight="1">
      <c r="A22" s="57" t="s">
        <v>199</v>
      </c>
      <c r="B22" s="86">
        <v>2029</v>
      </c>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row>
    <row r="23" spans="1:64" ht="13.5" customHeight="1">
      <c r="A23" s="57" t="s">
        <v>200</v>
      </c>
      <c r="B23" s="86">
        <v>2030</v>
      </c>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row>
    <row r="24" spans="1:64" ht="13.5" customHeight="1">
      <c r="A24" s="57" t="s">
        <v>201</v>
      </c>
      <c r="B24" s="86">
        <v>2085</v>
      </c>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row>
    <row r="25" spans="1:64" ht="13.5" customHeight="1">
      <c r="A25" s="57" t="s">
        <v>87</v>
      </c>
      <c r="B25" s="60"/>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row>
    <row r="26" spans="1:64" ht="13.5" customHeight="1">
      <c r="A26" s="87" t="s">
        <v>202</v>
      </c>
      <c r="B26" s="86">
        <v>10</v>
      </c>
      <c r="C26" s="290"/>
      <c r="D26" s="290"/>
      <c r="E26" s="290"/>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row>
    <row r="27" spans="1:64" ht="13.5" customHeight="1">
      <c r="A27" s="87" t="s">
        <v>203</v>
      </c>
      <c r="B27" s="86">
        <v>30</v>
      </c>
      <c r="C27" s="290"/>
      <c r="D27" s="290"/>
      <c r="E27" s="290"/>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row>
    <row r="28" spans="1:64" ht="13.5" customHeight="1">
      <c r="A28" s="85" t="s">
        <v>204</v>
      </c>
      <c r="B28" s="88" t="str">
        <f>WACC!C40</f>
        <v/>
      </c>
      <c r="C28" s="291" t="s">
        <v>205</v>
      </c>
      <c r="D28" s="291"/>
      <c r="E28" s="291"/>
      <c r="F28" s="79"/>
      <c r="G28" s="79"/>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row>
    <row r="29" spans="1:64" ht="13.5" customHeight="1">
      <c r="A29" s="89" t="s">
        <v>44</v>
      </c>
      <c r="B29" s="90"/>
      <c r="C29" s="292" t="s">
        <v>206</v>
      </c>
      <c r="D29" s="292"/>
      <c r="E29" s="292"/>
      <c r="F29" s="79"/>
      <c r="G29" s="79"/>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row>
    <row r="30" spans="1:64" ht="13.5" customHeight="1">
      <c r="A30" s="89" t="s">
        <v>47</v>
      </c>
      <c r="B30" s="91"/>
      <c r="C30" s="292"/>
      <c r="D30" s="292"/>
      <c r="E30" s="292"/>
      <c r="F30" s="79"/>
      <c r="G30" s="79"/>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64" ht="13.5" customHeight="1">
      <c r="A31" s="89"/>
      <c r="B31" s="90"/>
      <c r="C31" s="292"/>
      <c r="D31" s="292"/>
      <c r="E31" s="292"/>
      <c r="F31" s="79"/>
      <c r="G31" s="79"/>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row>
    <row r="32" spans="1:64" ht="13.5" customHeight="1">
      <c r="A32" s="89"/>
      <c r="B32" s="90"/>
      <c r="C32" s="292"/>
      <c r="D32" s="292"/>
      <c r="E32" s="292"/>
      <c r="F32" s="79"/>
      <c r="G32" s="79"/>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row>
    <row r="33" spans="1:64" ht="13.5" customHeight="1">
      <c r="A33" s="92"/>
      <c r="B33" s="93"/>
      <c r="C33" s="79"/>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row>
    <row r="34" spans="1:64" ht="13.5" customHeight="1">
      <c r="A34" s="51" t="s">
        <v>207</v>
      </c>
      <c r="B34" s="52"/>
      <c r="C34" s="52"/>
      <c r="D34" s="52"/>
      <c r="E34" s="52"/>
      <c r="F34" s="52"/>
      <c r="G34" s="52"/>
      <c r="H34" s="52"/>
      <c r="I34" s="52"/>
      <c r="J34" s="52"/>
      <c r="K34" s="52"/>
      <c r="L34" s="52"/>
      <c r="M34" s="52"/>
      <c r="N34" s="52"/>
      <c r="O34" s="52"/>
      <c r="P34" s="52"/>
      <c r="Q34" s="52"/>
      <c r="R34" s="52"/>
      <c r="S34" s="52"/>
      <c r="T34" s="52"/>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row>
    <row r="35" spans="1:64" ht="13.5" customHeight="1">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row>
    <row r="36" spans="1:64" ht="13.5" customHeight="1">
      <c r="A36" s="293" t="s">
        <v>208</v>
      </c>
      <c r="B36" s="293"/>
      <c r="C36" s="94" t="str">
        <f t="shared" ref="C36:AH36" si="2">IF(AND(C$39&gt;=$B$19,C$39&lt;=$B$20),"RDI","")</f>
        <v>RDI</v>
      </c>
      <c r="D36" s="95" t="str">
        <f t="shared" si="2"/>
        <v>RDI</v>
      </c>
      <c r="E36" s="95" t="str">
        <f t="shared" si="2"/>
        <v>RDI</v>
      </c>
      <c r="F36" s="95" t="str">
        <f t="shared" si="2"/>
        <v>RDI</v>
      </c>
      <c r="G36" s="95" t="str">
        <f t="shared" si="2"/>
        <v/>
      </c>
      <c r="H36" s="95" t="str">
        <f t="shared" si="2"/>
        <v/>
      </c>
      <c r="I36" s="95" t="str">
        <f t="shared" si="2"/>
        <v/>
      </c>
      <c r="J36" s="95" t="str">
        <f t="shared" si="2"/>
        <v/>
      </c>
      <c r="K36" s="95" t="str">
        <f t="shared" si="2"/>
        <v/>
      </c>
      <c r="L36" s="95" t="str">
        <f t="shared" si="2"/>
        <v/>
      </c>
      <c r="M36" s="95" t="str">
        <f t="shared" si="2"/>
        <v/>
      </c>
      <c r="N36" s="95" t="str">
        <f t="shared" si="2"/>
        <v/>
      </c>
      <c r="O36" s="95" t="str">
        <f t="shared" si="2"/>
        <v/>
      </c>
      <c r="P36" s="95" t="str">
        <f t="shared" si="2"/>
        <v/>
      </c>
      <c r="Q36" s="95" t="str">
        <f t="shared" si="2"/>
        <v/>
      </c>
      <c r="R36" s="95" t="str">
        <f t="shared" si="2"/>
        <v/>
      </c>
      <c r="S36" s="95" t="str">
        <f t="shared" si="2"/>
        <v/>
      </c>
      <c r="T36" s="95" t="str">
        <f t="shared" si="2"/>
        <v/>
      </c>
      <c r="U36" s="95" t="str">
        <f t="shared" si="2"/>
        <v/>
      </c>
      <c r="V36" s="95" t="str">
        <f t="shared" si="2"/>
        <v/>
      </c>
      <c r="W36" s="95" t="str">
        <f t="shared" si="2"/>
        <v/>
      </c>
      <c r="X36" s="95" t="str">
        <f t="shared" si="2"/>
        <v/>
      </c>
      <c r="Y36" s="95" t="str">
        <f t="shared" si="2"/>
        <v/>
      </c>
      <c r="Z36" s="95" t="str">
        <f t="shared" si="2"/>
        <v/>
      </c>
      <c r="AA36" s="95" t="str">
        <f t="shared" si="2"/>
        <v/>
      </c>
      <c r="AB36" s="95" t="str">
        <f t="shared" si="2"/>
        <v/>
      </c>
      <c r="AC36" s="95" t="str">
        <f t="shared" si="2"/>
        <v/>
      </c>
      <c r="AD36" s="95" t="str">
        <f t="shared" si="2"/>
        <v/>
      </c>
      <c r="AE36" s="95" t="str">
        <f t="shared" si="2"/>
        <v/>
      </c>
      <c r="AF36" s="95" t="str">
        <f t="shared" si="2"/>
        <v/>
      </c>
      <c r="AG36" s="95" t="str">
        <f t="shared" si="2"/>
        <v/>
      </c>
      <c r="AH36" s="95" t="str">
        <f t="shared" si="2"/>
        <v/>
      </c>
      <c r="AI36" s="95" t="str">
        <f t="shared" ref="AI36:BL36" si="3">IF(AND(AI$39&gt;=$B$19,AI$39&lt;=$B$20),"RDI","")</f>
        <v/>
      </c>
      <c r="AJ36" s="95" t="str">
        <f t="shared" si="3"/>
        <v/>
      </c>
      <c r="AK36" s="95" t="str">
        <f t="shared" si="3"/>
        <v/>
      </c>
      <c r="AL36" s="95" t="str">
        <f t="shared" si="3"/>
        <v/>
      </c>
      <c r="AM36" s="95" t="str">
        <f t="shared" si="3"/>
        <v/>
      </c>
      <c r="AN36" s="95" t="str">
        <f t="shared" si="3"/>
        <v/>
      </c>
      <c r="AO36" s="95" t="str">
        <f t="shared" si="3"/>
        <v/>
      </c>
      <c r="AP36" s="95" t="str">
        <f t="shared" si="3"/>
        <v/>
      </c>
      <c r="AQ36" s="95" t="str">
        <f t="shared" si="3"/>
        <v/>
      </c>
      <c r="AR36" s="95" t="str">
        <f t="shared" si="3"/>
        <v/>
      </c>
      <c r="AS36" s="95" t="str">
        <f t="shared" si="3"/>
        <v/>
      </c>
      <c r="AT36" s="95" t="str">
        <f t="shared" si="3"/>
        <v/>
      </c>
      <c r="AU36" s="95" t="str">
        <f t="shared" si="3"/>
        <v/>
      </c>
      <c r="AV36" s="95" t="str">
        <f t="shared" si="3"/>
        <v/>
      </c>
      <c r="AW36" s="95" t="str">
        <f t="shared" si="3"/>
        <v/>
      </c>
      <c r="AX36" s="95" t="str">
        <f t="shared" si="3"/>
        <v/>
      </c>
      <c r="AY36" s="95" t="str">
        <f t="shared" si="3"/>
        <v/>
      </c>
      <c r="AZ36" s="95" t="str">
        <f t="shared" si="3"/>
        <v/>
      </c>
      <c r="BA36" s="95" t="str">
        <f t="shared" si="3"/>
        <v/>
      </c>
      <c r="BB36" s="95" t="str">
        <f t="shared" si="3"/>
        <v/>
      </c>
      <c r="BC36" s="95" t="str">
        <f t="shared" si="3"/>
        <v/>
      </c>
      <c r="BD36" s="95" t="str">
        <f t="shared" si="3"/>
        <v/>
      </c>
      <c r="BE36" s="95" t="str">
        <f t="shared" si="3"/>
        <v/>
      </c>
      <c r="BF36" s="95" t="str">
        <f t="shared" si="3"/>
        <v/>
      </c>
      <c r="BG36" s="95" t="str">
        <f t="shared" si="3"/>
        <v/>
      </c>
      <c r="BH36" s="95" t="str">
        <f t="shared" si="3"/>
        <v/>
      </c>
      <c r="BI36" s="95" t="str">
        <f t="shared" si="3"/>
        <v/>
      </c>
      <c r="BJ36" s="95" t="str">
        <f t="shared" si="3"/>
        <v/>
      </c>
      <c r="BK36" s="95" t="str">
        <f t="shared" si="3"/>
        <v/>
      </c>
      <c r="BL36" s="95" t="str">
        <f t="shared" si="3"/>
        <v/>
      </c>
    </row>
    <row r="37" spans="1:64" ht="13.5" customHeight="1">
      <c r="A37" s="293"/>
      <c r="B37" s="293"/>
      <c r="C37" s="96" t="str">
        <f t="shared" ref="C37:AH37" si="4">IF(AND(C$39&gt;=$B$21,C$39&lt;=$B$22),"FID","")</f>
        <v/>
      </c>
      <c r="D37" s="95" t="str">
        <f t="shared" si="4"/>
        <v/>
      </c>
      <c r="E37" s="95" t="str">
        <f t="shared" si="4"/>
        <v/>
      </c>
      <c r="F37" s="95" t="str">
        <f t="shared" si="4"/>
        <v/>
      </c>
      <c r="G37" s="95" t="str">
        <f t="shared" si="4"/>
        <v>FID</v>
      </c>
      <c r="H37" s="95" t="str">
        <f t="shared" si="4"/>
        <v>FID</v>
      </c>
      <c r="I37" s="95" t="str">
        <f t="shared" si="4"/>
        <v/>
      </c>
      <c r="J37" s="95" t="str">
        <f t="shared" si="4"/>
        <v/>
      </c>
      <c r="K37" s="95" t="str">
        <f t="shared" si="4"/>
        <v/>
      </c>
      <c r="L37" s="95" t="str">
        <f t="shared" si="4"/>
        <v/>
      </c>
      <c r="M37" s="95" t="str">
        <f t="shared" si="4"/>
        <v/>
      </c>
      <c r="N37" s="95" t="str">
        <f t="shared" si="4"/>
        <v/>
      </c>
      <c r="O37" s="95" t="str">
        <f t="shared" si="4"/>
        <v/>
      </c>
      <c r="P37" s="95" t="str">
        <f t="shared" si="4"/>
        <v/>
      </c>
      <c r="Q37" s="95" t="str">
        <f t="shared" si="4"/>
        <v/>
      </c>
      <c r="R37" s="95" t="str">
        <f t="shared" si="4"/>
        <v/>
      </c>
      <c r="S37" s="95" t="str">
        <f t="shared" si="4"/>
        <v/>
      </c>
      <c r="T37" s="95" t="str">
        <f t="shared" si="4"/>
        <v/>
      </c>
      <c r="U37" s="95" t="str">
        <f t="shared" si="4"/>
        <v/>
      </c>
      <c r="V37" s="95" t="str">
        <f t="shared" si="4"/>
        <v/>
      </c>
      <c r="W37" s="95" t="str">
        <f t="shared" si="4"/>
        <v/>
      </c>
      <c r="X37" s="95" t="str">
        <f t="shared" si="4"/>
        <v/>
      </c>
      <c r="Y37" s="95" t="str">
        <f t="shared" si="4"/>
        <v/>
      </c>
      <c r="Z37" s="95" t="str">
        <f t="shared" si="4"/>
        <v/>
      </c>
      <c r="AA37" s="95" t="str">
        <f t="shared" si="4"/>
        <v/>
      </c>
      <c r="AB37" s="95" t="str">
        <f t="shared" si="4"/>
        <v/>
      </c>
      <c r="AC37" s="95" t="str">
        <f t="shared" si="4"/>
        <v/>
      </c>
      <c r="AD37" s="95" t="str">
        <f t="shared" si="4"/>
        <v/>
      </c>
      <c r="AE37" s="95" t="str">
        <f t="shared" si="4"/>
        <v/>
      </c>
      <c r="AF37" s="95" t="str">
        <f t="shared" si="4"/>
        <v/>
      </c>
      <c r="AG37" s="95" t="str">
        <f t="shared" si="4"/>
        <v/>
      </c>
      <c r="AH37" s="95" t="str">
        <f t="shared" si="4"/>
        <v/>
      </c>
      <c r="AI37" s="95" t="str">
        <f t="shared" ref="AI37:BL37" si="5">IF(AND(AI$39&gt;=$B$21,AI$39&lt;=$B$22),"FID","")</f>
        <v/>
      </c>
      <c r="AJ37" s="95" t="str">
        <f t="shared" si="5"/>
        <v/>
      </c>
      <c r="AK37" s="95" t="str">
        <f t="shared" si="5"/>
        <v/>
      </c>
      <c r="AL37" s="95" t="str">
        <f t="shared" si="5"/>
        <v/>
      </c>
      <c r="AM37" s="95" t="str">
        <f t="shared" si="5"/>
        <v/>
      </c>
      <c r="AN37" s="95" t="str">
        <f t="shared" si="5"/>
        <v/>
      </c>
      <c r="AO37" s="95" t="str">
        <f t="shared" si="5"/>
        <v/>
      </c>
      <c r="AP37" s="95" t="str">
        <f t="shared" si="5"/>
        <v/>
      </c>
      <c r="AQ37" s="95" t="str">
        <f t="shared" si="5"/>
        <v/>
      </c>
      <c r="AR37" s="95" t="str">
        <f t="shared" si="5"/>
        <v/>
      </c>
      <c r="AS37" s="95" t="str">
        <f t="shared" si="5"/>
        <v/>
      </c>
      <c r="AT37" s="95" t="str">
        <f t="shared" si="5"/>
        <v/>
      </c>
      <c r="AU37" s="95" t="str">
        <f t="shared" si="5"/>
        <v/>
      </c>
      <c r="AV37" s="95" t="str">
        <f t="shared" si="5"/>
        <v/>
      </c>
      <c r="AW37" s="95" t="str">
        <f t="shared" si="5"/>
        <v/>
      </c>
      <c r="AX37" s="95" t="str">
        <f t="shared" si="5"/>
        <v/>
      </c>
      <c r="AY37" s="95" t="str">
        <f t="shared" si="5"/>
        <v/>
      </c>
      <c r="AZ37" s="95" t="str">
        <f t="shared" si="5"/>
        <v/>
      </c>
      <c r="BA37" s="95" t="str">
        <f t="shared" si="5"/>
        <v/>
      </c>
      <c r="BB37" s="95" t="str">
        <f t="shared" si="5"/>
        <v/>
      </c>
      <c r="BC37" s="95" t="str">
        <f t="shared" si="5"/>
        <v/>
      </c>
      <c r="BD37" s="95" t="str">
        <f t="shared" si="5"/>
        <v/>
      </c>
      <c r="BE37" s="95" t="str">
        <f t="shared" si="5"/>
        <v/>
      </c>
      <c r="BF37" s="95" t="str">
        <f t="shared" si="5"/>
        <v/>
      </c>
      <c r="BG37" s="95" t="str">
        <f t="shared" si="5"/>
        <v/>
      </c>
      <c r="BH37" s="95" t="str">
        <f t="shared" si="5"/>
        <v/>
      </c>
      <c r="BI37" s="95" t="str">
        <f t="shared" si="5"/>
        <v/>
      </c>
      <c r="BJ37" s="95" t="str">
        <f t="shared" si="5"/>
        <v/>
      </c>
      <c r="BK37" s="95" t="str">
        <f t="shared" si="5"/>
        <v/>
      </c>
      <c r="BL37" s="95" t="str">
        <f t="shared" si="5"/>
        <v/>
      </c>
    </row>
    <row r="38" spans="1:64" ht="13.5" customHeight="1">
      <c r="A38" s="293"/>
      <c r="B38" s="293"/>
      <c r="C38" s="94" t="str">
        <f t="shared" ref="C38:AH38" si="6">IF(AND(C$39&gt;=$B$23,C$39&lt;=$B$24),"MP","")</f>
        <v/>
      </c>
      <c r="D38" s="95" t="str">
        <f t="shared" si="6"/>
        <v/>
      </c>
      <c r="E38" s="95" t="str">
        <f t="shared" si="6"/>
        <v/>
      </c>
      <c r="F38" s="95" t="str">
        <f t="shared" si="6"/>
        <v/>
      </c>
      <c r="G38" s="95" t="str">
        <f t="shared" si="6"/>
        <v/>
      </c>
      <c r="H38" s="95" t="str">
        <f t="shared" si="6"/>
        <v/>
      </c>
      <c r="I38" s="95" t="str">
        <f t="shared" si="6"/>
        <v>MP</v>
      </c>
      <c r="J38" s="95" t="str">
        <f t="shared" si="6"/>
        <v>MP</v>
      </c>
      <c r="K38" s="95" t="str">
        <f t="shared" si="6"/>
        <v>MP</v>
      </c>
      <c r="L38" s="95" t="str">
        <f t="shared" si="6"/>
        <v>MP</v>
      </c>
      <c r="M38" s="95" t="str">
        <f t="shared" si="6"/>
        <v>MP</v>
      </c>
      <c r="N38" s="95" t="str">
        <f t="shared" si="6"/>
        <v>MP</v>
      </c>
      <c r="O38" s="95" t="str">
        <f t="shared" si="6"/>
        <v>MP</v>
      </c>
      <c r="P38" s="95" t="str">
        <f t="shared" si="6"/>
        <v>MP</v>
      </c>
      <c r="Q38" s="95" t="str">
        <f t="shared" si="6"/>
        <v>MP</v>
      </c>
      <c r="R38" s="95" t="str">
        <f t="shared" si="6"/>
        <v>MP</v>
      </c>
      <c r="S38" s="95" t="str">
        <f t="shared" si="6"/>
        <v>MP</v>
      </c>
      <c r="T38" s="95" t="str">
        <f t="shared" si="6"/>
        <v>MP</v>
      </c>
      <c r="U38" s="95" t="str">
        <f t="shared" si="6"/>
        <v>MP</v>
      </c>
      <c r="V38" s="95" t="str">
        <f t="shared" si="6"/>
        <v>MP</v>
      </c>
      <c r="W38" s="95" t="str">
        <f t="shared" si="6"/>
        <v>MP</v>
      </c>
      <c r="X38" s="95" t="str">
        <f t="shared" si="6"/>
        <v>MP</v>
      </c>
      <c r="Y38" s="95" t="str">
        <f t="shared" si="6"/>
        <v>MP</v>
      </c>
      <c r="Z38" s="95" t="str">
        <f t="shared" si="6"/>
        <v>MP</v>
      </c>
      <c r="AA38" s="95" t="str">
        <f t="shared" si="6"/>
        <v>MP</v>
      </c>
      <c r="AB38" s="95" t="str">
        <f t="shared" si="6"/>
        <v>MP</v>
      </c>
      <c r="AC38" s="95" t="str">
        <f t="shared" si="6"/>
        <v>MP</v>
      </c>
      <c r="AD38" s="95" t="str">
        <f t="shared" si="6"/>
        <v>MP</v>
      </c>
      <c r="AE38" s="95" t="str">
        <f t="shared" si="6"/>
        <v>MP</v>
      </c>
      <c r="AF38" s="95" t="str">
        <f t="shared" si="6"/>
        <v>MP</v>
      </c>
      <c r="AG38" s="95" t="str">
        <f t="shared" si="6"/>
        <v>MP</v>
      </c>
      <c r="AH38" s="95" t="str">
        <f t="shared" si="6"/>
        <v>MP</v>
      </c>
      <c r="AI38" s="95" t="str">
        <f t="shared" ref="AI38:BL38" si="7">IF(AND(AI$39&gt;=$B$23,AI$39&lt;=$B$24),"MP","")</f>
        <v>MP</v>
      </c>
      <c r="AJ38" s="95" t="str">
        <f t="shared" si="7"/>
        <v>MP</v>
      </c>
      <c r="AK38" s="95" t="str">
        <f t="shared" si="7"/>
        <v>MP</v>
      </c>
      <c r="AL38" s="95" t="str">
        <f t="shared" si="7"/>
        <v>MP</v>
      </c>
      <c r="AM38" s="95" t="str">
        <f t="shared" si="7"/>
        <v>MP</v>
      </c>
      <c r="AN38" s="95" t="str">
        <f t="shared" si="7"/>
        <v>MP</v>
      </c>
      <c r="AO38" s="95" t="str">
        <f t="shared" si="7"/>
        <v>MP</v>
      </c>
      <c r="AP38" s="95" t="str">
        <f t="shared" si="7"/>
        <v>MP</v>
      </c>
      <c r="AQ38" s="95" t="str">
        <f t="shared" si="7"/>
        <v>MP</v>
      </c>
      <c r="AR38" s="95" t="str">
        <f t="shared" si="7"/>
        <v>MP</v>
      </c>
      <c r="AS38" s="95" t="str">
        <f t="shared" si="7"/>
        <v>MP</v>
      </c>
      <c r="AT38" s="95" t="str">
        <f t="shared" si="7"/>
        <v>MP</v>
      </c>
      <c r="AU38" s="95" t="str">
        <f t="shared" si="7"/>
        <v>MP</v>
      </c>
      <c r="AV38" s="95" t="str">
        <f t="shared" si="7"/>
        <v>MP</v>
      </c>
      <c r="AW38" s="95" t="str">
        <f t="shared" si="7"/>
        <v>MP</v>
      </c>
      <c r="AX38" s="95" t="str">
        <f t="shared" si="7"/>
        <v>MP</v>
      </c>
      <c r="AY38" s="95" t="str">
        <f t="shared" si="7"/>
        <v>MP</v>
      </c>
      <c r="AZ38" s="95" t="str">
        <f t="shared" si="7"/>
        <v>MP</v>
      </c>
      <c r="BA38" s="95" t="str">
        <f t="shared" si="7"/>
        <v>MP</v>
      </c>
      <c r="BB38" s="95" t="str">
        <f t="shared" si="7"/>
        <v>MP</v>
      </c>
      <c r="BC38" s="95" t="str">
        <f t="shared" si="7"/>
        <v>MP</v>
      </c>
      <c r="BD38" s="95" t="str">
        <f t="shared" si="7"/>
        <v>MP</v>
      </c>
      <c r="BE38" s="95" t="str">
        <f t="shared" si="7"/>
        <v>MP</v>
      </c>
      <c r="BF38" s="95" t="str">
        <f t="shared" si="7"/>
        <v>MP</v>
      </c>
      <c r="BG38" s="95" t="str">
        <f t="shared" si="7"/>
        <v>MP</v>
      </c>
      <c r="BH38" s="95" t="str">
        <f t="shared" si="7"/>
        <v>MP</v>
      </c>
      <c r="BI38" s="95" t="str">
        <f t="shared" si="7"/>
        <v>MP</v>
      </c>
      <c r="BJ38" s="95" t="str">
        <f t="shared" si="7"/>
        <v>MP</v>
      </c>
      <c r="BK38" s="95" t="str">
        <f t="shared" si="7"/>
        <v>MP</v>
      </c>
      <c r="BL38" s="95" t="str">
        <f t="shared" si="7"/>
        <v>MP</v>
      </c>
    </row>
    <row r="39" spans="1:64" s="4" customFormat="1" ht="13.5" customHeight="1">
      <c r="A39" s="97"/>
      <c r="B39" s="98" t="s">
        <v>209</v>
      </c>
      <c r="C39" s="99">
        <f>B19</f>
        <v>2024</v>
      </c>
      <c r="D39" s="99">
        <f t="shared" ref="D39:AI39" si="8">IF($C39+COLUMN(D39)-COLUMN($C39)&lt;=$B$24,$C39+COLUMN(D39)-COLUMN($C39),"")</f>
        <v>2025</v>
      </c>
      <c r="E39" s="99">
        <f t="shared" si="8"/>
        <v>2026</v>
      </c>
      <c r="F39" s="99">
        <f t="shared" si="8"/>
        <v>2027</v>
      </c>
      <c r="G39" s="99">
        <f t="shared" si="8"/>
        <v>2028</v>
      </c>
      <c r="H39" s="99">
        <f t="shared" si="8"/>
        <v>2029</v>
      </c>
      <c r="I39" s="99">
        <f t="shared" si="8"/>
        <v>2030</v>
      </c>
      <c r="J39" s="99">
        <f t="shared" si="8"/>
        <v>2031</v>
      </c>
      <c r="K39" s="99">
        <f t="shared" si="8"/>
        <v>2032</v>
      </c>
      <c r="L39" s="99">
        <f t="shared" si="8"/>
        <v>2033</v>
      </c>
      <c r="M39" s="99">
        <f t="shared" si="8"/>
        <v>2034</v>
      </c>
      <c r="N39" s="99">
        <f t="shared" si="8"/>
        <v>2035</v>
      </c>
      <c r="O39" s="99">
        <f t="shared" si="8"/>
        <v>2036</v>
      </c>
      <c r="P39" s="99">
        <f t="shared" si="8"/>
        <v>2037</v>
      </c>
      <c r="Q39" s="99">
        <f t="shared" si="8"/>
        <v>2038</v>
      </c>
      <c r="R39" s="99">
        <f t="shared" si="8"/>
        <v>2039</v>
      </c>
      <c r="S39" s="99">
        <f t="shared" si="8"/>
        <v>2040</v>
      </c>
      <c r="T39" s="99">
        <f t="shared" si="8"/>
        <v>2041</v>
      </c>
      <c r="U39" s="99">
        <f t="shared" si="8"/>
        <v>2042</v>
      </c>
      <c r="V39" s="99">
        <f t="shared" si="8"/>
        <v>2043</v>
      </c>
      <c r="W39" s="99">
        <f t="shared" si="8"/>
        <v>2044</v>
      </c>
      <c r="X39" s="99">
        <f t="shared" si="8"/>
        <v>2045</v>
      </c>
      <c r="Y39" s="99">
        <f t="shared" si="8"/>
        <v>2046</v>
      </c>
      <c r="Z39" s="99">
        <f t="shared" si="8"/>
        <v>2047</v>
      </c>
      <c r="AA39" s="99">
        <f t="shared" si="8"/>
        <v>2048</v>
      </c>
      <c r="AB39" s="99">
        <f t="shared" si="8"/>
        <v>2049</v>
      </c>
      <c r="AC39" s="99">
        <f t="shared" si="8"/>
        <v>2050</v>
      </c>
      <c r="AD39" s="99">
        <f t="shared" si="8"/>
        <v>2051</v>
      </c>
      <c r="AE39" s="99">
        <f t="shared" si="8"/>
        <v>2052</v>
      </c>
      <c r="AF39" s="99">
        <f t="shared" si="8"/>
        <v>2053</v>
      </c>
      <c r="AG39" s="99">
        <f t="shared" si="8"/>
        <v>2054</v>
      </c>
      <c r="AH39" s="99">
        <f t="shared" si="8"/>
        <v>2055</v>
      </c>
      <c r="AI39" s="99">
        <f t="shared" si="8"/>
        <v>2056</v>
      </c>
      <c r="AJ39" s="99">
        <f t="shared" ref="AJ39:BL39" si="9">IF($C39+COLUMN(AJ39)-COLUMN($C39)&lt;=$B$24,$C39+COLUMN(AJ39)-COLUMN($C39),"")</f>
        <v>2057</v>
      </c>
      <c r="AK39" s="99">
        <f t="shared" si="9"/>
        <v>2058</v>
      </c>
      <c r="AL39" s="99">
        <f t="shared" si="9"/>
        <v>2059</v>
      </c>
      <c r="AM39" s="99">
        <f t="shared" si="9"/>
        <v>2060</v>
      </c>
      <c r="AN39" s="99">
        <f t="shared" si="9"/>
        <v>2061</v>
      </c>
      <c r="AO39" s="99">
        <f t="shared" si="9"/>
        <v>2062</v>
      </c>
      <c r="AP39" s="99">
        <f t="shared" si="9"/>
        <v>2063</v>
      </c>
      <c r="AQ39" s="99">
        <f t="shared" si="9"/>
        <v>2064</v>
      </c>
      <c r="AR39" s="99">
        <f t="shared" si="9"/>
        <v>2065</v>
      </c>
      <c r="AS39" s="99">
        <f t="shared" si="9"/>
        <v>2066</v>
      </c>
      <c r="AT39" s="99">
        <f t="shared" si="9"/>
        <v>2067</v>
      </c>
      <c r="AU39" s="99">
        <f t="shared" si="9"/>
        <v>2068</v>
      </c>
      <c r="AV39" s="99">
        <f t="shared" si="9"/>
        <v>2069</v>
      </c>
      <c r="AW39" s="99">
        <f t="shared" si="9"/>
        <v>2070</v>
      </c>
      <c r="AX39" s="99">
        <f t="shared" si="9"/>
        <v>2071</v>
      </c>
      <c r="AY39" s="99">
        <f t="shared" si="9"/>
        <v>2072</v>
      </c>
      <c r="AZ39" s="99">
        <f t="shared" si="9"/>
        <v>2073</v>
      </c>
      <c r="BA39" s="99">
        <f t="shared" si="9"/>
        <v>2074</v>
      </c>
      <c r="BB39" s="99">
        <f t="shared" si="9"/>
        <v>2075</v>
      </c>
      <c r="BC39" s="99">
        <f t="shared" si="9"/>
        <v>2076</v>
      </c>
      <c r="BD39" s="99">
        <f t="shared" si="9"/>
        <v>2077</v>
      </c>
      <c r="BE39" s="99">
        <f t="shared" si="9"/>
        <v>2078</v>
      </c>
      <c r="BF39" s="99">
        <f t="shared" si="9"/>
        <v>2079</v>
      </c>
      <c r="BG39" s="99">
        <f t="shared" si="9"/>
        <v>2080</v>
      </c>
      <c r="BH39" s="99">
        <f t="shared" si="9"/>
        <v>2081</v>
      </c>
      <c r="BI39" s="99">
        <f t="shared" si="9"/>
        <v>2082</v>
      </c>
      <c r="BJ39" s="99">
        <f t="shared" si="9"/>
        <v>2083</v>
      </c>
      <c r="BK39" s="99">
        <f t="shared" si="9"/>
        <v>2084</v>
      </c>
      <c r="BL39" s="99">
        <f t="shared" si="9"/>
        <v>2085</v>
      </c>
    </row>
    <row r="40" spans="1:64" ht="13.5" customHeight="1">
      <c r="A40" s="100"/>
      <c r="B40" s="36"/>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row>
    <row r="41" spans="1:64" ht="13.5" customHeight="1">
      <c r="A41" s="101" t="s">
        <v>210</v>
      </c>
      <c r="B41" s="102"/>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row>
    <row r="42" spans="1:64" ht="13.5" customHeight="1">
      <c r="A42" s="103" t="s">
        <v>211</v>
      </c>
      <c r="B42" s="61">
        <f t="shared" ref="B42:B53" ca="1" si="10">SUM(OFFSET(C42,0,0,1,B$24-B$19+1))</f>
        <v>0</v>
      </c>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row>
    <row r="43" spans="1:64" ht="13.5" customHeight="1">
      <c r="A43" s="103" t="s">
        <v>212</v>
      </c>
      <c r="B43" s="61">
        <f t="shared" ca="1" si="10"/>
        <v>0</v>
      </c>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row>
    <row r="44" spans="1:64" ht="13.5" customHeight="1">
      <c r="A44" s="106" t="s">
        <v>213</v>
      </c>
      <c r="B44" s="61">
        <f t="shared" ca="1" si="10"/>
        <v>0</v>
      </c>
      <c r="C44" s="107">
        <f ca="1">IF(C$39="","",IF(C36="RDI",IFERROR(INDEX(Depreciation!$C32:$C93,MATCH('Factual scenario'!C$39,Depreciation!$B$32:$B$93,0),0),""),))</f>
        <v>0</v>
      </c>
      <c r="D44" s="107">
        <f ca="1">IF(D$39="","",IF(D36="RDI",IFERROR(INDEX(Depreciation!$C32:$C93,MATCH('Factual scenario'!D$39,Depreciation!$B$32:$B$93,0),0),""),))</f>
        <v>0</v>
      </c>
      <c r="E44" s="107">
        <f ca="1">IF(E$39="","",IF(E36="RDI",IFERROR(INDEX(Depreciation!$C32:$C93,MATCH('Factual scenario'!E$39,Depreciation!$B$32:$B$93,0),0),""),))</f>
        <v>0</v>
      </c>
      <c r="F44" s="107">
        <f ca="1">IF(F$39="","",IF(F36="RDI",IFERROR(INDEX(Depreciation!$C32:$C93,MATCH('Factual scenario'!F$39,Depreciation!$B$32:$B$93,0),0),""),))</f>
        <v>0</v>
      </c>
      <c r="G44" s="107">
        <f>IF(G$39="","",IF(G36="RDI",IFERROR(INDEX(Depreciation!$C32:$C93,MATCH('Factual scenario'!G$39,Depreciation!$B$32:$B$93,0),0),""),))</f>
        <v>0</v>
      </c>
      <c r="H44" s="107">
        <f>IF(H$39="","",IF(H36="RDI",IFERROR(INDEX(Depreciation!$C32:$C93,MATCH('Factual scenario'!H$39,Depreciation!$B$32:$B$93,0),0),""),))</f>
        <v>0</v>
      </c>
      <c r="I44" s="107">
        <f>IF(I$39="","",IF(I36="RDI",IFERROR(INDEX(Depreciation!$C32:$C93,MATCH('Factual scenario'!I$39,Depreciation!$B$32:$B$93,0),0),""),))</f>
        <v>0</v>
      </c>
      <c r="J44" s="107">
        <f>IF(J$39="","",IF(J36="RDI",IFERROR(INDEX(Depreciation!$C32:$C93,MATCH('Factual scenario'!J$39,Depreciation!$B$32:$B$93,0),0),""),))</f>
        <v>0</v>
      </c>
      <c r="K44" s="107">
        <f>IF(K$39="","",IF(K36="RDI",IFERROR(INDEX(Depreciation!$C32:$C93,MATCH('Factual scenario'!K$39,Depreciation!$B$32:$B$93,0),0),""),))</f>
        <v>0</v>
      </c>
      <c r="L44" s="107">
        <f>IF(L$39="","",IF(L36="RDI",IFERROR(INDEX(Depreciation!$C32:$C93,MATCH('Factual scenario'!L$39,Depreciation!$B$32:$B$93,0),0),""),))</f>
        <v>0</v>
      </c>
      <c r="M44" s="107">
        <f>IF(M$39="","",IF(M36="RDI",IFERROR(INDEX(Depreciation!$C32:$C93,MATCH('Factual scenario'!M$39,Depreciation!$B$32:$B$93,0),0),""),))</f>
        <v>0</v>
      </c>
      <c r="N44" s="107">
        <f>IF(N$39="","",IF(N36="RDI",IFERROR(INDEX(Depreciation!$C32:$C93,MATCH('Factual scenario'!N$39,Depreciation!$B$32:$B$93,0),0),""),))</f>
        <v>0</v>
      </c>
      <c r="O44" s="107">
        <f>IF(O$39="","",IF(O36="RDI",IFERROR(INDEX(Depreciation!$C32:$C93,MATCH('Factual scenario'!O$39,Depreciation!$B$32:$B$93,0),0),""),))</f>
        <v>0</v>
      </c>
      <c r="P44" s="107">
        <f>IF(P$39="","",IF(P36="RDI",IFERROR(INDEX(Depreciation!$C32:$C93,MATCH('Factual scenario'!P$39,Depreciation!$B$32:$B$93,0),0),""),))</f>
        <v>0</v>
      </c>
      <c r="Q44" s="107">
        <f>IF(Q$39="","",IF(Q36="RDI",IFERROR(INDEX(Depreciation!$C32:$C93,MATCH('Factual scenario'!Q$39,Depreciation!$B$32:$B$93,0),0),""),))</f>
        <v>0</v>
      </c>
      <c r="R44" s="107">
        <f>IF(R$39="","",IF(R36="RDI",IFERROR(INDEX(Depreciation!$C32:$C93,MATCH('Factual scenario'!R$39,Depreciation!$B$32:$B$93,0),0),""),))</f>
        <v>0</v>
      </c>
      <c r="S44" s="107">
        <f>IF(S$39="","",IF(S36="RDI",IFERROR(INDEX(Depreciation!$C32:$C93,MATCH('Factual scenario'!S$39,Depreciation!$B$32:$B$93,0),0),""),))</f>
        <v>0</v>
      </c>
      <c r="T44" s="107">
        <f>IF(T$39="","",IF(T36="RDI",IFERROR(INDEX(Depreciation!$C32:$C93,MATCH('Factual scenario'!T$39,Depreciation!$B$32:$B$93,0),0),""),))</f>
        <v>0</v>
      </c>
      <c r="U44" s="107">
        <f>IF(U$39="","",IF(U36="RDI",IFERROR(INDEX(Depreciation!$C32:$C93,MATCH('Factual scenario'!U$39,Depreciation!$B$32:$B$93,0),0),""),))</f>
        <v>0</v>
      </c>
      <c r="V44" s="107">
        <f>IF(V$39="","",IF(V36="RDI",IFERROR(INDEX(Depreciation!$C32:$C93,MATCH('Factual scenario'!V$39,Depreciation!$B$32:$B$93,0),0),""),))</f>
        <v>0</v>
      </c>
      <c r="W44" s="107">
        <f>IF(W$39="","",IF(W36="RDI",IFERROR(INDEX(Depreciation!$C32:$C93,MATCH('Factual scenario'!W$39,Depreciation!$B$32:$B$93,0),0),""),))</f>
        <v>0</v>
      </c>
      <c r="X44" s="107">
        <f>IF(X$39="","",IF(X36="RDI",IFERROR(INDEX(Depreciation!$C32:$C93,MATCH('Factual scenario'!X$39,Depreciation!$B$32:$B$93,0),0),""),))</f>
        <v>0</v>
      </c>
      <c r="Y44" s="107">
        <f>IF(Y$39="","",IF(Y36="RDI",IFERROR(INDEX(Depreciation!$C32:$C93,MATCH('Factual scenario'!Y$39,Depreciation!$B$32:$B$93,0),0),""),))</f>
        <v>0</v>
      </c>
      <c r="Z44" s="107">
        <f>IF(Z$39="","",IF(Z36="RDI",IFERROR(INDEX(Depreciation!$C32:$C93,MATCH('Factual scenario'!Z$39,Depreciation!$B$32:$B$93,0),0),""),))</f>
        <v>0</v>
      </c>
      <c r="AA44" s="107">
        <f>IF(AA$39="","",IF(AA36="RDI",IFERROR(INDEX(Depreciation!$C32:$C93,MATCH('Factual scenario'!AA$39,Depreciation!$B$32:$B$93,0),0),""),))</f>
        <v>0</v>
      </c>
      <c r="AB44" s="107">
        <f>IF(AB$39="","",IF(AB36="RDI",IFERROR(INDEX(Depreciation!$C32:$C93,MATCH('Factual scenario'!AB$39,Depreciation!$B$32:$B$93,0),0),""),))</f>
        <v>0</v>
      </c>
      <c r="AC44" s="107">
        <f>IF(AC$39="","",IF(AC36="RDI",IFERROR(INDEX(Depreciation!$C32:$C93,MATCH('Factual scenario'!AC$39,Depreciation!$B$32:$B$93,0),0),""),))</f>
        <v>0</v>
      </c>
      <c r="AD44" s="107">
        <f>IF(AD$39="","",IF(AD36="RDI",IFERROR(INDEX(Depreciation!$C32:$C93,MATCH('Factual scenario'!AD$39,Depreciation!$B$32:$B$93,0),0),""),))</f>
        <v>0</v>
      </c>
      <c r="AE44" s="107">
        <f>IF(AE$39="","",IF(AE36="RDI",IFERROR(INDEX(Depreciation!$C32:$C93,MATCH('Factual scenario'!AE$39,Depreciation!$B$32:$B$93,0),0),""),))</f>
        <v>0</v>
      </c>
      <c r="AF44" s="107">
        <f>IF(AF$39="","",IF(AF36="RDI",IFERROR(INDEX(Depreciation!$C32:$C93,MATCH('Factual scenario'!AF$39,Depreciation!$B$32:$B$93,0),0),""),))</f>
        <v>0</v>
      </c>
      <c r="AG44" s="107">
        <f>IF(AG$39="","",IF(AG36="RDI",IFERROR(INDEX(Depreciation!$C32:$C93,MATCH('Factual scenario'!AG$39,Depreciation!$B$32:$B$93,0),0),""),))</f>
        <v>0</v>
      </c>
      <c r="AH44" s="107">
        <f>IF(AH$39="","",IF(AH36="RDI",IFERROR(INDEX(Depreciation!$C32:$C93,MATCH('Factual scenario'!AH$39,Depreciation!$B$32:$B$93,0),0),""),))</f>
        <v>0</v>
      </c>
      <c r="AI44" s="107">
        <f>IF(AI$39="","",IF(AI36="RDI",IFERROR(INDEX(Depreciation!$C32:$C93,MATCH('Factual scenario'!AI$39,Depreciation!$B$32:$B$93,0),0),""),))</f>
        <v>0</v>
      </c>
      <c r="AJ44" s="107">
        <f>IF(AJ$39="","",IF(AJ36="RDI",IFERROR(INDEX(Depreciation!$C32:$C93,MATCH('Factual scenario'!AJ$39,Depreciation!$B$32:$B$93,0),0),""),))</f>
        <v>0</v>
      </c>
      <c r="AK44" s="107">
        <f>IF(AK$39="","",IF(AK36="RDI",IFERROR(INDEX(Depreciation!$C32:$C93,MATCH('Factual scenario'!AK$39,Depreciation!$B$32:$B$93,0),0),""),))</f>
        <v>0</v>
      </c>
      <c r="AL44" s="107">
        <f>IF(AL$39="","",IF(AL36="RDI",IFERROR(INDEX(Depreciation!$C32:$C93,MATCH('Factual scenario'!AL$39,Depreciation!$B$32:$B$93,0),0),""),))</f>
        <v>0</v>
      </c>
      <c r="AM44" s="107">
        <f>IF(AM$39="","",IF(AM36="RDI",IFERROR(INDEX(Depreciation!$C32:$C93,MATCH('Factual scenario'!AM$39,Depreciation!$B$32:$B$93,0),0),""),))</f>
        <v>0</v>
      </c>
      <c r="AN44" s="107">
        <f>IF(AN$39="","",IF(AN36="RDI",IFERROR(INDEX(Depreciation!$C32:$C93,MATCH('Factual scenario'!AN$39,Depreciation!$B$32:$B$93,0),0),""),))</f>
        <v>0</v>
      </c>
      <c r="AO44" s="107">
        <f>IF(AO$39="","",IF(AO36="RDI",IFERROR(INDEX(Depreciation!$C32:$C93,MATCH('Factual scenario'!AO$39,Depreciation!$B$32:$B$93,0),0),""),))</f>
        <v>0</v>
      </c>
      <c r="AP44" s="107">
        <f>IF(AP$39="","",IF(AP36="RDI",IFERROR(INDEX(Depreciation!$C32:$C93,MATCH('Factual scenario'!AP$39,Depreciation!$B$32:$B$93,0),0),""),))</f>
        <v>0</v>
      </c>
      <c r="AQ44" s="107">
        <f>IF(AQ$39="","",IF(AQ36="RDI",IFERROR(INDEX(Depreciation!$C32:$C93,MATCH('Factual scenario'!AQ$39,Depreciation!$B$32:$B$93,0),0),""),))</f>
        <v>0</v>
      </c>
      <c r="AR44" s="107">
        <f>IF(AR$39="","",IF(AR36="RDI",IFERROR(INDEX(Depreciation!$C32:$C93,MATCH('Factual scenario'!AR$39,Depreciation!$B$32:$B$93,0),0),""),))</f>
        <v>0</v>
      </c>
      <c r="AS44" s="107">
        <f>IF(AS$39="","",IF(AS36="RDI",IFERROR(INDEX(Depreciation!$C32:$C93,MATCH('Factual scenario'!AS$39,Depreciation!$B$32:$B$93,0),0),""),))</f>
        <v>0</v>
      </c>
      <c r="AT44" s="107">
        <f>IF(AT$39="","",IF(AT36="RDI",IFERROR(INDEX(Depreciation!$C32:$C93,MATCH('Factual scenario'!AT$39,Depreciation!$B$32:$B$93,0),0),""),))</f>
        <v>0</v>
      </c>
      <c r="AU44" s="107">
        <f>IF(AU$39="","",IF(AU36="RDI",IFERROR(INDEX(Depreciation!$C32:$C93,MATCH('Factual scenario'!AU$39,Depreciation!$B$32:$B$93,0),0),""),))</f>
        <v>0</v>
      </c>
      <c r="AV44" s="107">
        <f>IF(AV$39="","",IF(AV36="RDI",IFERROR(INDEX(Depreciation!$C32:$C93,MATCH('Factual scenario'!AV$39,Depreciation!$B$32:$B$93,0),0),""),))</f>
        <v>0</v>
      </c>
      <c r="AW44" s="107">
        <f>IF(AW$39="","",IF(AW36="RDI",IFERROR(INDEX(Depreciation!$C32:$C93,MATCH('Factual scenario'!AW$39,Depreciation!$B$32:$B$93,0),0),""),))</f>
        <v>0</v>
      </c>
      <c r="AX44" s="107">
        <f>IF(AX$39="","",IF(AX36="RDI",IFERROR(INDEX(Depreciation!$C32:$C93,MATCH('Factual scenario'!AX$39,Depreciation!$B$32:$B$93,0),0),""),))</f>
        <v>0</v>
      </c>
      <c r="AY44" s="107">
        <f>IF(AY$39="","",IF(AY36="RDI",IFERROR(INDEX(Depreciation!$C32:$C93,MATCH('Factual scenario'!AY$39,Depreciation!$B$32:$B$93,0),0),""),))</f>
        <v>0</v>
      </c>
      <c r="AZ44" s="107">
        <f>IF(AZ$39="","",IF(AZ36="RDI",IFERROR(INDEX(Depreciation!$C32:$C93,MATCH('Factual scenario'!AZ$39,Depreciation!$B$32:$B$93,0),0),""),))</f>
        <v>0</v>
      </c>
      <c r="BA44" s="107">
        <f>IF(BA$39="","",IF(BA36="RDI",IFERROR(INDEX(Depreciation!$C32:$C93,MATCH('Factual scenario'!BA$39,Depreciation!$B$32:$B$93,0),0),""),))</f>
        <v>0</v>
      </c>
      <c r="BB44" s="107">
        <f>IF(BB$39="","",IF(BB36="RDI",IFERROR(INDEX(Depreciation!$C32:$C93,MATCH('Factual scenario'!BB$39,Depreciation!$B$32:$B$93,0),0),""),))</f>
        <v>0</v>
      </c>
      <c r="BC44" s="107">
        <f>IF(BC$39="","",IF(BC36="RDI",IFERROR(INDEX(Depreciation!$C32:$C93,MATCH('Factual scenario'!BC$39,Depreciation!$B$32:$B$93,0),0),""),))</f>
        <v>0</v>
      </c>
      <c r="BD44" s="107">
        <f>IF(BD$39="","",IF(BD36="RDI",IFERROR(INDEX(Depreciation!$C32:$C93,MATCH('Factual scenario'!BD$39,Depreciation!$B$32:$B$93,0),0),""),))</f>
        <v>0</v>
      </c>
      <c r="BE44" s="107">
        <f>IF(BE$39="","",IF(BE36="RDI",IFERROR(INDEX(Depreciation!$C32:$C93,MATCH('Factual scenario'!BE$39,Depreciation!$B$32:$B$93,0),0),""),))</f>
        <v>0</v>
      </c>
      <c r="BF44" s="107">
        <f>IF(BF$39="","",IF(BF36="RDI",IFERROR(INDEX(Depreciation!$C32:$C93,MATCH('Factual scenario'!BF$39,Depreciation!$B$32:$B$93,0),0),""),))</f>
        <v>0</v>
      </c>
      <c r="BG44" s="107">
        <f>IF(BG$39="","",IF(BG36="RDI",IFERROR(INDEX(Depreciation!$C32:$C93,MATCH('Factual scenario'!BG$39,Depreciation!$B$32:$B$93,0),0),""),))</f>
        <v>0</v>
      </c>
      <c r="BH44" s="107">
        <f>IF(BH$39="","",IF(BH36="RDI",IFERROR(INDEX(Depreciation!$C32:$C93,MATCH('Factual scenario'!BH$39,Depreciation!$B$32:$B$93,0),0),""),))</f>
        <v>0</v>
      </c>
      <c r="BI44" s="107">
        <f>IF(BI$39="","",IF(BI36="RDI",IFERROR(INDEX(Depreciation!$C32:$C93,MATCH('Factual scenario'!BI$39,Depreciation!$B$32:$B$93,0),0),""),))</f>
        <v>0</v>
      </c>
      <c r="BJ44" s="107">
        <f>IF(BJ$39="","",IF(BJ36="RDI",IFERROR(INDEX(Depreciation!$C32:$C93,MATCH('Factual scenario'!BJ$39,Depreciation!$B$32:$B$93,0),0),""),))</f>
        <v>0</v>
      </c>
      <c r="BK44" s="107">
        <f>IF(BK$39="","",IF(BK36="RDI",IFERROR(INDEX(Depreciation!$C32:$C93,MATCH('Factual scenario'!BK$39,Depreciation!$B$32:$B$93,0),0),""),))</f>
        <v>0</v>
      </c>
      <c r="BL44" s="107">
        <f>IF(BL$39="","",IF(BL36="RDI",IFERROR(INDEX(Depreciation!$C32:$C93,MATCH('Factual scenario'!BL$39,Depreciation!$B$32:$B$93,0),0),""),))</f>
        <v>0</v>
      </c>
    </row>
    <row r="45" spans="1:64" ht="13.5" customHeight="1">
      <c r="A45" s="103" t="s">
        <v>214</v>
      </c>
      <c r="B45" s="61">
        <f t="shared" ca="1" si="10"/>
        <v>0</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row>
    <row r="46" spans="1:64" ht="13.5" customHeight="1">
      <c r="A46" s="106" t="s">
        <v>215</v>
      </c>
      <c r="B46" s="61">
        <f t="shared" ca="1" si="10"/>
        <v>0</v>
      </c>
      <c r="C46" s="107">
        <f ca="1">IF(C$39="","",IF(C36="RDI",IFERROR(INDEX(Depreciation!$C$102:$C$163,MATCH('Factual scenario'!C$39,Depreciation!$B$102:$B$163,0),0),""),))</f>
        <v>0</v>
      </c>
      <c r="D46" s="107">
        <f ca="1">IF(D$39="","",IF(D36="RDI",IFERROR(INDEX(Depreciation!$C$102:$C$163,MATCH('Factual scenario'!D$39,Depreciation!$B$102:$B$163,0),0),""),))</f>
        <v>0</v>
      </c>
      <c r="E46" s="107">
        <f ca="1">IF(E$39="","",IF(E36="RDI",IFERROR(INDEX(Depreciation!$C$102:$C$163,MATCH('Factual scenario'!E$39,Depreciation!$B$102:$B$163,0),0),""),))</f>
        <v>0</v>
      </c>
      <c r="F46" s="107">
        <f ca="1">IF(F$39="","",IF(F36="RDI",IFERROR(INDEX(Depreciation!$C$102:$C$163,MATCH('Factual scenario'!F$39,Depreciation!$B$102:$B$163,0),0),""),))</f>
        <v>0</v>
      </c>
      <c r="G46" s="107">
        <f>IF(G$39="","",IF(G36="RDI",IFERROR(INDEX(Depreciation!$C$102:$C$163,MATCH('Factual scenario'!G$39,Depreciation!$B$102:$B$163,0),0),""),))</f>
        <v>0</v>
      </c>
      <c r="H46" s="107">
        <f>IF(H$39="","",IF(H36="RDI",IFERROR(INDEX(Depreciation!$C$102:$C$163,MATCH('Factual scenario'!H$39,Depreciation!$B$102:$B$163,0),0),""),))</f>
        <v>0</v>
      </c>
      <c r="I46" s="107">
        <f>IF(I$39="","",IF(I36="RDI",IFERROR(INDEX(Depreciation!$C$102:$C$163,MATCH('Factual scenario'!I$39,Depreciation!$B$102:$B$163,0),0),""),))</f>
        <v>0</v>
      </c>
      <c r="J46" s="107">
        <f>IF(J$39="","",IF(J36="RDI",IFERROR(INDEX(Depreciation!$C$102:$C$163,MATCH('Factual scenario'!J$39,Depreciation!$B$102:$B$163,0),0),""),))</f>
        <v>0</v>
      </c>
      <c r="K46" s="107">
        <f>IF(K$39="","",IF(K36="RDI",IFERROR(INDEX(Depreciation!$C$102:$C$163,MATCH('Factual scenario'!K$39,Depreciation!$B$102:$B$163,0),0),""),))</f>
        <v>0</v>
      </c>
      <c r="L46" s="107">
        <f>IF(L$39="","",IF(L36="RDI",IFERROR(INDEX(Depreciation!$C$102:$C$163,MATCH('Factual scenario'!L$39,Depreciation!$B$102:$B$163,0),0),""),))</f>
        <v>0</v>
      </c>
      <c r="M46" s="107">
        <f>IF(M$39="","",IF(M36="RDI",IFERROR(INDEX(Depreciation!$C$102:$C$163,MATCH('Factual scenario'!M$39,Depreciation!$B$102:$B$163,0),0),""),))</f>
        <v>0</v>
      </c>
      <c r="N46" s="107">
        <f>IF(N$39="","",IF(N36="RDI",IFERROR(INDEX(Depreciation!$C$102:$C$163,MATCH('Factual scenario'!N$39,Depreciation!$B$102:$B$163,0),0),""),))</f>
        <v>0</v>
      </c>
      <c r="O46" s="107">
        <f>IF(O$39="","",IF(O36="RDI",IFERROR(INDEX(Depreciation!$C$102:$C$163,MATCH('Factual scenario'!O$39,Depreciation!$B$102:$B$163,0),0),""),))</f>
        <v>0</v>
      </c>
      <c r="P46" s="107">
        <f>IF(P$39="","",IF(P36="RDI",IFERROR(INDEX(Depreciation!$C$102:$C$163,MATCH('Factual scenario'!P$39,Depreciation!$B$102:$B$163,0),0),""),))</f>
        <v>0</v>
      </c>
      <c r="Q46" s="107">
        <f>IF(Q$39="","",IF(Q36="RDI",IFERROR(INDEX(Depreciation!$C$102:$C$163,MATCH('Factual scenario'!Q$39,Depreciation!$B$102:$B$163,0),0),""),))</f>
        <v>0</v>
      </c>
      <c r="R46" s="107">
        <f>IF(R$39="","",IF(R36="RDI",IFERROR(INDEX(Depreciation!$C$102:$C$163,MATCH('Factual scenario'!R$39,Depreciation!$B$102:$B$163,0),0),""),))</f>
        <v>0</v>
      </c>
      <c r="S46" s="107">
        <f>IF(S$39="","",IF(S36="RDI",IFERROR(INDEX(Depreciation!$C$102:$C$163,MATCH('Factual scenario'!S$39,Depreciation!$B$102:$B$163,0),0),""),))</f>
        <v>0</v>
      </c>
      <c r="T46" s="107">
        <f>IF(T$39="","",IF(T36="RDI",IFERROR(INDEX(Depreciation!$C$102:$C$163,MATCH('Factual scenario'!T$39,Depreciation!$B$102:$B$163,0),0),""),))</f>
        <v>0</v>
      </c>
      <c r="U46" s="107">
        <f>IF(U$39="","",IF(U36="RDI",IFERROR(INDEX(Depreciation!$C$102:$C$163,MATCH('Factual scenario'!U$39,Depreciation!$B$102:$B$163,0),0),""),))</f>
        <v>0</v>
      </c>
      <c r="V46" s="107">
        <f>IF(V$39="","",IF(V36="RDI",IFERROR(INDEX(Depreciation!$C$102:$C$163,MATCH('Factual scenario'!V$39,Depreciation!$B$102:$B$163,0),0),""),))</f>
        <v>0</v>
      </c>
      <c r="W46" s="107">
        <f>IF(W$39="","",IF(W36="RDI",IFERROR(INDEX(Depreciation!$C$102:$C$163,MATCH('Factual scenario'!W$39,Depreciation!$B$102:$B$163,0),0),""),))</f>
        <v>0</v>
      </c>
      <c r="X46" s="107">
        <f>IF(X$39="","",IF(X36="RDI",IFERROR(INDEX(Depreciation!$C$102:$C$163,MATCH('Factual scenario'!X$39,Depreciation!$B$102:$B$163,0),0),""),))</f>
        <v>0</v>
      </c>
      <c r="Y46" s="107">
        <f>IF(Y$39="","",IF(Y36="RDI",IFERROR(INDEX(Depreciation!$C$102:$C$163,MATCH('Factual scenario'!Y$39,Depreciation!$B$102:$B$163,0),0),""),))</f>
        <v>0</v>
      </c>
      <c r="Z46" s="107">
        <f>IF(Z$39="","",IF(Z36="RDI",IFERROR(INDEX(Depreciation!$C$102:$C$163,MATCH('Factual scenario'!Z$39,Depreciation!$B$102:$B$163,0),0),""),))</f>
        <v>0</v>
      </c>
      <c r="AA46" s="107">
        <f>IF(AA$39="","",IF(AA36="RDI",IFERROR(INDEX(Depreciation!$C$102:$C$163,MATCH('Factual scenario'!AA$39,Depreciation!$B$102:$B$163,0),0),""),))</f>
        <v>0</v>
      </c>
      <c r="AB46" s="107">
        <f>IF(AB$39="","",IF(AB36="RDI",IFERROR(INDEX(Depreciation!$C$102:$C$163,MATCH('Factual scenario'!AB$39,Depreciation!$B$102:$B$163,0),0),""),))</f>
        <v>0</v>
      </c>
      <c r="AC46" s="107">
        <f>IF(AC$39="","",IF(AC36="RDI",IFERROR(INDEX(Depreciation!$C$102:$C$163,MATCH('Factual scenario'!AC$39,Depreciation!$B$102:$B$163,0),0),""),))</f>
        <v>0</v>
      </c>
      <c r="AD46" s="107">
        <f>IF(AD$39="","",IF(AD36="RDI",IFERROR(INDEX(Depreciation!$C$102:$C$163,MATCH('Factual scenario'!AD$39,Depreciation!$B$102:$B$163,0),0),""),))</f>
        <v>0</v>
      </c>
      <c r="AE46" s="107">
        <f>IF(AE$39="","",IF(AE36="RDI",IFERROR(INDEX(Depreciation!$C$102:$C$163,MATCH('Factual scenario'!AE$39,Depreciation!$B$102:$B$163,0),0),""),))</f>
        <v>0</v>
      </c>
      <c r="AF46" s="107">
        <f>IF(AF$39="","",IF(AF36="RDI",IFERROR(INDEX(Depreciation!$C$102:$C$163,MATCH('Factual scenario'!AF$39,Depreciation!$B$102:$B$163,0),0),""),))</f>
        <v>0</v>
      </c>
      <c r="AG46" s="107">
        <f>IF(AG$39="","",IF(AG36="RDI",IFERROR(INDEX(Depreciation!$C$102:$C$163,MATCH('Factual scenario'!AG$39,Depreciation!$B$102:$B$163,0),0),""),))</f>
        <v>0</v>
      </c>
      <c r="AH46" s="107">
        <f>IF(AH$39="","",IF(AH36="RDI",IFERROR(INDEX(Depreciation!$C$102:$C$163,MATCH('Factual scenario'!AH$39,Depreciation!$B$102:$B$163,0),0),""),))</f>
        <v>0</v>
      </c>
      <c r="AI46" s="107">
        <f>IF(AI$39="","",IF(AI36="RDI",IFERROR(INDEX(Depreciation!$C$102:$C$163,MATCH('Factual scenario'!AI$39,Depreciation!$B$102:$B$163,0),0),""),))</f>
        <v>0</v>
      </c>
      <c r="AJ46" s="107">
        <f>IF(AJ$39="","",IF(AJ36="RDI",IFERROR(INDEX(Depreciation!$C$102:$C$163,MATCH('Factual scenario'!AJ$39,Depreciation!$B$102:$B$163,0),0),""),))</f>
        <v>0</v>
      </c>
      <c r="AK46" s="107">
        <f>IF(AK$39="","",IF(AK36="RDI",IFERROR(INDEX(Depreciation!$C$102:$C$163,MATCH('Factual scenario'!AK$39,Depreciation!$B$102:$B$163,0),0),""),))</f>
        <v>0</v>
      </c>
      <c r="AL46" s="107">
        <f>IF(AL$39="","",IF(AL36="RDI",IFERROR(INDEX(Depreciation!$C$102:$C$163,MATCH('Factual scenario'!AL$39,Depreciation!$B$102:$B$163,0),0),""),))</f>
        <v>0</v>
      </c>
      <c r="AM46" s="107">
        <f>IF(AM$39="","",IF(AM36="RDI",IFERROR(INDEX(Depreciation!$C$102:$C$163,MATCH('Factual scenario'!AM$39,Depreciation!$B$102:$B$163,0),0),""),))</f>
        <v>0</v>
      </c>
      <c r="AN46" s="107">
        <f>IF(AN$39="","",IF(AN36="RDI",IFERROR(INDEX(Depreciation!$C$102:$C$163,MATCH('Factual scenario'!AN$39,Depreciation!$B$102:$B$163,0),0),""),))</f>
        <v>0</v>
      </c>
      <c r="AO46" s="107">
        <f>IF(AO$39="","",IF(AO36="RDI",IFERROR(INDEX(Depreciation!$C$102:$C$163,MATCH('Factual scenario'!AO$39,Depreciation!$B$102:$B$163,0),0),""),))</f>
        <v>0</v>
      </c>
      <c r="AP46" s="107">
        <f>IF(AP$39="","",IF(AP36="RDI",IFERROR(INDEX(Depreciation!$C$102:$C$163,MATCH('Factual scenario'!AP$39,Depreciation!$B$102:$B$163,0),0),""),))</f>
        <v>0</v>
      </c>
      <c r="AQ46" s="107">
        <f>IF(AQ$39="","",IF(AQ36="RDI",IFERROR(INDEX(Depreciation!$C$102:$C$163,MATCH('Factual scenario'!AQ$39,Depreciation!$B$102:$B$163,0),0),""),))</f>
        <v>0</v>
      </c>
      <c r="AR46" s="107">
        <f>IF(AR$39="","",IF(AR36="RDI",IFERROR(INDEX(Depreciation!$C$102:$C$163,MATCH('Factual scenario'!AR$39,Depreciation!$B$102:$B$163,0),0),""),))</f>
        <v>0</v>
      </c>
      <c r="AS46" s="107">
        <f>IF(AS$39="","",IF(AS36="RDI",IFERROR(INDEX(Depreciation!$C$102:$C$163,MATCH('Factual scenario'!AS$39,Depreciation!$B$102:$B$163,0),0),""),))</f>
        <v>0</v>
      </c>
      <c r="AT46" s="107">
        <f>IF(AT$39="","",IF(AT36="RDI",IFERROR(INDEX(Depreciation!$C$102:$C$163,MATCH('Factual scenario'!AT$39,Depreciation!$B$102:$B$163,0),0),""),))</f>
        <v>0</v>
      </c>
      <c r="AU46" s="107">
        <f>IF(AU$39="","",IF(AU36="RDI",IFERROR(INDEX(Depreciation!$C$102:$C$163,MATCH('Factual scenario'!AU$39,Depreciation!$B$102:$B$163,0),0),""),))</f>
        <v>0</v>
      </c>
      <c r="AV46" s="107">
        <f>IF(AV$39="","",IF(AV36="RDI",IFERROR(INDEX(Depreciation!$C$102:$C$163,MATCH('Factual scenario'!AV$39,Depreciation!$B$102:$B$163,0),0),""),))</f>
        <v>0</v>
      </c>
      <c r="AW46" s="107">
        <f>IF(AW$39="","",IF(AW36="RDI",IFERROR(INDEX(Depreciation!$C$102:$C$163,MATCH('Factual scenario'!AW$39,Depreciation!$B$102:$B$163,0),0),""),))</f>
        <v>0</v>
      </c>
      <c r="AX46" s="107">
        <f>IF(AX$39="","",IF(AX36="RDI",IFERROR(INDEX(Depreciation!$C$102:$C$163,MATCH('Factual scenario'!AX$39,Depreciation!$B$102:$B$163,0),0),""),))</f>
        <v>0</v>
      </c>
      <c r="AY46" s="107">
        <f>IF(AY$39="","",IF(AY36="RDI",IFERROR(INDEX(Depreciation!$C$102:$C$163,MATCH('Factual scenario'!AY$39,Depreciation!$B$102:$B$163,0),0),""),))</f>
        <v>0</v>
      </c>
      <c r="AZ46" s="107">
        <f>IF(AZ$39="","",IF(AZ36="RDI",IFERROR(INDEX(Depreciation!$C$102:$C$163,MATCH('Factual scenario'!AZ$39,Depreciation!$B$102:$B$163,0),0),""),))</f>
        <v>0</v>
      </c>
      <c r="BA46" s="107">
        <f>IF(BA$39="","",IF(BA36="RDI",IFERROR(INDEX(Depreciation!$C$102:$C$163,MATCH('Factual scenario'!BA$39,Depreciation!$B$102:$B$163,0),0),""),))</f>
        <v>0</v>
      </c>
      <c r="BB46" s="107">
        <f>IF(BB$39="","",IF(BB36="RDI",IFERROR(INDEX(Depreciation!$C$102:$C$163,MATCH('Factual scenario'!BB$39,Depreciation!$B$102:$B$163,0),0),""),))</f>
        <v>0</v>
      </c>
      <c r="BC46" s="107">
        <f>IF(BC$39="","",IF(BC36="RDI",IFERROR(INDEX(Depreciation!$C$102:$C$163,MATCH('Factual scenario'!BC$39,Depreciation!$B$102:$B$163,0),0),""),))</f>
        <v>0</v>
      </c>
      <c r="BD46" s="107">
        <f>IF(BD$39="","",IF(BD36="RDI",IFERROR(INDEX(Depreciation!$C$102:$C$163,MATCH('Factual scenario'!BD$39,Depreciation!$B$102:$B$163,0),0),""),))</f>
        <v>0</v>
      </c>
      <c r="BE46" s="107">
        <f>IF(BE$39="","",IF(BE36="RDI",IFERROR(INDEX(Depreciation!$C$102:$C$163,MATCH('Factual scenario'!BE$39,Depreciation!$B$102:$B$163,0),0),""),))</f>
        <v>0</v>
      </c>
      <c r="BF46" s="107">
        <f>IF(BF$39="","",IF(BF36="RDI",IFERROR(INDEX(Depreciation!$C$102:$C$163,MATCH('Factual scenario'!BF$39,Depreciation!$B$102:$B$163,0),0),""),))</f>
        <v>0</v>
      </c>
      <c r="BG46" s="107">
        <f>IF(BG$39="","",IF(BG36="RDI",IFERROR(INDEX(Depreciation!$C$102:$C$163,MATCH('Factual scenario'!BG$39,Depreciation!$B$102:$B$163,0),0),""),))</f>
        <v>0</v>
      </c>
      <c r="BH46" s="107">
        <f>IF(BH$39="","",IF(BH36="RDI",IFERROR(INDEX(Depreciation!$C$102:$C$163,MATCH('Factual scenario'!BH$39,Depreciation!$B$102:$B$163,0),0),""),))</f>
        <v>0</v>
      </c>
      <c r="BI46" s="107">
        <f>IF(BI$39="","",IF(BI36="RDI",IFERROR(INDEX(Depreciation!$C$102:$C$163,MATCH('Factual scenario'!BI$39,Depreciation!$B$102:$B$163,0),0),""),))</f>
        <v>0</v>
      </c>
      <c r="BJ46" s="107">
        <f>IF(BJ$39="","",IF(BJ36="RDI",IFERROR(INDEX(Depreciation!$C$102:$C$163,MATCH('Factual scenario'!BJ$39,Depreciation!$B$102:$B$163,0),0),""),))</f>
        <v>0</v>
      </c>
      <c r="BK46" s="107">
        <f>IF(BK$39="","",IF(BK36="RDI",IFERROR(INDEX(Depreciation!$C$102:$C$163,MATCH('Factual scenario'!BK$39,Depreciation!$B$102:$B$163,0),0),""),))</f>
        <v>0</v>
      </c>
      <c r="BL46" s="107">
        <f>IF(BL$39="","",IF(BL36="RDI",IFERROR(INDEX(Depreciation!$C$102:$C$163,MATCH('Factual scenario'!BL$39,Depreciation!$B$102:$B$163,0),0),""),))</f>
        <v>0</v>
      </c>
    </row>
    <row r="47" spans="1:64" ht="13.5" customHeight="1">
      <c r="A47" s="103" t="s">
        <v>216</v>
      </c>
      <c r="B47" s="61">
        <f t="shared" ca="1" si="10"/>
        <v>0</v>
      </c>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row>
    <row r="48" spans="1:64" ht="13.5" customHeight="1">
      <c r="A48" s="103" t="s">
        <v>217</v>
      </c>
      <c r="B48" s="61">
        <f t="shared" ca="1" si="10"/>
        <v>0</v>
      </c>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row>
    <row r="49" spans="1:64" ht="13.5" customHeight="1">
      <c r="A49" s="103" t="s">
        <v>218</v>
      </c>
      <c r="B49" s="61">
        <f t="shared" ca="1" si="10"/>
        <v>0</v>
      </c>
      <c r="C49" s="107">
        <f t="shared" ref="C49:AH49" si="11">IF(C$39="","",C50+C52)</f>
        <v>0</v>
      </c>
      <c r="D49" s="107">
        <f t="shared" si="11"/>
        <v>0</v>
      </c>
      <c r="E49" s="107">
        <f t="shared" si="11"/>
        <v>0</v>
      </c>
      <c r="F49" s="107">
        <f t="shared" si="11"/>
        <v>0</v>
      </c>
      <c r="G49" s="107">
        <f t="shared" si="11"/>
        <v>0</v>
      </c>
      <c r="H49" s="107">
        <f t="shared" si="11"/>
        <v>0</v>
      </c>
      <c r="I49" s="107">
        <f t="shared" si="11"/>
        <v>0</v>
      </c>
      <c r="J49" s="107">
        <f t="shared" si="11"/>
        <v>0</v>
      </c>
      <c r="K49" s="107">
        <f t="shared" si="11"/>
        <v>0</v>
      </c>
      <c r="L49" s="107">
        <f t="shared" si="11"/>
        <v>0</v>
      </c>
      <c r="M49" s="107">
        <f t="shared" si="11"/>
        <v>0</v>
      </c>
      <c r="N49" s="107">
        <f t="shared" si="11"/>
        <v>0</v>
      </c>
      <c r="O49" s="107">
        <f t="shared" si="11"/>
        <v>0</v>
      </c>
      <c r="P49" s="107">
        <f t="shared" si="11"/>
        <v>0</v>
      </c>
      <c r="Q49" s="107">
        <f t="shared" si="11"/>
        <v>0</v>
      </c>
      <c r="R49" s="107">
        <f t="shared" si="11"/>
        <v>0</v>
      </c>
      <c r="S49" s="107">
        <f t="shared" si="11"/>
        <v>0</v>
      </c>
      <c r="T49" s="107">
        <f t="shared" si="11"/>
        <v>0</v>
      </c>
      <c r="U49" s="107">
        <f t="shared" si="11"/>
        <v>0</v>
      </c>
      <c r="V49" s="107">
        <f t="shared" si="11"/>
        <v>0</v>
      </c>
      <c r="W49" s="107">
        <f t="shared" si="11"/>
        <v>0</v>
      </c>
      <c r="X49" s="107">
        <f t="shared" si="11"/>
        <v>0</v>
      </c>
      <c r="Y49" s="107">
        <f t="shared" si="11"/>
        <v>0</v>
      </c>
      <c r="Z49" s="107">
        <f t="shared" si="11"/>
        <v>0</v>
      </c>
      <c r="AA49" s="107">
        <f t="shared" si="11"/>
        <v>0</v>
      </c>
      <c r="AB49" s="107">
        <f t="shared" si="11"/>
        <v>0</v>
      </c>
      <c r="AC49" s="107">
        <f t="shared" si="11"/>
        <v>0</v>
      </c>
      <c r="AD49" s="107">
        <f t="shared" si="11"/>
        <v>0</v>
      </c>
      <c r="AE49" s="107">
        <f t="shared" si="11"/>
        <v>0</v>
      </c>
      <c r="AF49" s="107">
        <f t="shared" si="11"/>
        <v>0</v>
      </c>
      <c r="AG49" s="107">
        <f t="shared" si="11"/>
        <v>0</v>
      </c>
      <c r="AH49" s="107">
        <f t="shared" si="11"/>
        <v>0</v>
      </c>
      <c r="AI49" s="107">
        <f t="shared" ref="AI49:BL49" si="12">IF(AI$39="","",AI50+AI52)</f>
        <v>0</v>
      </c>
      <c r="AJ49" s="107">
        <f t="shared" si="12"/>
        <v>0</v>
      </c>
      <c r="AK49" s="107">
        <f t="shared" si="12"/>
        <v>0</v>
      </c>
      <c r="AL49" s="107">
        <f t="shared" si="12"/>
        <v>0</v>
      </c>
      <c r="AM49" s="107">
        <f t="shared" si="12"/>
        <v>0</v>
      </c>
      <c r="AN49" s="107">
        <f t="shared" si="12"/>
        <v>0</v>
      </c>
      <c r="AO49" s="107">
        <f t="shared" si="12"/>
        <v>0</v>
      </c>
      <c r="AP49" s="107">
        <f t="shared" si="12"/>
        <v>0</v>
      </c>
      <c r="AQ49" s="107">
        <f t="shared" si="12"/>
        <v>0</v>
      </c>
      <c r="AR49" s="107">
        <f t="shared" si="12"/>
        <v>0</v>
      </c>
      <c r="AS49" s="107">
        <f t="shared" si="12"/>
        <v>0</v>
      </c>
      <c r="AT49" s="107">
        <f t="shared" si="12"/>
        <v>0</v>
      </c>
      <c r="AU49" s="107">
        <f t="shared" si="12"/>
        <v>0</v>
      </c>
      <c r="AV49" s="107">
        <f t="shared" si="12"/>
        <v>0</v>
      </c>
      <c r="AW49" s="107">
        <f t="shared" si="12"/>
        <v>0</v>
      </c>
      <c r="AX49" s="107">
        <f t="shared" si="12"/>
        <v>0</v>
      </c>
      <c r="AY49" s="107">
        <f t="shared" si="12"/>
        <v>0</v>
      </c>
      <c r="AZ49" s="107">
        <f t="shared" si="12"/>
        <v>0</v>
      </c>
      <c r="BA49" s="107">
        <f t="shared" si="12"/>
        <v>0</v>
      </c>
      <c r="BB49" s="107">
        <f t="shared" si="12"/>
        <v>0</v>
      </c>
      <c r="BC49" s="107">
        <f t="shared" si="12"/>
        <v>0</v>
      </c>
      <c r="BD49" s="107">
        <f t="shared" si="12"/>
        <v>0</v>
      </c>
      <c r="BE49" s="107">
        <f t="shared" si="12"/>
        <v>0</v>
      </c>
      <c r="BF49" s="107">
        <f t="shared" si="12"/>
        <v>0</v>
      </c>
      <c r="BG49" s="107">
        <f t="shared" si="12"/>
        <v>0</v>
      </c>
      <c r="BH49" s="107">
        <f t="shared" si="12"/>
        <v>0</v>
      </c>
      <c r="BI49" s="107">
        <f t="shared" si="12"/>
        <v>0</v>
      </c>
      <c r="BJ49" s="107">
        <f t="shared" si="12"/>
        <v>0</v>
      </c>
      <c r="BK49" s="107">
        <f t="shared" si="12"/>
        <v>0</v>
      </c>
      <c r="BL49" s="107">
        <f t="shared" si="12"/>
        <v>0</v>
      </c>
    </row>
    <row r="50" spans="1:64" ht="13.5" customHeight="1">
      <c r="A50" s="108" t="s">
        <v>219</v>
      </c>
      <c r="B50" s="109">
        <f t="shared" ca="1" si="10"/>
        <v>0</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row>
    <row r="51" spans="1:64" ht="13.5" customHeight="1">
      <c r="A51" s="108" t="s">
        <v>220</v>
      </c>
      <c r="B51" s="110">
        <f t="shared" ca="1" si="10"/>
        <v>0</v>
      </c>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row>
    <row r="52" spans="1:64" s="113" customFormat="1" ht="13.5" customHeight="1">
      <c r="A52" s="108" t="s">
        <v>221</v>
      </c>
      <c r="B52" s="109">
        <f t="shared" ca="1" si="10"/>
        <v>0</v>
      </c>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row>
    <row r="53" spans="1:64" ht="13.5" customHeight="1">
      <c r="A53" s="103" t="s">
        <v>222</v>
      </c>
      <c r="B53" s="61">
        <f t="shared" ca="1" si="10"/>
        <v>0</v>
      </c>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row>
    <row r="54" spans="1:64" ht="13.5" customHeight="1">
      <c r="A54" s="100"/>
      <c r="B54" s="36"/>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row>
    <row r="55" spans="1:64" ht="13.5" customHeight="1">
      <c r="A55" s="101" t="s">
        <v>223</v>
      </c>
      <c r="B55" s="102"/>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row>
    <row r="56" spans="1:64" ht="13.5" customHeight="1">
      <c r="A56" s="103" t="s">
        <v>224</v>
      </c>
      <c r="B56" s="61">
        <f t="shared" ref="B56:B67" ca="1" si="13">SUM(OFFSET(C56,0,0,1,B$24-B$19+1))</f>
        <v>0</v>
      </c>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row>
    <row r="57" spans="1:64" ht="13.5" customHeight="1">
      <c r="A57" s="103" t="s">
        <v>225</v>
      </c>
      <c r="B57" s="61">
        <f t="shared" ca="1" si="13"/>
        <v>0</v>
      </c>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row>
    <row r="58" spans="1:64" ht="13.5" customHeight="1">
      <c r="A58" s="106" t="s">
        <v>213</v>
      </c>
      <c r="B58" s="61">
        <f t="shared" ca="1" si="13"/>
        <v>0</v>
      </c>
      <c r="C58" s="107">
        <f>IF(C$39="","",IF(C$37="FID",IFERROR(INDEX(Depreciation!$C174:$C235,MATCH('Factual scenario'!C$39,Depreciation!$B$174:$B$235,0),0),"")+IF(C$36&lt;&gt;"RDI",IFERROR(INDEX(Depreciation!$C32:$C93,MATCH('Factual scenario'!C$39,Depreciation!$B$32:$B$93,0),0),""),),))</f>
        <v>0</v>
      </c>
      <c r="D58" s="107">
        <f>IF(D$39="","",IF(D$37="FID",IFERROR(INDEX(Depreciation!$C174:$C235,MATCH('Factual scenario'!D$39,Depreciation!$B$174:$B$235,0),0),"")+IF(D$36&lt;&gt;"RDI",IFERROR(INDEX(Depreciation!$C32:$C93,MATCH('Factual scenario'!D$39,Depreciation!$B$32:$B$93,0),0),""),),))</f>
        <v>0</v>
      </c>
      <c r="E58" s="107">
        <f>IF(E$39="","",IF(E$37="FID",IFERROR(INDEX(Depreciation!$C174:$C235,MATCH('Factual scenario'!E$39,Depreciation!$B$174:$B$235,0),0),"")+IF(E$36&lt;&gt;"RDI",IFERROR(INDEX(Depreciation!$C32:$C93,MATCH('Factual scenario'!E$39,Depreciation!$B$32:$B$93,0),0),""),),))</f>
        <v>0</v>
      </c>
      <c r="F58" s="107">
        <f>IF(F$39="","",IF(F$37="FID",IFERROR(INDEX(Depreciation!$C174:$C235,MATCH('Factual scenario'!F$39,Depreciation!$B$174:$B$235,0),0),"")+IF(F$36&lt;&gt;"RDI",IFERROR(INDEX(Depreciation!$C32:$C93,MATCH('Factual scenario'!F$39,Depreciation!$B$32:$B$93,0),0),""),),))</f>
        <v>0</v>
      </c>
      <c r="G58" s="107">
        <f ca="1">IF(G$39="","",IF(G$37="FID",IFERROR(INDEX(Depreciation!$C174:$C235,MATCH('Factual scenario'!G$39,Depreciation!$B$174:$B$235,0),0),"")+IF(G$36&lt;&gt;"RDI",IFERROR(INDEX(Depreciation!$C32:$C93,MATCH('Factual scenario'!G$39,Depreciation!$B$32:$B$93,0),0),""),),))</f>
        <v>0</v>
      </c>
      <c r="H58" s="107">
        <f ca="1">IF(H$39="","",IF(H$37="FID",IFERROR(INDEX(Depreciation!$C174:$C235,MATCH('Factual scenario'!H$39,Depreciation!$B$174:$B$235,0),0),"")+IF(H$36&lt;&gt;"RDI",IFERROR(INDEX(Depreciation!$C32:$C93,MATCH('Factual scenario'!H$39,Depreciation!$B$32:$B$93,0),0),""),),))</f>
        <v>0</v>
      </c>
      <c r="I58" s="107">
        <f>IF(I$39="","",IF(I$37="FID",IFERROR(INDEX(Depreciation!$C174:$C235,MATCH('Factual scenario'!I$39,Depreciation!$B$174:$B$235,0),0),"")+IF(I$36&lt;&gt;"RDI",IFERROR(INDEX(Depreciation!$C32:$C93,MATCH('Factual scenario'!I$39,Depreciation!$B$32:$B$93,0),0),""),),))</f>
        <v>0</v>
      </c>
      <c r="J58" s="107">
        <f>IF(J$39="","",IF(J$37="FID",IFERROR(INDEX(Depreciation!$C174:$C235,MATCH('Factual scenario'!J$39,Depreciation!$B$174:$B$235,0),0),"")+IF(J$36&lt;&gt;"RDI",IFERROR(INDEX(Depreciation!$C32:$C93,MATCH('Factual scenario'!J$39,Depreciation!$B$32:$B$93,0),0),""),),))</f>
        <v>0</v>
      </c>
      <c r="K58" s="107">
        <f>IF(K$39="","",IF(K$37="FID",IFERROR(INDEX(Depreciation!$C174:$C235,MATCH('Factual scenario'!K$39,Depreciation!$B$174:$B$235,0),0),"")+IF(K$36&lt;&gt;"RDI",IFERROR(INDEX(Depreciation!$C32:$C93,MATCH('Factual scenario'!K$39,Depreciation!$B$32:$B$93,0),0),""),),))</f>
        <v>0</v>
      </c>
      <c r="L58" s="107">
        <f>IF(L$39="","",IF(L$37="FID",IFERROR(INDEX(Depreciation!$C174:$C235,MATCH('Factual scenario'!L$39,Depreciation!$B$174:$B$235,0),0),"")+IF(L$36&lt;&gt;"RDI",IFERROR(INDEX(Depreciation!$C32:$C93,MATCH('Factual scenario'!L$39,Depreciation!$B$32:$B$93,0),0),""),),))</f>
        <v>0</v>
      </c>
      <c r="M58" s="107">
        <f>IF(M$39="","",IF(M$37="FID",IFERROR(INDEX(Depreciation!$C174:$C235,MATCH('Factual scenario'!M$39,Depreciation!$B$174:$B$235,0),0),"")+IF(M$36&lt;&gt;"RDI",IFERROR(INDEX(Depreciation!$C32:$C93,MATCH('Factual scenario'!M$39,Depreciation!$B$32:$B$93,0),0),""),),))</f>
        <v>0</v>
      </c>
      <c r="N58" s="107">
        <f>IF(N$39="","",IF(N$37="FID",IFERROR(INDEX(Depreciation!$C174:$C235,MATCH('Factual scenario'!N$39,Depreciation!$B$174:$B$235,0),0),"")+IF(N$36&lt;&gt;"RDI",IFERROR(INDEX(Depreciation!$C32:$C93,MATCH('Factual scenario'!N$39,Depreciation!$B$32:$B$93,0),0),""),),))</f>
        <v>0</v>
      </c>
      <c r="O58" s="107">
        <f>IF(O$39="","",IF(O$37="FID",IFERROR(INDEX(Depreciation!$C174:$C235,MATCH('Factual scenario'!O$39,Depreciation!$B$174:$B$235,0),0),"")+IF(O$36&lt;&gt;"RDI",IFERROR(INDEX(Depreciation!$C32:$C93,MATCH('Factual scenario'!O$39,Depreciation!$B$32:$B$93,0),0),""),),))</f>
        <v>0</v>
      </c>
      <c r="P58" s="107">
        <f>IF(P$39="","",IF(P$37="FID",IFERROR(INDEX(Depreciation!$C174:$C235,MATCH('Factual scenario'!P$39,Depreciation!$B$174:$B$235,0),0),"")+IF(P$36&lt;&gt;"RDI",IFERROR(INDEX(Depreciation!$C32:$C93,MATCH('Factual scenario'!P$39,Depreciation!$B$32:$B$93,0),0),""),),))</f>
        <v>0</v>
      </c>
      <c r="Q58" s="107">
        <f>IF(Q$39="","",IF(Q$37="FID",IFERROR(INDEX(Depreciation!$C174:$C235,MATCH('Factual scenario'!Q$39,Depreciation!$B$174:$B$235,0),0),"")+IF(Q$36&lt;&gt;"RDI",IFERROR(INDEX(Depreciation!$C32:$C93,MATCH('Factual scenario'!Q$39,Depreciation!$B$32:$B$93,0),0),""),),))</f>
        <v>0</v>
      </c>
      <c r="R58" s="107">
        <f>IF(R$39="","",IF(R$37="FID",IFERROR(INDEX(Depreciation!$C174:$C235,MATCH('Factual scenario'!R$39,Depreciation!$B$174:$B$235,0),0),"")+IF(R$36&lt;&gt;"RDI",IFERROR(INDEX(Depreciation!$C32:$C93,MATCH('Factual scenario'!R$39,Depreciation!$B$32:$B$93,0),0),""),),))</f>
        <v>0</v>
      </c>
      <c r="S58" s="107">
        <f>IF(S$39="","",IF(S$37="FID",IFERROR(INDEX(Depreciation!$C174:$C235,MATCH('Factual scenario'!S$39,Depreciation!$B$174:$B$235,0),0),"")+IF(S$36&lt;&gt;"RDI",IFERROR(INDEX(Depreciation!$C32:$C93,MATCH('Factual scenario'!S$39,Depreciation!$B$32:$B$93,0),0),""),),))</f>
        <v>0</v>
      </c>
      <c r="T58" s="107">
        <f>IF(T$39="","",IF(T$37="FID",IFERROR(INDEX(Depreciation!$C174:$C235,MATCH('Factual scenario'!T$39,Depreciation!$B$174:$B$235,0),0),"")+IF(T$36&lt;&gt;"RDI",IFERROR(INDEX(Depreciation!$C32:$C93,MATCH('Factual scenario'!T$39,Depreciation!$B$32:$B$93,0),0),""),),))</f>
        <v>0</v>
      </c>
      <c r="U58" s="107">
        <f>IF(U$39="","",IF(U$37="FID",IFERROR(INDEX(Depreciation!$C174:$C235,MATCH('Factual scenario'!U$39,Depreciation!$B$174:$B$235,0),0),"")+IF(U$36&lt;&gt;"RDI",IFERROR(INDEX(Depreciation!$C32:$C93,MATCH('Factual scenario'!U$39,Depreciation!$B$32:$B$93,0),0),""),),))</f>
        <v>0</v>
      </c>
      <c r="V58" s="107">
        <f>IF(V$39="","",IF(V$37="FID",IFERROR(INDEX(Depreciation!$C174:$C235,MATCH('Factual scenario'!V$39,Depreciation!$B$174:$B$235,0),0),"")+IF(V$36&lt;&gt;"RDI",IFERROR(INDEX(Depreciation!$C32:$C93,MATCH('Factual scenario'!V$39,Depreciation!$B$32:$B$93,0),0),""),),))</f>
        <v>0</v>
      </c>
      <c r="W58" s="107">
        <f>IF(W$39="","",IF(W$37="FID",IFERROR(INDEX(Depreciation!$C174:$C235,MATCH('Factual scenario'!W$39,Depreciation!$B$174:$B$235,0),0),"")+IF(W$36&lt;&gt;"RDI",IFERROR(INDEX(Depreciation!$C32:$C93,MATCH('Factual scenario'!W$39,Depreciation!$B$32:$B$93,0),0),""),),))</f>
        <v>0</v>
      </c>
      <c r="X58" s="107">
        <f>IF(X$39="","",IF(X$37="FID",IFERROR(INDEX(Depreciation!$C174:$C235,MATCH('Factual scenario'!X$39,Depreciation!$B$174:$B$235,0),0),"")+IF(X$36&lt;&gt;"RDI",IFERROR(INDEX(Depreciation!$C32:$C93,MATCH('Factual scenario'!X$39,Depreciation!$B$32:$B$93,0),0),""),),))</f>
        <v>0</v>
      </c>
      <c r="Y58" s="107">
        <f>IF(Y$39="","",IF(Y$37="FID",IFERROR(INDEX(Depreciation!$C174:$C235,MATCH('Factual scenario'!Y$39,Depreciation!$B$174:$B$235,0),0),"")+IF(Y$36&lt;&gt;"RDI",IFERROR(INDEX(Depreciation!$C32:$C93,MATCH('Factual scenario'!Y$39,Depreciation!$B$32:$B$93,0),0),""),),))</f>
        <v>0</v>
      </c>
      <c r="Z58" s="107">
        <f>IF(Z$39="","",IF(Z$37="FID",IFERROR(INDEX(Depreciation!$C174:$C235,MATCH('Factual scenario'!Z$39,Depreciation!$B$174:$B$235,0),0),"")+IF(Z$36&lt;&gt;"RDI",IFERROR(INDEX(Depreciation!$C32:$C93,MATCH('Factual scenario'!Z$39,Depreciation!$B$32:$B$93,0),0),""),),))</f>
        <v>0</v>
      </c>
      <c r="AA58" s="107">
        <f>IF(AA$39="","",IF(AA$37="FID",IFERROR(INDEX(Depreciation!$C174:$C235,MATCH('Factual scenario'!AA$39,Depreciation!$B$174:$B$235,0),0),"")+IF(AA$36&lt;&gt;"RDI",IFERROR(INDEX(Depreciation!$C32:$C93,MATCH('Factual scenario'!AA$39,Depreciation!$B$32:$B$93,0),0),""),),))</f>
        <v>0</v>
      </c>
      <c r="AB58" s="107">
        <f>IF(AB$39="","",IF(AB$37="FID",IFERROR(INDEX(Depreciation!$C174:$C235,MATCH('Factual scenario'!AB$39,Depreciation!$B$174:$B$235,0),0),"")+IF(AB$36&lt;&gt;"RDI",IFERROR(INDEX(Depreciation!$C32:$C93,MATCH('Factual scenario'!AB$39,Depreciation!$B$32:$B$93,0),0),""),),))</f>
        <v>0</v>
      </c>
      <c r="AC58" s="107">
        <f>IF(AC$39="","",IF(AC$37="FID",IFERROR(INDEX(Depreciation!$C174:$C235,MATCH('Factual scenario'!AC$39,Depreciation!$B$174:$B$235,0),0),"")+IF(AC$36&lt;&gt;"RDI",IFERROR(INDEX(Depreciation!$C32:$C93,MATCH('Factual scenario'!AC$39,Depreciation!$B$32:$B$93,0),0),""),),))</f>
        <v>0</v>
      </c>
      <c r="AD58" s="107">
        <f>IF(AD$39="","",IF(AD$37="FID",IFERROR(INDEX(Depreciation!$C174:$C235,MATCH('Factual scenario'!AD$39,Depreciation!$B$174:$B$235,0),0),"")+IF(AD$36&lt;&gt;"RDI",IFERROR(INDEX(Depreciation!$C32:$C93,MATCH('Factual scenario'!AD$39,Depreciation!$B$32:$B$93,0),0),""),),))</f>
        <v>0</v>
      </c>
      <c r="AE58" s="107">
        <f>IF(AE$39="","",IF(AE$37="FID",IFERROR(INDEX(Depreciation!$C174:$C235,MATCH('Factual scenario'!AE$39,Depreciation!$B$174:$B$235,0),0),"")+IF(AE$36&lt;&gt;"RDI",IFERROR(INDEX(Depreciation!$C32:$C93,MATCH('Factual scenario'!AE$39,Depreciation!$B$32:$B$93,0),0),""),),))</f>
        <v>0</v>
      </c>
      <c r="AF58" s="107">
        <f>IF(AF$39="","",IF(AF$37="FID",IFERROR(INDEX(Depreciation!$C174:$C235,MATCH('Factual scenario'!AF$39,Depreciation!$B$174:$B$235,0),0),"")+IF(AF$36&lt;&gt;"RDI",IFERROR(INDEX(Depreciation!$C32:$C93,MATCH('Factual scenario'!AF$39,Depreciation!$B$32:$B$93,0),0),""),),))</f>
        <v>0</v>
      </c>
      <c r="AG58" s="107">
        <f>IF(AG$39="","",IF(AG$37="FID",IFERROR(INDEX(Depreciation!$C174:$C235,MATCH('Factual scenario'!AG$39,Depreciation!$B$174:$B$235,0),0),"")+IF(AG$36&lt;&gt;"RDI",IFERROR(INDEX(Depreciation!$C32:$C93,MATCH('Factual scenario'!AG$39,Depreciation!$B$32:$B$93,0),0),""),),))</f>
        <v>0</v>
      </c>
      <c r="AH58" s="107">
        <f>IF(AH$39="","",IF(AH$37="FID",IFERROR(INDEX(Depreciation!$C174:$C235,MATCH('Factual scenario'!AH$39,Depreciation!$B$174:$B$235,0),0),"")+IF(AH$36&lt;&gt;"RDI",IFERROR(INDEX(Depreciation!$C32:$C93,MATCH('Factual scenario'!AH$39,Depreciation!$B$32:$B$93,0),0),""),),))</f>
        <v>0</v>
      </c>
      <c r="AI58" s="107">
        <f>IF(AI$39="","",IF(AI$37="FID",IFERROR(INDEX(Depreciation!$C174:$C235,MATCH('Factual scenario'!AI$39,Depreciation!$B$174:$B$235,0),0),"")+IF(AI$36&lt;&gt;"RDI",IFERROR(INDEX(Depreciation!$C32:$C93,MATCH('Factual scenario'!AI$39,Depreciation!$B$32:$B$93,0),0),""),),))</f>
        <v>0</v>
      </c>
      <c r="AJ58" s="107">
        <f>IF(AJ$39="","",IF(AJ$37="FID",IFERROR(INDEX(Depreciation!$C174:$C235,MATCH('Factual scenario'!AJ$39,Depreciation!$B$174:$B$235,0),0),"")+IF(AJ$36&lt;&gt;"RDI",IFERROR(INDEX(Depreciation!$C32:$C93,MATCH('Factual scenario'!AJ$39,Depreciation!$B$32:$B$93,0),0),""),),))</f>
        <v>0</v>
      </c>
      <c r="AK58" s="107">
        <f>IF(AK$39="","",IF(AK$37="FID",IFERROR(INDEX(Depreciation!$C174:$C235,MATCH('Factual scenario'!AK$39,Depreciation!$B$174:$B$235,0),0),"")+IF(AK$36&lt;&gt;"RDI",IFERROR(INDEX(Depreciation!$C32:$C93,MATCH('Factual scenario'!AK$39,Depreciation!$B$32:$B$93,0),0),""),),))</f>
        <v>0</v>
      </c>
      <c r="AL58" s="107">
        <f>IF(AL$39="","",IF(AL$37="FID",IFERROR(INDEX(Depreciation!$C174:$C235,MATCH('Factual scenario'!AL$39,Depreciation!$B$174:$B$235,0),0),"")+IF(AL$36&lt;&gt;"RDI",IFERROR(INDEX(Depreciation!$C32:$C93,MATCH('Factual scenario'!AL$39,Depreciation!$B$32:$B$93,0),0),""),),))</f>
        <v>0</v>
      </c>
      <c r="AM58" s="107">
        <f>IF(AM$39="","",IF(AM$37="FID",IFERROR(INDEX(Depreciation!$C174:$C235,MATCH('Factual scenario'!AM$39,Depreciation!$B$174:$B$235,0),0),"")+IF(AM$36&lt;&gt;"RDI",IFERROR(INDEX(Depreciation!$C32:$C93,MATCH('Factual scenario'!AM$39,Depreciation!$B$32:$B$93,0),0),""),),))</f>
        <v>0</v>
      </c>
      <c r="AN58" s="107">
        <f>IF(AN$39="","",IF(AN$37="FID",IFERROR(INDEX(Depreciation!$C174:$C235,MATCH('Factual scenario'!AN$39,Depreciation!$B$174:$B$235,0),0),"")+IF(AN$36&lt;&gt;"RDI",IFERROR(INDEX(Depreciation!$C32:$C93,MATCH('Factual scenario'!AN$39,Depreciation!$B$32:$B$93,0),0),""),),))</f>
        <v>0</v>
      </c>
      <c r="AO58" s="107">
        <f>IF(AO$39="","",IF(AO$37="FID",IFERROR(INDEX(Depreciation!$C174:$C235,MATCH('Factual scenario'!AO$39,Depreciation!$B$174:$B$235,0),0),"")+IF(AO$36&lt;&gt;"RDI",IFERROR(INDEX(Depreciation!$C32:$C93,MATCH('Factual scenario'!AO$39,Depreciation!$B$32:$B$93,0),0),""),),))</f>
        <v>0</v>
      </c>
      <c r="AP58" s="107">
        <f>IF(AP$39="","",IF(AP$37="FID",IFERROR(INDEX(Depreciation!$C174:$C235,MATCH('Factual scenario'!AP$39,Depreciation!$B$174:$B$235,0),0),"")+IF(AP$36&lt;&gt;"RDI",IFERROR(INDEX(Depreciation!$C32:$C93,MATCH('Factual scenario'!AP$39,Depreciation!$B$32:$B$93,0),0),""),),))</f>
        <v>0</v>
      </c>
      <c r="AQ58" s="107">
        <f>IF(AQ$39="","",IF(AQ$37="FID",IFERROR(INDEX(Depreciation!$C174:$C235,MATCH('Factual scenario'!AQ$39,Depreciation!$B$174:$B$235,0),0),"")+IF(AQ$36&lt;&gt;"RDI",IFERROR(INDEX(Depreciation!$C32:$C93,MATCH('Factual scenario'!AQ$39,Depreciation!$B$32:$B$93,0),0),""),),))</f>
        <v>0</v>
      </c>
      <c r="AR58" s="107">
        <f>IF(AR$39="","",IF(AR$37="FID",IFERROR(INDEX(Depreciation!$C174:$C235,MATCH('Factual scenario'!AR$39,Depreciation!$B$174:$B$235,0),0),"")+IF(AR$36&lt;&gt;"RDI",IFERROR(INDEX(Depreciation!$C32:$C93,MATCH('Factual scenario'!AR$39,Depreciation!$B$32:$B$93,0),0),""),),))</f>
        <v>0</v>
      </c>
      <c r="AS58" s="107">
        <f>IF(AS$39="","",IF(AS$37="FID",IFERROR(INDEX(Depreciation!$C174:$C235,MATCH('Factual scenario'!AS$39,Depreciation!$B$174:$B$235,0),0),"")+IF(AS$36&lt;&gt;"RDI",IFERROR(INDEX(Depreciation!$C32:$C93,MATCH('Factual scenario'!AS$39,Depreciation!$B$32:$B$93,0),0),""),),))</f>
        <v>0</v>
      </c>
      <c r="AT58" s="107">
        <f>IF(AT$39="","",IF(AT$37="FID",IFERROR(INDEX(Depreciation!$C174:$C235,MATCH('Factual scenario'!AT$39,Depreciation!$B$174:$B$235,0),0),"")+IF(AT$36&lt;&gt;"RDI",IFERROR(INDEX(Depreciation!$C32:$C93,MATCH('Factual scenario'!AT$39,Depreciation!$B$32:$B$93,0),0),""),),))</f>
        <v>0</v>
      </c>
      <c r="AU58" s="107">
        <f>IF(AU$39="","",IF(AU$37="FID",IFERROR(INDEX(Depreciation!$C174:$C235,MATCH('Factual scenario'!AU$39,Depreciation!$B$174:$B$235,0),0),"")+IF(AU$36&lt;&gt;"RDI",IFERROR(INDEX(Depreciation!$C32:$C93,MATCH('Factual scenario'!AU$39,Depreciation!$B$32:$B$93,0),0),""),),))</f>
        <v>0</v>
      </c>
      <c r="AV58" s="107">
        <f>IF(AV$39="","",IF(AV$37="FID",IFERROR(INDEX(Depreciation!$C174:$C235,MATCH('Factual scenario'!AV$39,Depreciation!$B$174:$B$235,0),0),"")+IF(AV$36&lt;&gt;"RDI",IFERROR(INDEX(Depreciation!$C32:$C93,MATCH('Factual scenario'!AV$39,Depreciation!$B$32:$B$93,0),0),""),),))</f>
        <v>0</v>
      </c>
      <c r="AW58" s="107">
        <f>IF(AW$39="","",IF(AW$37="FID",IFERROR(INDEX(Depreciation!$C174:$C235,MATCH('Factual scenario'!AW$39,Depreciation!$B$174:$B$235,0),0),"")+IF(AW$36&lt;&gt;"RDI",IFERROR(INDEX(Depreciation!$C32:$C93,MATCH('Factual scenario'!AW$39,Depreciation!$B$32:$B$93,0),0),""),),))</f>
        <v>0</v>
      </c>
      <c r="AX58" s="107">
        <f>IF(AX$39="","",IF(AX$37="FID",IFERROR(INDEX(Depreciation!$C174:$C235,MATCH('Factual scenario'!AX$39,Depreciation!$B$174:$B$235,0),0),"")+IF(AX$36&lt;&gt;"RDI",IFERROR(INDEX(Depreciation!$C32:$C93,MATCH('Factual scenario'!AX$39,Depreciation!$B$32:$B$93,0),0),""),),))</f>
        <v>0</v>
      </c>
      <c r="AY58" s="107">
        <f>IF(AY$39="","",IF(AY$37="FID",IFERROR(INDEX(Depreciation!$C174:$C235,MATCH('Factual scenario'!AY$39,Depreciation!$B$174:$B$235,0),0),"")+IF(AY$36&lt;&gt;"RDI",IFERROR(INDEX(Depreciation!$C32:$C93,MATCH('Factual scenario'!AY$39,Depreciation!$B$32:$B$93,0),0),""),),))</f>
        <v>0</v>
      </c>
      <c r="AZ58" s="107">
        <f>IF(AZ$39="","",IF(AZ$37="FID",IFERROR(INDEX(Depreciation!$C174:$C235,MATCH('Factual scenario'!AZ$39,Depreciation!$B$174:$B$235,0),0),"")+IF(AZ$36&lt;&gt;"RDI",IFERROR(INDEX(Depreciation!$C32:$C93,MATCH('Factual scenario'!AZ$39,Depreciation!$B$32:$B$93,0),0),""),),))</f>
        <v>0</v>
      </c>
      <c r="BA58" s="107">
        <f>IF(BA$39="","",IF(BA$37="FID",IFERROR(INDEX(Depreciation!$C174:$C235,MATCH('Factual scenario'!BA$39,Depreciation!$B$174:$B$235,0),0),"")+IF(BA$36&lt;&gt;"RDI",IFERROR(INDEX(Depreciation!$C32:$C93,MATCH('Factual scenario'!BA$39,Depreciation!$B$32:$B$93,0),0),""),),))</f>
        <v>0</v>
      </c>
      <c r="BB58" s="107">
        <f>IF(BB$39="","",IF(BB$37="FID",IFERROR(INDEX(Depreciation!$C174:$C235,MATCH('Factual scenario'!BB$39,Depreciation!$B$174:$B$235,0),0),"")+IF(BB$36&lt;&gt;"RDI",IFERROR(INDEX(Depreciation!$C32:$C93,MATCH('Factual scenario'!BB$39,Depreciation!$B$32:$B$93,0),0),""),),))</f>
        <v>0</v>
      </c>
      <c r="BC58" s="107">
        <f>IF(BC$39="","",IF(BC$37="FID",IFERROR(INDEX(Depreciation!$C174:$C235,MATCH('Factual scenario'!BC$39,Depreciation!$B$174:$B$235,0),0),"")+IF(BC$36&lt;&gt;"RDI",IFERROR(INDEX(Depreciation!$C32:$C93,MATCH('Factual scenario'!BC$39,Depreciation!$B$32:$B$93,0),0),""),),))</f>
        <v>0</v>
      </c>
      <c r="BD58" s="107">
        <f>IF(BD$39="","",IF(BD$37="FID",IFERROR(INDEX(Depreciation!$C174:$C235,MATCH('Factual scenario'!BD$39,Depreciation!$B$174:$B$235,0),0),"")+IF(BD$36&lt;&gt;"RDI",IFERROR(INDEX(Depreciation!$C32:$C93,MATCH('Factual scenario'!BD$39,Depreciation!$B$32:$B$93,0),0),""),),))</f>
        <v>0</v>
      </c>
      <c r="BE58" s="107">
        <f>IF(BE$39="","",IF(BE$37="FID",IFERROR(INDEX(Depreciation!$C174:$C235,MATCH('Factual scenario'!BE$39,Depreciation!$B$174:$B$235,0),0),"")+IF(BE$36&lt;&gt;"RDI",IFERROR(INDEX(Depreciation!$C32:$C93,MATCH('Factual scenario'!BE$39,Depreciation!$B$32:$B$93,0),0),""),),))</f>
        <v>0</v>
      </c>
      <c r="BF58" s="107">
        <f>IF(BF$39="","",IF(BF$37="FID",IFERROR(INDEX(Depreciation!$C174:$C235,MATCH('Factual scenario'!BF$39,Depreciation!$B$174:$B$235,0),0),"")+IF(BF$36&lt;&gt;"RDI",IFERROR(INDEX(Depreciation!$C32:$C93,MATCH('Factual scenario'!BF$39,Depreciation!$B$32:$B$93,0),0),""),),))</f>
        <v>0</v>
      </c>
      <c r="BG58" s="107">
        <f>IF(BG$39="","",IF(BG$37="FID",IFERROR(INDEX(Depreciation!$C174:$C235,MATCH('Factual scenario'!BG$39,Depreciation!$B$174:$B$235,0),0),"")+IF(BG$36&lt;&gt;"RDI",IFERROR(INDEX(Depreciation!$C32:$C93,MATCH('Factual scenario'!BG$39,Depreciation!$B$32:$B$93,0),0),""),),))</f>
        <v>0</v>
      </c>
      <c r="BH58" s="107">
        <f>IF(BH$39="","",IF(BH$37="FID",IFERROR(INDEX(Depreciation!$C174:$C235,MATCH('Factual scenario'!BH$39,Depreciation!$B$174:$B$235,0),0),"")+IF(BH$36&lt;&gt;"RDI",IFERROR(INDEX(Depreciation!$C32:$C93,MATCH('Factual scenario'!BH$39,Depreciation!$B$32:$B$93,0),0),""),),))</f>
        <v>0</v>
      </c>
      <c r="BI58" s="107">
        <f>IF(BI$39="","",IF(BI$37="FID",IFERROR(INDEX(Depreciation!$C174:$C235,MATCH('Factual scenario'!BI$39,Depreciation!$B$174:$B$235,0),0),"")+IF(BI$36&lt;&gt;"RDI",IFERROR(INDEX(Depreciation!$C32:$C93,MATCH('Factual scenario'!BI$39,Depreciation!$B$32:$B$93,0),0),""),),))</f>
        <v>0</v>
      </c>
      <c r="BJ58" s="107">
        <f>IF(BJ$39="","",IF(BJ$37="FID",IFERROR(INDEX(Depreciation!$C174:$C235,MATCH('Factual scenario'!BJ$39,Depreciation!$B$174:$B$235,0),0),"")+IF(BJ$36&lt;&gt;"RDI",IFERROR(INDEX(Depreciation!$C32:$C93,MATCH('Factual scenario'!BJ$39,Depreciation!$B$32:$B$93,0),0),""),),))</f>
        <v>0</v>
      </c>
      <c r="BK58" s="107">
        <f>IF(BK$39="","",IF(BK$37="FID",IFERROR(INDEX(Depreciation!$C174:$C235,MATCH('Factual scenario'!BK$39,Depreciation!$B$174:$B$235,0),0),"")+IF(BK$36&lt;&gt;"RDI",IFERROR(INDEX(Depreciation!$C32:$C93,MATCH('Factual scenario'!BK$39,Depreciation!$B$32:$B$93,0),0),""),),))</f>
        <v>0</v>
      </c>
      <c r="BL58" s="107">
        <f>IF(BL$39="","",IF(BL$37="FID",IFERROR(INDEX(Depreciation!$C174:$C235,MATCH('Factual scenario'!BL$39,Depreciation!$B$174:$B$235,0),0),"")+IF(BL$36&lt;&gt;"RDI",IFERROR(INDEX(Depreciation!$C32:$C93,MATCH('Factual scenario'!BL$39,Depreciation!$B$32:$B$93,0),0),""),),))</f>
        <v>0</v>
      </c>
    </row>
    <row r="59" spans="1:64" ht="13.5" customHeight="1">
      <c r="A59" s="103" t="s">
        <v>226</v>
      </c>
      <c r="B59" s="61">
        <f t="shared" ca="1" si="13"/>
        <v>0</v>
      </c>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row>
    <row r="60" spans="1:64" ht="13.5" customHeight="1">
      <c r="A60" s="106" t="s">
        <v>227</v>
      </c>
      <c r="B60" s="61">
        <f t="shared" ca="1" si="13"/>
        <v>0</v>
      </c>
      <c r="C60" s="107">
        <f>IF(C$39="","",IF(C$37="FID",IFERROR(INDEX(Depreciation!$C$244:$C$305,MATCH('Factual scenario'!C$39,Depreciation!$B$244:$B$305,0),0),"")+IF(C36&lt;&gt;"RDI",IFERROR(INDEX(Depreciation!$C$102:$C$163,MATCH('Factual scenario'!C$39,Depreciation!$B$102:$B$163,0),0),""),),))</f>
        <v>0</v>
      </c>
      <c r="D60" s="107">
        <f>IF(D$39="","",IF(D$37="FID",IFERROR(INDEX(Depreciation!$C$244:$C$305,MATCH('Factual scenario'!D$39,Depreciation!$B$244:$B$305,0),0),"")+IF(D36&lt;&gt;"RDI",IFERROR(INDEX(Depreciation!$C$102:$C$163,MATCH('Factual scenario'!D$39,Depreciation!$B$102:$B$163,0),0),""),),))</f>
        <v>0</v>
      </c>
      <c r="E60" s="107">
        <f>IF(E$39="","",IF(E$37="FID",IFERROR(INDEX(Depreciation!$C$244:$C$305,MATCH('Factual scenario'!E$39,Depreciation!$B$244:$B$305,0),0),"")+IF(E36&lt;&gt;"RDI",IFERROR(INDEX(Depreciation!$C$102:$C$163,MATCH('Factual scenario'!E$39,Depreciation!$B$102:$B$163,0),0),""),),))</f>
        <v>0</v>
      </c>
      <c r="F60" s="107">
        <f>IF(F$39="","",IF(F$37="FID",IFERROR(INDEX(Depreciation!$C$244:$C$305,MATCH('Factual scenario'!F$39,Depreciation!$B$244:$B$305,0),0),"")+IF(F36&lt;&gt;"RDI",IFERROR(INDEX(Depreciation!$C$102:$C$163,MATCH('Factual scenario'!F$39,Depreciation!$B$102:$B$163,0),0),""),),))</f>
        <v>0</v>
      </c>
      <c r="G60" s="107">
        <f ca="1">IF(G$39="","",IF(G$37="FID",IFERROR(INDEX(Depreciation!$C$244:$C$305,MATCH('Factual scenario'!G$39,Depreciation!$B$244:$B$305,0),0),"")+IF(G36&lt;&gt;"RDI",IFERROR(INDEX(Depreciation!$C$102:$C$163,MATCH('Factual scenario'!G$39,Depreciation!$B$102:$B$163,0),0),""),),))</f>
        <v>0</v>
      </c>
      <c r="H60" s="107">
        <f ca="1">IF(H$39="","",IF(H$37="FID",IFERROR(INDEX(Depreciation!$C$244:$C$305,MATCH('Factual scenario'!H$39,Depreciation!$B$244:$B$305,0),0),"")+IF(H36&lt;&gt;"RDI",IFERROR(INDEX(Depreciation!$C$102:$C$163,MATCH('Factual scenario'!H$39,Depreciation!$B$102:$B$163,0),0),""),),))</f>
        <v>0</v>
      </c>
      <c r="I60" s="107">
        <f>IF(I$39="","",IF(I$37="FID",IFERROR(INDEX(Depreciation!$C$244:$C$305,MATCH('Factual scenario'!I$39,Depreciation!$B$244:$B$305,0),0),"")+IF(I36&lt;&gt;"RDI",IFERROR(INDEX(Depreciation!$C$102:$C$163,MATCH('Factual scenario'!I$39,Depreciation!$B$102:$B$163,0),0),""),),))</f>
        <v>0</v>
      </c>
      <c r="J60" s="107">
        <f>IF(J$39="","",IF(J$37="FID",IFERROR(INDEX(Depreciation!$C$244:$C$305,MATCH('Factual scenario'!J$39,Depreciation!$B$244:$B$305,0),0),"")+IF(J36&lt;&gt;"RDI",IFERROR(INDEX(Depreciation!$C$102:$C$163,MATCH('Factual scenario'!J$39,Depreciation!$B$102:$B$163,0),0),""),),))</f>
        <v>0</v>
      </c>
      <c r="K60" s="107">
        <f>IF(K$39="","",IF(K$37="FID",IFERROR(INDEX(Depreciation!$C$244:$C$305,MATCH('Factual scenario'!K$39,Depreciation!$B$244:$B$305,0),0),"")+IF(K36&lt;&gt;"RDI",IFERROR(INDEX(Depreciation!$C$102:$C$163,MATCH('Factual scenario'!K$39,Depreciation!$B$102:$B$163,0),0),""),),))</f>
        <v>0</v>
      </c>
      <c r="L60" s="107">
        <f>IF(L$39="","",IF(L$37="FID",IFERROR(INDEX(Depreciation!$C$244:$C$305,MATCH('Factual scenario'!L$39,Depreciation!$B$244:$B$305,0),0),"")+IF(L36&lt;&gt;"RDI",IFERROR(INDEX(Depreciation!$C$102:$C$163,MATCH('Factual scenario'!L$39,Depreciation!$B$102:$B$163,0),0),""),),))</f>
        <v>0</v>
      </c>
      <c r="M60" s="107">
        <f>IF(M$39="","",IF(M$37="FID",IFERROR(INDEX(Depreciation!$C$244:$C$305,MATCH('Factual scenario'!M$39,Depreciation!$B$244:$B$305,0),0),"")+IF(M36&lt;&gt;"RDI",IFERROR(INDEX(Depreciation!$C$102:$C$163,MATCH('Factual scenario'!M$39,Depreciation!$B$102:$B$163,0),0),""),),))</f>
        <v>0</v>
      </c>
      <c r="N60" s="107">
        <f>IF(N$39="","",IF(N$37="FID",IFERROR(INDEX(Depreciation!$C$244:$C$305,MATCH('Factual scenario'!N$39,Depreciation!$B$244:$B$305,0),0),"")+IF(N36&lt;&gt;"RDI",IFERROR(INDEX(Depreciation!$C$102:$C$163,MATCH('Factual scenario'!N$39,Depreciation!$B$102:$B$163,0),0),""),),))</f>
        <v>0</v>
      </c>
      <c r="O60" s="107">
        <f>IF(O$39="","",IF(O$37="FID",IFERROR(INDEX(Depreciation!$C$244:$C$305,MATCH('Factual scenario'!O$39,Depreciation!$B$244:$B$305,0),0),"")+IF(O36&lt;&gt;"RDI",IFERROR(INDEX(Depreciation!$C$102:$C$163,MATCH('Factual scenario'!O$39,Depreciation!$B$102:$B$163,0),0),""),),))</f>
        <v>0</v>
      </c>
      <c r="P60" s="107">
        <f>IF(P$39="","",IF(P$37="FID",IFERROR(INDEX(Depreciation!$C$244:$C$305,MATCH('Factual scenario'!P$39,Depreciation!$B$244:$B$305,0),0),"")+IF(P36&lt;&gt;"RDI",IFERROR(INDEX(Depreciation!$C$102:$C$163,MATCH('Factual scenario'!P$39,Depreciation!$B$102:$B$163,0),0),""),),))</f>
        <v>0</v>
      </c>
      <c r="Q60" s="107">
        <f>IF(Q$39="","",IF(Q$37="FID",IFERROR(INDEX(Depreciation!$C$244:$C$305,MATCH('Factual scenario'!Q$39,Depreciation!$B$244:$B$305,0),0),"")+IF(Q36&lt;&gt;"RDI",IFERROR(INDEX(Depreciation!$C$102:$C$163,MATCH('Factual scenario'!Q$39,Depreciation!$B$102:$B$163,0),0),""),),))</f>
        <v>0</v>
      </c>
      <c r="R60" s="107">
        <f>IF(R$39="","",IF(R$37="FID",IFERROR(INDEX(Depreciation!$C$244:$C$305,MATCH('Factual scenario'!R$39,Depreciation!$B$244:$B$305,0),0),"")+IF(R36&lt;&gt;"RDI",IFERROR(INDEX(Depreciation!$C$102:$C$163,MATCH('Factual scenario'!R$39,Depreciation!$B$102:$B$163,0),0),""),),))</f>
        <v>0</v>
      </c>
      <c r="S60" s="107">
        <f>IF(S$39="","",IF(S$37="FID",IFERROR(INDEX(Depreciation!$C$244:$C$305,MATCH('Factual scenario'!S$39,Depreciation!$B$244:$B$305,0),0),"")+IF(S36&lt;&gt;"RDI",IFERROR(INDEX(Depreciation!$C$102:$C$163,MATCH('Factual scenario'!S$39,Depreciation!$B$102:$B$163,0),0),""),),))</f>
        <v>0</v>
      </c>
      <c r="T60" s="107">
        <f>IF(T$39="","",IF(T$37="FID",IFERROR(INDEX(Depreciation!$C$244:$C$305,MATCH('Factual scenario'!T$39,Depreciation!$B$244:$B$305,0),0),"")+IF(T36&lt;&gt;"RDI",IFERROR(INDEX(Depreciation!$C$102:$C$163,MATCH('Factual scenario'!T$39,Depreciation!$B$102:$B$163,0),0),""),),))</f>
        <v>0</v>
      </c>
      <c r="U60" s="107">
        <f>IF(U$39="","",IF(U$37="FID",IFERROR(INDEX(Depreciation!$C$244:$C$305,MATCH('Factual scenario'!U$39,Depreciation!$B$244:$B$305,0),0),"")+IF(U36&lt;&gt;"RDI",IFERROR(INDEX(Depreciation!$C$102:$C$163,MATCH('Factual scenario'!U$39,Depreciation!$B$102:$B$163,0),0),""),),))</f>
        <v>0</v>
      </c>
      <c r="V60" s="107">
        <f>IF(V$39="","",IF(V$37="FID",IFERROR(INDEX(Depreciation!$C$244:$C$305,MATCH('Factual scenario'!V$39,Depreciation!$B$244:$B$305,0),0),"")+IF(V36&lt;&gt;"RDI",IFERROR(INDEX(Depreciation!$C$102:$C$163,MATCH('Factual scenario'!V$39,Depreciation!$B$102:$B$163,0),0),""),),))</f>
        <v>0</v>
      </c>
      <c r="W60" s="107">
        <f>IF(W$39="","",IF(W$37="FID",IFERROR(INDEX(Depreciation!$C$244:$C$305,MATCH('Factual scenario'!W$39,Depreciation!$B$244:$B$305,0),0),"")+IF(W36&lt;&gt;"RDI",IFERROR(INDEX(Depreciation!$C$102:$C$163,MATCH('Factual scenario'!W$39,Depreciation!$B$102:$B$163,0),0),""),),))</f>
        <v>0</v>
      </c>
      <c r="X60" s="107">
        <f>IF(X$39="","",IF(X$37="FID",IFERROR(INDEX(Depreciation!$C$244:$C$305,MATCH('Factual scenario'!X$39,Depreciation!$B$244:$B$305,0),0),"")+IF(X36&lt;&gt;"RDI",IFERROR(INDEX(Depreciation!$C$102:$C$163,MATCH('Factual scenario'!X$39,Depreciation!$B$102:$B$163,0),0),""),),))</f>
        <v>0</v>
      </c>
      <c r="Y60" s="107">
        <f>IF(Y$39="","",IF(Y$37="FID",IFERROR(INDEX(Depreciation!$C$244:$C$305,MATCH('Factual scenario'!Y$39,Depreciation!$B$244:$B$305,0),0),"")+IF(Y36&lt;&gt;"RDI",IFERROR(INDEX(Depreciation!$C$102:$C$163,MATCH('Factual scenario'!Y$39,Depreciation!$B$102:$B$163,0),0),""),),))</f>
        <v>0</v>
      </c>
      <c r="Z60" s="107">
        <f>IF(Z$39="","",IF(Z$37="FID",IFERROR(INDEX(Depreciation!$C$244:$C$305,MATCH('Factual scenario'!Z$39,Depreciation!$B$244:$B$305,0),0),"")+IF(Z36&lt;&gt;"RDI",IFERROR(INDEX(Depreciation!$C$102:$C$163,MATCH('Factual scenario'!Z$39,Depreciation!$B$102:$B$163,0),0),""),),))</f>
        <v>0</v>
      </c>
      <c r="AA60" s="107">
        <f>IF(AA$39="","",IF(AA$37="FID",IFERROR(INDEX(Depreciation!$C$244:$C$305,MATCH('Factual scenario'!AA$39,Depreciation!$B$244:$B$305,0),0),"")+IF(AA36&lt;&gt;"RDI",IFERROR(INDEX(Depreciation!$C$102:$C$163,MATCH('Factual scenario'!AA$39,Depreciation!$B$102:$B$163,0),0),""),),))</f>
        <v>0</v>
      </c>
      <c r="AB60" s="107">
        <f>IF(AB$39="","",IF(AB$37="FID",IFERROR(INDEX(Depreciation!$C$244:$C$305,MATCH('Factual scenario'!AB$39,Depreciation!$B$244:$B$305,0),0),"")+IF(AB36&lt;&gt;"RDI",IFERROR(INDEX(Depreciation!$C$102:$C$163,MATCH('Factual scenario'!AB$39,Depreciation!$B$102:$B$163,0),0),""),),))</f>
        <v>0</v>
      </c>
      <c r="AC60" s="107">
        <f>IF(AC$39="","",IF(AC$37="FID",IFERROR(INDEX(Depreciation!$C$244:$C$305,MATCH('Factual scenario'!AC$39,Depreciation!$B$244:$B$305,0),0),"")+IF(AC36&lt;&gt;"RDI",IFERROR(INDEX(Depreciation!$C$102:$C$163,MATCH('Factual scenario'!AC$39,Depreciation!$B$102:$B$163,0),0),""),),))</f>
        <v>0</v>
      </c>
      <c r="AD60" s="107">
        <f>IF(AD$39="","",IF(AD$37="FID",IFERROR(INDEX(Depreciation!$C$244:$C$305,MATCH('Factual scenario'!AD$39,Depreciation!$B$244:$B$305,0),0),"")+IF(AD36&lt;&gt;"RDI",IFERROR(INDEX(Depreciation!$C$102:$C$163,MATCH('Factual scenario'!AD$39,Depreciation!$B$102:$B$163,0),0),""),),))</f>
        <v>0</v>
      </c>
      <c r="AE60" s="107">
        <f>IF(AE$39="","",IF(AE$37="FID",IFERROR(INDEX(Depreciation!$C$244:$C$305,MATCH('Factual scenario'!AE$39,Depreciation!$B$244:$B$305,0),0),"")+IF(AE36&lt;&gt;"RDI",IFERROR(INDEX(Depreciation!$C$102:$C$163,MATCH('Factual scenario'!AE$39,Depreciation!$B$102:$B$163,0),0),""),),))</f>
        <v>0</v>
      </c>
      <c r="AF60" s="107">
        <f>IF(AF$39="","",IF(AF$37="FID",IFERROR(INDEX(Depreciation!$C$244:$C$305,MATCH('Factual scenario'!AF$39,Depreciation!$B$244:$B$305,0),0),"")+IF(AF36&lt;&gt;"RDI",IFERROR(INDEX(Depreciation!$C$102:$C$163,MATCH('Factual scenario'!AF$39,Depreciation!$B$102:$B$163,0),0),""),),))</f>
        <v>0</v>
      </c>
      <c r="AG60" s="107">
        <f>IF(AG$39="","",IF(AG$37="FID",IFERROR(INDEX(Depreciation!$C$244:$C$305,MATCH('Factual scenario'!AG$39,Depreciation!$B$244:$B$305,0),0),"")+IF(AG36&lt;&gt;"RDI",IFERROR(INDEX(Depreciation!$C$102:$C$163,MATCH('Factual scenario'!AG$39,Depreciation!$B$102:$B$163,0),0),""),),))</f>
        <v>0</v>
      </c>
      <c r="AH60" s="107">
        <f>IF(AH$39="","",IF(AH$37="FID",IFERROR(INDEX(Depreciation!$C$244:$C$305,MATCH('Factual scenario'!AH$39,Depreciation!$B$244:$B$305,0),0),"")+IF(AH36&lt;&gt;"RDI",IFERROR(INDEX(Depreciation!$C$102:$C$163,MATCH('Factual scenario'!AH$39,Depreciation!$B$102:$B$163,0),0),""),),))</f>
        <v>0</v>
      </c>
      <c r="AI60" s="107">
        <f>IF(AI$39="","",IF(AI$37="FID",IFERROR(INDEX(Depreciation!$C$244:$C$305,MATCH('Factual scenario'!AI$39,Depreciation!$B$244:$B$305,0),0),"")+IF(AI36&lt;&gt;"RDI",IFERROR(INDEX(Depreciation!$C$102:$C$163,MATCH('Factual scenario'!AI$39,Depreciation!$B$102:$B$163,0),0),""),),))</f>
        <v>0</v>
      </c>
      <c r="AJ60" s="107">
        <f>IF(AJ$39="","",IF(AJ$37="FID",IFERROR(INDEX(Depreciation!$C$244:$C$305,MATCH('Factual scenario'!AJ$39,Depreciation!$B$244:$B$305,0),0),"")+IF(AJ36&lt;&gt;"RDI",IFERROR(INDEX(Depreciation!$C$102:$C$163,MATCH('Factual scenario'!AJ$39,Depreciation!$B$102:$B$163,0),0),""),),))</f>
        <v>0</v>
      </c>
      <c r="AK60" s="107">
        <f>IF(AK$39="","",IF(AK$37="FID",IFERROR(INDEX(Depreciation!$C$244:$C$305,MATCH('Factual scenario'!AK$39,Depreciation!$B$244:$B$305,0),0),"")+IF(AK36&lt;&gt;"RDI",IFERROR(INDEX(Depreciation!$C$102:$C$163,MATCH('Factual scenario'!AK$39,Depreciation!$B$102:$B$163,0),0),""),),))</f>
        <v>0</v>
      </c>
      <c r="AL60" s="107">
        <f>IF(AL$39="","",IF(AL$37="FID",IFERROR(INDEX(Depreciation!$C$244:$C$305,MATCH('Factual scenario'!AL$39,Depreciation!$B$244:$B$305,0),0),"")+IF(AL36&lt;&gt;"RDI",IFERROR(INDEX(Depreciation!$C$102:$C$163,MATCH('Factual scenario'!AL$39,Depreciation!$B$102:$B$163,0),0),""),),))</f>
        <v>0</v>
      </c>
      <c r="AM60" s="107">
        <f>IF(AM$39="","",IF(AM$37="FID",IFERROR(INDEX(Depreciation!$C$244:$C$305,MATCH('Factual scenario'!AM$39,Depreciation!$B$244:$B$305,0),0),"")+IF(AM36&lt;&gt;"RDI",IFERROR(INDEX(Depreciation!$C$102:$C$163,MATCH('Factual scenario'!AM$39,Depreciation!$B$102:$B$163,0),0),""),),))</f>
        <v>0</v>
      </c>
      <c r="AN60" s="107">
        <f>IF(AN$39="","",IF(AN$37="FID",IFERROR(INDEX(Depreciation!$C$244:$C$305,MATCH('Factual scenario'!AN$39,Depreciation!$B$244:$B$305,0),0),"")+IF(AN36&lt;&gt;"RDI",IFERROR(INDEX(Depreciation!$C$102:$C$163,MATCH('Factual scenario'!AN$39,Depreciation!$B$102:$B$163,0),0),""),),))</f>
        <v>0</v>
      </c>
      <c r="AO60" s="107">
        <f>IF(AO$39="","",IF(AO$37="FID",IFERROR(INDEX(Depreciation!$C$244:$C$305,MATCH('Factual scenario'!AO$39,Depreciation!$B$244:$B$305,0),0),"")+IF(AO36&lt;&gt;"RDI",IFERROR(INDEX(Depreciation!$C$102:$C$163,MATCH('Factual scenario'!AO$39,Depreciation!$B$102:$B$163,0),0),""),),))</f>
        <v>0</v>
      </c>
      <c r="AP60" s="107">
        <f>IF(AP$39="","",IF(AP$37="FID",IFERROR(INDEX(Depreciation!$C$244:$C$305,MATCH('Factual scenario'!AP$39,Depreciation!$B$244:$B$305,0),0),"")+IF(AP36&lt;&gt;"RDI",IFERROR(INDEX(Depreciation!$C$102:$C$163,MATCH('Factual scenario'!AP$39,Depreciation!$B$102:$B$163,0),0),""),),))</f>
        <v>0</v>
      </c>
      <c r="AQ60" s="107">
        <f>IF(AQ$39="","",IF(AQ$37="FID",IFERROR(INDEX(Depreciation!$C$244:$C$305,MATCH('Factual scenario'!AQ$39,Depreciation!$B$244:$B$305,0),0),"")+IF(AQ36&lt;&gt;"RDI",IFERROR(INDEX(Depreciation!$C$102:$C$163,MATCH('Factual scenario'!AQ$39,Depreciation!$B$102:$B$163,0),0),""),),))</f>
        <v>0</v>
      </c>
      <c r="AR60" s="107">
        <f>IF(AR$39="","",IF(AR$37="FID",IFERROR(INDEX(Depreciation!$C$244:$C$305,MATCH('Factual scenario'!AR$39,Depreciation!$B$244:$B$305,0),0),"")+IF(AR36&lt;&gt;"RDI",IFERROR(INDEX(Depreciation!$C$102:$C$163,MATCH('Factual scenario'!AR$39,Depreciation!$B$102:$B$163,0),0),""),),))</f>
        <v>0</v>
      </c>
      <c r="AS60" s="107">
        <f>IF(AS$39="","",IF(AS$37="FID",IFERROR(INDEX(Depreciation!$C$244:$C$305,MATCH('Factual scenario'!AS$39,Depreciation!$B$244:$B$305,0),0),"")+IF(AS36&lt;&gt;"RDI",IFERROR(INDEX(Depreciation!$C$102:$C$163,MATCH('Factual scenario'!AS$39,Depreciation!$B$102:$B$163,0),0),""),),))</f>
        <v>0</v>
      </c>
      <c r="AT60" s="107">
        <f>IF(AT$39="","",IF(AT$37="FID",IFERROR(INDEX(Depreciation!$C$244:$C$305,MATCH('Factual scenario'!AT$39,Depreciation!$B$244:$B$305,0),0),"")+IF(AT36&lt;&gt;"RDI",IFERROR(INDEX(Depreciation!$C$102:$C$163,MATCH('Factual scenario'!AT$39,Depreciation!$B$102:$B$163,0),0),""),),))</f>
        <v>0</v>
      </c>
      <c r="AU60" s="107">
        <f>IF(AU$39="","",IF(AU$37="FID",IFERROR(INDEX(Depreciation!$C$244:$C$305,MATCH('Factual scenario'!AU$39,Depreciation!$B$244:$B$305,0),0),"")+IF(AU36&lt;&gt;"RDI",IFERROR(INDEX(Depreciation!$C$102:$C$163,MATCH('Factual scenario'!AU$39,Depreciation!$B$102:$B$163,0),0),""),),))</f>
        <v>0</v>
      </c>
      <c r="AV60" s="107">
        <f>IF(AV$39="","",IF(AV$37="FID",IFERROR(INDEX(Depreciation!$C$244:$C$305,MATCH('Factual scenario'!AV$39,Depreciation!$B$244:$B$305,0),0),"")+IF(AV36&lt;&gt;"RDI",IFERROR(INDEX(Depreciation!$C$102:$C$163,MATCH('Factual scenario'!AV$39,Depreciation!$B$102:$B$163,0),0),""),),))</f>
        <v>0</v>
      </c>
      <c r="AW60" s="107">
        <f>IF(AW$39="","",IF(AW$37="FID",IFERROR(INDEX(Depreciation!$C$244:$C$305,MATCH('Factual scenario'!AW$39,Depreciation!$B$244:$B$305,0),0),"")+IF(AW36&lt;&gt;"RDI",IFERROR(INDEX(Depreciation!$C$102:$C$163,MATCH('Factual scenario'!AW$39,Depreciation!$B$102:$B$163,0),0),""),),))</f>
        <v>0</v>
      </c>
      <c r="AX60" s="107">
        <f>IF(AX$39="","",IF(AX$37="FID",IFERROR(INDEX(Depreciation!$C$244:$C$305,MATCH('Factual scenario'!AX$39,Depreciation!$B$244:$B$305,0),0),"")+IF(AX36&lt;&gt;"RDI",IFERROR(INDEX(Depreciation!$C$102:$C$163,MATCH('Factual scenario'!AX$39,Depreciation!$B$102:$B$163,0),0),""),),))</f>
        <v>0</v>
      </c>
      <c r="AY60" s="107">
        <f>IF(AY$39="","",IF(AY$37="FID",IFERROR(INDEX(Depreciation!$C$244:$C$305,MATCH('Factual scenario'!AY$39,Depreciation!$B$244:$B$305,0),0),"")+IF(AY36&lt;&gt;"RDI",IFERROR(INDEX(Depreciation!$C$102:$C$163,MATCH('Factual scenario'!AY$39,Depreciation!$B$102:$B$163,0),0),""),),))</f>
        <v>0</v>
      </c>
      <c r="AZ60" s="107">
        <f>IF(AZ$39="","",IF(AZ$37="FID",IFERROR(INDEX(Depreciation!$C$244:$C$305,MATCH('Factual scenario'!AZ$39,Depreciation!$B$244:$B$305,0),0),"")+IF(AZ36&lt;&gt;"RDI",IFERROR(INDEX(Depreciation!$C$102:$C$163,MATCH('Factual scenario'!AZ$39,Depreciation!$B$102:$B$163,0),0),""),),))</f>
        <v>0</v>
      </c>
      <c r="BA60" s="107">
        <f>IF(BA$39="","",IF(BA$37="FID",IFERROR(INDEX(Depreciation!$C$244:$C$305,MATCH('Factual scenario'!BA$39,Depreciation!$B$244:$B$305,0),0),"")+IF(BA36&lt;&gt;"RDI",IFERROR(INDEX(Depreciation!$C$102:$C$163,MATCH('Factual scenario'!BA$39,Depreciation!$B$102:$B$163,0),0),""),),))</f>
        <v>0</v>
      </c>
      <c r="BB60" s="107">
        <f>IF(BB$39="","",IF(BB$37="FID",IFERROR(INDEX(Depreciation!$C$244:$C$305,MATCH('Factual scenario'!BB$39,Depreciation!$B$244:$B$305,0),0),"")+IF(BB36&lt;&gt;"RDI",IFERROR(INDEX(Depreciation!$C$102:$C$163,MATCH('Factual scenario'!BB$39,Depreciation!$B$102:$B$163,0),0),""),),))</f>
        <v>0</v>
      </c>
      <c r="BC60" s="107">
        <f>IF(BC$39="","",IF(BC$37="FID",IFERROR(INDEX(Depreciation!$C$244:$C$305,MATCH('Factual scenario'!BC$39,Depreciation!$B$244:$B$305,0),0),"")+IF(BC36&lt;&gt;"RDI",IFERROR(INDEX(Depreciation!$C$102:$C$163,MATCH('Factual scenario'!BC$39,Depreciation!$B$102:$B$163,0),0),""),),))</f>
        <v>0</v>
      </c>
      <c r="BD60" s="107">
        <f>IF(BD$39="","",IF(BD$37="FID",IFERROR(INDEX(Depreciation!$C$244:$C$305,MATCH('Factual scenario'!BD$39,Depreciation!$B$244:$B$305,0),0),"")+IF(BD36&lt;&gt;"RDI",IFERROR(INDEX(Depreciation!$C$102:$C$163,MATCH('Factual scenario'!BD$39,Depreciation!$B$102:$B$163,0),0),""),),))</f>
        <v>0</v>
      </c>
      <c r="BE60" s="107">
        <f>IF(BE$39="","",IF(BE$37="FID",IFERROR(INDEX(Depreciation!$C$244:$C$305,MATCH('Factual scenario'!BE$39,Depreciation!$B$244:$B$305,0),0),"")+IF(BE36&lt;&gt;"RDI",IFERROR(INDEX(Depreciation!$C$102:$C$163,MATCH('Factual scenario'!BE$39,Depreciation!$B$102:$B$163,0),0),""),),))</f>
        <v>0</v>
      </c>
      <c r="BF60" s="107">
        <f>IF(BF$39="","",IF(BF$37="FID",IFERROR(INDEX(Depreciation!$C$244:$C$305,MATCH('Factual scenario'!BF$39,Depreciation!$B$244:$B$305,0),0),"")+IF(BF36&lt;&gt;"RDI",IFERROR(INDEX(Depreciation!$C$102:$C$163,MATCH('Factual scenario'!BF$39,Depreciation!$B$102:$B$163,0),0),""),),))</f>
        <v>0</v>
      </c>
      <c r="BG60" s="107">
        <f>IF(BG$39="","",IF(BG$37="FID",IFERROR(INDEX(Depreciation!$C$244:$C$305,MATCH('Factual scenario'!BG$39,Depreciation!$B$244:$B$305,0),0),"")+IF(BG36&lt;&gt;"RDI",IFERROR(INDEX(Depreciation!$C$102:$C$163,MATCH('Factual scenario'!BG$39,Depreciation!$B$102:$B$163,0),0),""),),))</f>
        <v>0</v>
      </c>
      <c r="BH60" s="107">
        <f>IF(BH$39="","",IF(BH$37="FID",IFERROR(INDEX(Depreciation!$C$244:$C$305,MATCH('Factual scenario'!BH$39,Depreciation!$B$244:$B$305,0),0),"")+IF(BH36&lt;&gt;"RDI",IFERROR(INDEX(Depreciation!$C$102:$C$163,MATCH('Factual scenario'!BH$39,Depreciation!$B$102:$B$163,0),0),""),),))</f>
        <v>0</v>
      </c>
      <c r="BI60" s="107">
        <f>IF(BI$39="","",IF(BI$37="FID",IFERROR(INDEX(Depreciation!$C$244:$C$305,MATCH('Factual scenario'!BI$39,Depreciation!$B$244:$B$305,0),0),"")+IF(BI36&lt;&gt;"RDI",IFERROR(INDEX(Depreciation!$C$102:$C$163,MATCH('Factual scenario'!BI$39,Depreciation!$B$102:$B$163,0),0),""),),))</f>
        <v>0</v>
      </c>
      <c r="BJ60" s="107">
        <f>IF(BJ$39="","",IF(BJ$37="FID",IFERROR(INDEX(Depreciation!$C$244:$C$305,MATCH('Factual scenario'!BJ$39,Depreciation!$B$244:$B$305,0),0),"")+IF(BJ36&lt;&gt;"RDI",IFERROR(INDEX(Depreciation!$C$102:$C$163,MATCH('Factual scenario'!BJ$39,Depreciation!$B$102:$B$163,0),0),""),),))</f>
        <v>0</v>
      </c>
      <c r="BK60" s="107">
        <f>IF(BK$39="","",IF(BK$37="FID",IFERROR(INDEX(Depreciation!$C$244:$C$305,MATCH('Factual scenario'!BK$39,Depreciation!$B$244:$B$305,0),0),"")+IF(BK36&lt;&gt;"RDI",IFERROR(INDEX(Depreciation!$C$102:$C$163,MATCH('Factual scenario'!BK$39,Depreciation!$B$102:$B$163,0),0),""),),))</f>
        <v>0</v>
      </c>
      <c r="BL60" s="107">
        <f>IF(BL$39="","",IF(BL$37="FID",IFERROR(INDEX(Depreciation!$C$244:$C$305,MATCH('Factual scenario'!BL$39,Depreciation!$B$244:$B$305,0),0),"")+IF(BL36&lt;&gt;"RDI",IFERROR(INDEX(Depreciation!$C$102:$C$163,MATCH('Factual scenario'!BL$39,Depreciation!$B$102:$B$163,0),0),""),),))</f>
        <v>0</v>
      </c>
    </row>
    <row r="61" spans="1:64" ht="13.5" customHeight="1">
      <c r="A61" s="103" t="s">
        <v>228</v>
      </c>
      <c r="B61" s="61">
        <f t="shared" ca="1" si="13"/>
        <v>0</v>
      </c>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row>
    <row r="62" spans="1:64" ht="13.5" customHeight="1">
      <c r="A62" s="103" t="s">
        <v>229</v>
      </c>
      <c r="B62" s="61">
        <f t="shared" ca="1" si="13"/>
        <v>0</v>
      </c>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row>
    <row r="63" spans="1:64" ht="13.5" customHeight="1">
      <c r="A63" s="103" t="s">
        <v>230</v>
      </c>
      <c r="B63" s="61">
        <f t="shared" ca="1" si="13"/>
        <v>0</v>
      </c>
      <c r="C63" s="107">
        <f t="shared" ref="C63:AH63" si="14">IF(C$39="","",C64+C66)</f>
        <v>0</v>
      </c>
      <c r="D63" s="107">
        <f t="shared" si="14"/>
        <v>0</v>
      </c>
      <c r="E63" s="107">
        <f t="shared" si="14"/>
        <v>0</v>
      </c>
      <c r="F63" s="107">
        <f t="shared" si="14"/>
        <v>0</v>
      </c>
      <c r="G63" s="107">
        <f t="shared" si="14"/>
        <v>0</v>
      </c>
      <c r="H63" s="107">
        <f t="shared" si="14"/>
        <v>0</v>
      </c>
      <c r="I63" s="107">
        <f t="shared" si="14"/>
        <v>0</v>
      </c>
      <c r="J63" s="107">
        <f t="shared" si="14"/>
        <v>0</v>
      </c>
      <c r="K63" s="107">
        <f t="shared" si="14"/>
        <v>0</v>
      </c>
      <c r="L63" s="107">
        <f t="shared" si="14"/>
        <v>0</v>
      </c>
      <c r="M63" s="107">
        <f t="shared" si="14"/>
        <v>0</v>
      </c>
      <c r="N63" s="107">
        <f t="shared" si="14"/>
        <v>0</v>
      </c>
      <c r="O63" s="107">
        <f t="shared" si="14"/>
        <v>0</v>
      </c>
      <c r="P63" s="107">
        <f t="shared" si="14"/>
        <v>0</v>
      </c>
      <c r="Q63" s="107">
        <f t="shared" si="14"/>
        <v>0</v>
      </c>
      <c r="R63" s="107">
        <f t="shared" si="14"/>
        <v>0</v>
      </c>
      <c r="S63" s="107">
        <f t="shared" si="14"/>
        <v>0</v>
      </c>
      <c r="T63" s="107">
        <f t="shared" si="14"/>
        <v>0</v>
      </c>
      <c r="U63" s="107">
        <f t="shared" si="14"/>
        <v>0</v>
      </c>
      <c r="V63" s="107">
        <f t="shared" si="14"/>
        <v>0</v>
      </c>
      <c r="W63" s="107">
        <f t="shared" si="14"/>
        <v>0</v>
      </c>
      <c r="X63" s="107">
        <f t="shared" si="14"/>
        <v>0</v>
      </c>
      <c r="Y63" s="107">
        <f t="shared" si="14"/>
        <v>0</v>
      </c>
      <c r="Z63" s="107">
        <f t="shared" si="14"/>
        <v>0</v>
      </c>
      <c r="AA63" s="107">
        <f t="shared" si="14"/>
        <v>0</v>
      </c>
      <c r="AB63" s="107">
        <f t="shared" si="14"/>
        <v>0</v>
      </c>
      <c r="AC63" s="107">
        <f t="shared" si="14"/>
        <v>0</v>
      </c>
      <c r="AD63" s="107">
        <f t="shared" si="14"/>
        <v>0</v>
      </c>
      <c r="AE63" s="107">
        <f t="shared" si="14"/>
        <v>0</v>
      </c>
      <c r="AF63" s="107">
        <f t="shared" si="14"/>
        <v>0</v>
      </c>
      <c r="AG63" s="107">
        <f t="shared" si="14"/>
        <v>0</v>
      </c>
      <c r="AH63" s="107">
        <f t="shared" si="14"/>
        <v>0</v>
      </c>
      <c r="AI63" s="107">
        <f t="shared" ref="AI63:BL63" si="15">IF(AI$39="","",AI64+AI66)</f>
        <v>0</v>
      </c>
      <c r="AJ63" s="107">
        <f t="shared" si="15"/>
        <v>0</v>
      </c>
      <c r="AK63" s="107">
        <f t="shared" si="15"/>
        <v>0</v>
      </c>
      <c r="AL63" s="107">
        <f t="shared" si="15"/>
        <v>0</v>
      </c>
      <c r="AM63" s="107">
        <f t="shared" si="15"/>
        <v>0</v>
      </c>
      <c r="AN63" s="107">
        <f t="shared" si="15"/>
        <v>0</v>
      </c>
      <c r="AO63" s="107">
        <f t="shared" si="15"/>
        <v>0</v>
      </c>
      <c r="AP63" s="107">
        <f t="shared" si="15"/>
        <v>0</v>
      </c>
      <c r="AQ63" s="107">
        <f t="shared" si="15"/>
        <v>0</v>
      </c>
      <c r="AR63" s="107">
        <f t="shared" si="15"/>
        <v>0</v>
      </c>
      <c r="AS63" s="107">
        <f t="shared" si="15"/>
        <v>0</v>
      </c>
      <c r="AT63" s="107">
        <f t="shared" si="15"/>
        <v>0</v>
      </c>
      <c r="AU63" s="107">
        <f t="shared" si="15"/>
        <v>0</v>
      </c>
      <c r="AV63" s="107">
        <f t="shared" si="15"/>
        <v>0</v>
      </c>
      <c r="AW63" s="107">
        <f t="shared" si="15"/>
        <v>0</v>
      </c>
      <c r="AX63" s="107">
        <f t="shared" si="15"/>
        <v>0</v>
      </c>
      <c r="AY63" s="107">
        <f t="shared" si="15"/>
        <v>0</v>
      </c>
      <c r="AZ63" s="107">
        <f t="shared" si="15"/>
        <v>0</v>
      </c>
      <c r="BA63" s="107">
        <f t="shared" si="15"/>
        <v>0</v>
      </c>
      <c r="BB63" s="107">
        <f t="shared" si="15"/>
        <v>0</v>
      </c>
      <c r="BC63" s="107">
        <f t="shared" si="15"/>
        <v>0</v>
      </c>
      <c r="BD63" s="107">
        <f t="shared" si="15"/>
        <v>0</v>
      </c>
      <c r="BE63" s="107">
        <f t="shared" si="15"/>
        <v>0</v>
      </c>
      <c r="BF63" s="107">
        <f t="shared" si="15"/>
        <v>0</v>
      </c>
      <c r="BG63" s="107">
        <f t="shared" si="15"/>
        <v>0</v>
      </c>
      <c r="BH63" s="107">
        <f t="shared" si="15"/>
        <v>0</v>
      </c>
      <c r="BI63" s="107">
        <f t="shared" si="15"/>
        <v>0</v>
      </c>
      <c r="BJ63" s="107">
        <f t="shared" si="15"/>
        <v>0</v>
      </c>
      <c r="BK63" s="107">
        <f t="shared" si="15"/>
        <v>0</v>
      </c>
      <c r="BL63" s="107">
        <f t="shared" si="15"/>
        <v>0</v>
      </c>
    </row>
    <row r="64" spans="1:64" ht="13.5" customHeight="1">
      <c r="A64" s="108" t="s">
        <v>219</v>
      </c>
      <c r="B64" s="109">
        <f t="shared" ca="1" si="13"/>
        <v>0</v>
      </c>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row>
    <row r="65" spans="1:64" ht="13.5" customHeight="1">
      <c r="A65" s="108" t="s">
        <v>220</v>
      </c>
      <c r="B65" s="110">
        <f t="shared" ca="1" si="13"/>
        <v>0</v>
      </c>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11"/>
      <c r="AZ65" s="111"/>
      <c r="BA65" s="111"/>
      <c r="BB65" s="111"/>
      <c r="BC65" s="111"/>
      <c r="BD65" s="111"/>
      <c r="BE65" s="111"/>
      <c r="BF65" s="111"/>
      <c r="BG65" s="111"/>
      <c r="BH65" s="111"/>
      <c r="BI65" s="111"/>
      <c r="BJ65" s="111"/>
      <c r="BK65" s="111"/>
      <c r="BL65" s="111"/>
    </row>
    <row r="66" spans="1:64" s="113" customFormat="1" ht="13.5" customHeight="1">
      <c r="A66" s="108" t="s">
        <v>221</v>
      </c>
      <c r="B66" s="109">
        <f t="shared" ca="1" si="13"/>
        <v>0</v>
      </c>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2"/>
    </row>
    <row r="67" spans="1:64" ht="13.5" customHeight="1">
      <c r="A67" s="103" t="s">
        <v>222</v>
      </c>
      <c r="B67" s="61">
        <f t="shared" ca="1" si="13"/>
        <v>0</v>
      </c>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row>
    <row r="68" spans="1:64" ht="13.5" customHeight="1">
      <c r="A68" s="100"/>
      <c r="B68" s="36"/>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row>
    <row r="69" spans="1:64" ht="13.5" customHeight="1">
      <c r="A69" s="114" t="s">
        <v>231</v>
      </c>
      <c r="B69" s="61">
        <f ca="1">SUM(OFFSET(C69,0,0,1,B$24-B$19+1))</f>
        <v>0</v>
      </c>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row>
    <row r="70" spans="1:64" ht="13.5" customHeight="1">
      <c r="A70" s="100"/>
      <c r="B70" s="36"/>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row>
    <row r="71" spans="1:64" ht="13.5" customHeight="1">
      <c r="A71" s="101" t="s">
        <v>232</v>
      </c>
      <c r="B71" s="102"/>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row>
    <row r="72" spans="1:64" s="115" customFormat="1" ht="13.5" customHeight="1">
      <c r="A72" s="103" t="s">
        <v>233</v>
      </c>
      <c r="B72" s="61">
        <f t="shared" ref="B72:B83" ca="1" si="16">SUM(OFFSET(C72,0,0,1,B$24-B$19+1))</f>
        <v>0</v>
      </c>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row>
    <row r="73" spans="1:64" s="115" customFormat="1" ht="13.5" customHeight="1">
      <c r="A73" s="103" t="s">
        <v>234</v>
      </c>
      <c r="B73" s="61">
        <f t="shared" ca="1" si="16"/>
        <v>0</v>
      </c>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row>
    <row r="74" spans="1:64" s="115" customFormat="1" ht="13.5" customHeight="1">
      <c r="A74" s="106" t="s">
        <v>213</v>
      </c>
      <c r="B74" s="61">
        <f t="shared" ca="1" si="16"/>
        <v>0</v>
      </c>
      <c r="C74" s="107">
        <f>IF(C$39="","",IF(C$38="MP",IFERROR(INDEX(Depreciation!$C316:$C377,MATCH('Factual scenario'!C$39,Depreciation!$B$316:$B$377,0),0),"")+IF(C$37&lt;&gt;"FID",IFERROR(INDEX(Depreciation!$C174:$C235,MATCH('Factual scenario'!C$39,Depreciation!$B$174:$B$235,0),0),"")+IF(C$36&lt;&gt;"RDI",IFERROR(INDEX(Depreciation!$C32:$C93,MATCH('Factual scenario'!C$39,Depreciation!$B$32:$B$93,0),0),""),),),))</f>
        <v>0</v>
      </c>
      <c r="D74" s="107">
        <f>IF(D$39="","",IF(D$38="MP",IFERROR(INDEX(Depreciation!$C316:$C377,MATCH('Factual scenario'!D$39,Depreciation!$B$316:$B$377,0),0),"")+IF(D$37&lt;&gt;"FID",IFERROR(INDEX(Depreciation!$C174:$C235,MATCH('Factual scenario'!D$39,Depreciation!$B$174:$B$235,0),0),"")+IF(D$36&lt;&gt;"RDI",IFERROR(INDEX(Depreciation!$C32:$C93,MATCH('Factual scenario'!D$39,Depreciation!$B$32:$B$93,0),0),""),),),))</f>
        <v>0</v>
      </c>
      <c r="E74" s="107">
        <f>IF(E$39="","",IF(E$38="MP",IFERROR(INDEX(Depreciation!$C316:$C377,MATCH('Factual scenario'!E$39,Depreciation!$B$316:$B$377,0),0),"")+IF(E$37&lt;&gt;"FID",IFERROR(INDEX(Depreciation!$C174:$C235,MATCH('Factual scenario'!E$39,Depreciation!$B$174:$B$235,0),0),"")+IF(E$36&lt;&gt;"RDI",IFERROR(INDEX(Depreciation!$C32:$C93,MATCH('Factual scenario'!E$39,Depreciation!$B$32:$B$93,0),0),""),),),))</f>
        <v>0</v>
      </c>
      <c r="F74" s="107">
        <f>IF(F$39="","",IF(F$38="MP",IFERROR(INDEX(Depreciation!$C316:$C377,MATCH('Factual scenario'!F$39,Depreciation!$B$316:$B$377,0),0),"")+IF(F$37&lt;&gt;"FID",IFERROR(INDEX(Depreciation!$C174:$C235,MATCH('Factual scenario'!F$39,Depreciation!$B$174:$B$235,0),0),"")+IF(F$36&lt;&gt;"RDI",IFERROR(INDEX(Depreciation!$C32:$C93,MATCH('Factual scenario'!F$39,Depreciation!$B$32:$B$93,0),0),""),),),))</f>
        <v>0</v>
      </c>
      <c r="G74" s="107">
        <f>IF(G$39="","",IF(G$38="MP",IFERROR(INDEX(Depreciation!$C316:$C377,MATCH('Factual scenario'!G$39,Depreciation!$B$316:$B$377,0),0),"")+IF(G$37&lt;&gt;"FID",IFERROR(INDEX(Depreciation!$C174:$C235,MATCH('Factual scenario'!G$39,Depreciation!$B$174:$B$235,0),0),"")+IF(G$36&lt;&gt;"RDI",IFERROR(INDEX(Depreciation!$C32:$C93,MATCH('Factual scenario'!G$39,Depreciation!$B$32:$B$93,0),0),""),),),))</f>
        <v>0</v>
      </c>
      <c r="H74" s="107">
        <f>IF(H$39="","",IF(H$38="MP",IFERROR(INDEX(Depreciation!$C316:$C377,MATCH('Factual scenario'!H$39,Depreciation!$B$316:$B$377,0),0),"")+IF(H$37&lt;&gt;"FID",IFERROR(INDEX(Depreciation!$C174:$C235,MATCH('Factual scenario'!H$39,Depreciation!$B$174:$B$235,0),0),"")+IF(H$36&lt;&gt;"RDI",IFERROR(INDEX(Depreciation!$C32:$C93,MATCH('Factual scenario'!H$39,Depreciation!$B$32:$B$93,0),0),""),),),))</f>
        <v>0</v>
      </c>
      <c r="I74" s="107">
        <f ca="1">IF(I$39="","",IF(I$38="MP",IFERROR(INDEX(Depreciation!$C316:$C377,MATCH('Factual scenario'!I$39,Depreciation!$B$316:$B$377,0),0),"")+IF(I$37&lt;&gt;"FID",IFERROR(INDEX(Depreciation!$C174:$C235,MATCH('Factual scenario'!I$39,Depreciation!$B$174:$B$235,0),0),"")+IF(I$36&lt;&gt;"RDI",IFERROR(INDEX(Depreciation!$C32:$C93,MATCH('Factual scenario'!I$39,Depreciation!$B$32:$B$93,0),0),""),),),))</f>
        <v>0</v>
      </c>
      <c r="J74" s="107">
        <f ca="1">IF(J$39="","",IF(J$38="MP",IFERROR(INDEX(Depreciation!$C316:$C377,MATCH('Factual scenario'!J$39,Depreciation!$B$316:$B$377,0),0),"")+IF(J$37&lt;&gt;"FID",IFERROR(INDEX(Depreciation!$C174:$C235,MATCH('Factual scenario'!J$39,Depreciation!$B$174:$B$235,0),0),"")+IF(J$36&lt;&gt;"RDI",IFERROR(INDEX(Depreciation!$C32:$C93,MATCH('Factual scenario'!J$39,Depreciation!$B$32:$B$93,0),0),""),),),))</f>
        <v>0</v>
      </c>
      <c r="K74" s="107">
        <f ca="1">IF(K$39="","",IF(K$38="MP",IFERROR(INDEX(Depreciation!$C316:$C377,MATCH('Factual scenario'!K$39,Depreciation!$B$316:$B$377,0),0),"")+IF(K$37&lt;&gt;"FID",IFERROR(INDEX(Depreciation!$C174:$C235,MATCH('Factual scenario'!K$39,Depreciation!$B$174:$B$235,0),0),"")+IF(K$36&lt;&gt;"RDI",IFERROR(INDEX(Depreciation!$C32:$C93,MATCH('Factual scenario'!K$39,Depreciation!$B$32:$B$93,0),0),""),),),))</f>
        <v>0</v>
      </c>
      <c r="L74" s="107">
        <f ca="1">IF(L$39="","",IF(L$38="MP",IFERROR(INDEX(Depreciation!$C316:$C377,MATCH('Factual scenario'!L$39,Depreciation!$B$316:$B$377,0),0),"")+IF(L$37&lt;&gt;"FID",IFERROR(INDEX(Depreciation!$C174:$C235,MATCH('Factual scenario'!L$39,Depreciation!$B$174:$B$235,0),0),"")+IF(L$36&lt;&gt;"RDI",IFERROR(INDEX(Depreciation!$C32:$C93,MATCH('Factual scenario'!L$39,Depreciation!$B$32:$B$93,0),0),""),),),))</f>
        <v>0</v>
      </c>
      <c r="M74" s="107">
        <f ca="1">IF(M$39="","",IF(M$38="MP",IFERROR(INDEX(Depreciation!$C316:$C377,MATCH('Factual scenario'!M$39,Depreciation!$B$316:$B$377,0),0),"")+IF(M$37&lt;&gt;"FID",IFERROR(INDEX(Depreciation!$C174:$C235,MATCH('Factual scenario'!M$39,Depreciation!$B$174:$B$235,0),0),"")+IF(M$36&lt;&gt;"RDI",IFERROR(INDEX(Depreciation!$C32:$C93,MATCH('Factual scenario'!M$39,Depreciation!$B$32:$B$93,0),0),""),),),))</f>
        <v>0</v>
      </c>
      <c r="N74" s="107">
        <f ca="1">IF(N$39="","",IF(N$38="MP",IFERROR(INDEX(Depreciation!$C316:$C377,MATCH('Factual scenario'!N$39,Depreciation!$B$316:$B$377,0),0),"")+IF(N$37&lt;&gt;"FID",IFERROR(INDEX(Depreciation!$C174:$C235,MATCH('Factual scenario'!N$39,Depreciation!$B$174:$B$235,0),0),"")+IF(N$36&lt;&gt;"RDI",IFERROR(INDEX(Depreciation!$C32:$C93,MATCH('Factual scenario'!N$39,Depreciation!$B$32:$B$93,0),0),""),),),))</f>
        <v>0</v>
      </c>
      <c r="O74" s="107">
        <f ca="1">IF(O$39="","",IF(O$38="MP",IFERROR(INDEX(Depreciation!$C316:$C377,MATCH('Factual scenario'!O$39,Depreciation!$B$316:$B$377,0),0),"")+IF(O$37&lt;&gt;"FID",IFERROR(INDEX(Depreciation!$C174:$C235,MATCH('Factual scenario'!O$39,Depreciation!$B$174:$B$235,0),0),"")+IF(O$36&lt;&gt;"RDI",IFERROR(INDEX(Depreciation!$C32:$C93,MATCH('Factual scenario'!O$39,Depreciation!$B$32:$B$93,0),0),""),),),))</f>
        <v>0</v>
      </c>
      <c r="P74" s="107">
        <f ca="1">IF(P$39="","",IF(P$38="MP",IFERROR(INDEX(Depreciation!$C316:$C377,MATCH('Factual scenario'!P$39,Depreciation!$B$316:$B$377,0),0),"")+IF(P$37&lt;&gt;"FID",IFERROR(INDEX(Depreciation!$C174:$C235,MATCH('Factual scenario'!P$39,Depreciation!$B$174:$B$235,0),0),"")+IF(P$36&lt;&gt;"RDI",IFERROR(INDEX(Depreciation!$C32:$C93,MATCH('Factual scenario'!P$39,Depreciation!$B$32:$B$93,0),0),""),),),))</f>
        <v>0</v>
      </c>
      <c r="Q74" s="107">
        <f ca="1">IF(Q$39="","",IF(Q$38="MP",IFERROR(INDEX(Depreciation!$C316:$C377,MATCH('Factual scenario'!Q$39,Depreciation!$B$316:$B$377,0),0),"")+IF(Q$37&lt;&gt;"FID",IFERROR(INDEX(Depreciation!$C174:$C235,MATCH('Factual scenario'!Q$39,Depreciation!$B$174:$B$235,0),0),"")+IF(Q$36&lt;&gt;"RDI",IFERROR(INDEX(Depreciation!$C32:$C93,MATCH('Factual scenario'!Q$39,Depreciation!$B$32:$B$93,0),0),""),),),))</f>
        <v>0</v>
      </c>
      <c r="R74" s="107">
        <f ca="1">IF(R$39="","",IF(R$38="MP",IFERROR(INDEX(Depreciation!$C316:$C377,MATCH('Factual scenario'!R$39,Depreciation!$B$316:$B$377,0),0),"")+IF(R$37&lt;&gt;"FID",IFERROR(INDEX(Depreciation!$C174:$C235,MATCH('Factual scenario'!R$39,Depreciation!$B$174:$B$235,0),0),"")+IF(R$36&lt;&gt;"RDI",IFERROR(INDEX(Depreciation!$C32:$C93,MATCH('Factual scenario'!R$39,Depreciation!$B$32:$B$93,0),0),""),),),))</f>
        <v>0</v>
      </c>
      <c r="S74" s="107">
        <f ca="1">IF(S$39="","",IF(S$38="MP",IFERROR(INDEX(Depreciation!$C316:$C377,MATCH('Factual scenario'!S$39,Depreciation!$B$316:$B$377,0),0),"")+IF(S$37&lt;&gt;"FID",IFERROR(INDEX(Depreciation!$C174:$C235,MATCH('Factual scenario'!S$39,Depreciation!$B$174:$B$235,0),0),"")+IF(S$36&lt;&gt;"RDI",IFERROR(INDEX(Depreciation!$C32:$C93,MATCH('Factual scenario'!S$39,Depreciation!$B$32:$B$93,0),0),""),),),))</f>
        <v>0</v>
      </c>
      <c r="T74" s="107">
        <f ca="1">IF(T$39="","",IF(T$38="MP",IFERROR(INDEX(Depreciation!$C316:$C377,MATCH('Factual scenario'!T$39,Depreciation!$B$316:$B$377,0),0),"")+IF(T$37&lt;&gt;"FID",IFERROR(INDEX(Depreciation!$C174:$C235,MATCH('Factual scenario'!T$39,Depreciation!$B$174:$B$235,0),0),"")+IF(T$36&lt;&gt;"RDI",IFERROR(INDEX(Depreciation!$C32:$C93,MATCH('Factual scenario'!T$39,Depreciation!$B$32:$B$93,0),0),""),),),))</f>
        <v>0</v>
      </c>
      <c r="U74" s="107">
        <f ca="1">IF(U$39="","",IF(U$38="MP",IFERROR(INDEX(Depreciation!$C316:$C377,MATCH('Factual scenario'!U$39,Depreciation!$B$316:$B$377,0),0),"")+IF(U$37&lt;&gt;"FID",IFERROR(INDEX(Depreciation!$C174:$C235,MATCH('Factual scenario'!U$39,Depreciation!$B$174:$B$235,0),0),"")+IF(U$36&lt;&gt;"RDI",IFERROR(INDEX(Depreciation!$C32:$C93,MATCH('Factual scenario'!U$39,Depreciation!$B$32:$B$93,0),0),""),),),))</f>
        <v>0</v>
      </c>
      <c r="V74" s="107">
        <f ca="1">IF(V$39="","",IF(V$38="MP",IFERROR(INDEX(Depreciation!$C316:$C377,MATCH('Factual scenario'!V$39,Depreciation!$B$316:$B$377,0),0),"")+IF(V$37&lt;&gt;"FID",IFERROR(INDEX(Depreciation!$C174:$C235,MATCH('Factual scenario'!V$39,Depreciation!$B$174:$B$235,0),0),"")+IF(V$36&lt;&gt;"RDI",IFERROR(INDEX(Depreciation!$C32:$C93,MATCH('Factual scenario'!V$39,Depreciation!$B$32:$B$93,0),0),""),),),))</f>
        <v>0</v>
      </c>
      <c r="W74" s="107">
        <f ca="1">IF(W$39="","",IF(W$38="MP",IFERROR(INDEX(Depreciation!$C316:$C377,MATCH('Factual scenario'!W$39,Depreciation!$B$316:$B$377,0),0),"")+IF(W$37&lt;&gt;"FID",IFERROR(INDEX(Depreciation!$C174:$C235,MATCH('Factual scenario'!W$39,Depreciation!$B$174:$B$235,0),0),"")+IF(W$36&lt;&gt;"RDI",IFERROR(INDEX(Depreciation!$C32:$C93,MATCH('Factual scenario'!W$39,Depreciation!$B$32:$B$93,0),0),""),),),))</f>
        <v>0</v>
      </c>
      <c r="X74" s="107">
        <f ca="1">IF(X$39="","",IF(X$38="MP",IFERROR(INDEX(Depreciation!$C316:$C377,MATCH('Factual scenario'!X$39,Depreciation!$B$316:$B$377,0),0),"")+IF(X$37&lt;&gt;"FID",IFERROR(INDEX(Depreciation!$C174:$C235,MATCH('Factual scenario'!X$39,Depreciation!$B$174:$B$235,0),0),"")+IF(X$36&lt;&gt;"RDI",IFERROR(INDEX(Depreciation!$C32:$C93,MATCH('Factual scenario'!X$39,Depreciation!$B$32:$B$93,0),0),""),),),))</f>
        <v>0</v>
      </c>
      <c r="Y74" s="107">
        <f ca="1">IF(Y$39="","",IF(Y$38="MP",IFERROR(INDEX(Depreciation!$C316:$C377,MATCH('Factual scenario'!Y$39,Depreciation!$B$316:$B$377,0),0),"")+IF(Y$37&lt;&gt;"FID",IFERROR(INDEX(Depreciation!$C174:$C235,MATCH('Factual scenario'!Y$39,Depreciation!$B$174:$B$235,0),0),"")+IF(Y$36&lt;&gt;"RDI",IFERROR(INDEX(Depreciation!$C32:$C93,MATCH('Factual scenario'!Y$39,Depreciation!$B$32:$B$93,0),0),""),),),))</f>
        <v>0</v>
      </c>
      <c r="Z74" s="107">
        <f ca="1">IF(Z$39="","",IF(Z$38="MP",IFERROR(INDEX(Depreciation!$C316:$C377,MATCH('Factual scenario'!Z$39,Depreciation!$B$316:$B$377,0),0),"")+IF(Z$37&lt;&gt;"FID",IFERROR(INDEX(Depreciation!$C174:$C235,MATCH('Factual scenario'!Z$39,Depreciation!$B$174:$B$235,0),0),"")+IF(Z$36&lt;&gt;"RDI",IFERROR(INDEX(Depreciation!$C32:$C93,MATCH('Factual scenario'!Z$39,Depreciation!$B$32:$B$93,0),0),""),),),))</f>
        <v>0</v>
      </c>
      <c r="AA74" s="107">
        <f ca="1">IF(AA$39="","",IF(AA$38="MP",IFERROR(INDEX(Depreciation!$C316:$C377,MATCH('Factual scenario'!AA$39,Depreciation!$B$316:$B$377,0),0),"")+IF(AA$37&lt;&gt;"FID",IFERROR(INDEX(Depreciation!$C174:$C235,MATCH('Factual scenario'!AA$39,Depreciation!$B$174:$B$235,0),0),"")+IF(AA$36&lt;&gt;"RDI",IFERROR(INDEX(Depreciation!$C32:$C93,MATCH('Factual scenario'!AA$39,Depreciation!$B$32:$B$93,0),0),""),),),))</f>
        <v>0</v>
      </c>
      <c r="AB74" s="107">
        <f ca="1">IF(AB$39="","",IF(AB$38="MP",IFERROR(INDEX(Depreciation!$C316:$C377,MATCH('Factual scenario'!AB$39,Depreciation!$B$316:$B$377,0),0),"")+IF(AB$37&lt;&gt;"FID",IFERROR(INDEX(Depreciation!$C174:$C235,MATCH('Factual scenario'!AB$39,Depreciation!$B$174:$B$235,0),0),"")+IF(AB$36&lt;&gt;"RDI",IFERROR(INDEX(Depreciation!$C32:$C93,MATCH('Factual scenario'!AB$39,Depreciation!$B$32:$B$93,0),0),""),),),))</f>
        <v>0</v>
      </c>
      <c r="AC74" s="107">
        <f ca="1">IF(AC$39="","",IF(AC$38="MP",IFERROR(INDEX(Depreciation!$C316:$C377,MATCH('Factual scenario'!AC$39,Depreciation!$B$316:$B$377,0),0),"")+IF(AC$37&lt;&gt;"FID",IFERROR(INDEX(Depreciation!$C174:$C235,MATCH('Factual scenario'!AC$39,Depreciation!$B$174:$B$235,0),0),"")+IF(AC$36&lt;&gt;"RDI",IFERROR(INDEX(Depreciation!$C32:$C93,MATCH('Factual scenario'!AC$39,Depreciation!$B$32:$B$93,0),0),""),),),))</f>
        <v>0</v>
      </c>
      <c r="AD74" s="107">
        <f ca="1">IF(AD$39="","",IF(AD$38="MP",IFERROR(INDEX(Depreciation!$C316:$C377,MATCH('Factual scenario'!AD$39,Depreciation!$B$316:$B$377,0),0),"")+IF(AD$37&lt;&gt;"FID",IFERROR(INDEX(Depreciation!$C174:$C235,MATCH('Factual scenario'!AD$39,Depreciation!$B$174:$B$235,0),0),"")+IF(AD$36&lt;&gt;"RDI",IFERROR(INDEX(Depreciation!$C32:$C93,MATCH('Factual scenario'!AD$39,Depreciation!$B$32:$B$93,0),0),""),),),))</f>
        <v>0</v>
      </c>
      <c r="AE74" s="107">
        <f ca="1">IF(AE$39="","",IF(AE$38="MP",IFERROR(INDEX(Depreciation!$C316:$C377,MATCH('Factual scenario'!AE$39,Depreciation!$B$316:$B$377,0),0),"")+IF(AE$37&lt;&gt;"FID",IFERROR(INDEX(Depreciation!$C174:$C235,MATCH('Factual scenario'!AE$39,Depreciation!$B$174:$B$235,0),0),"")+IF(AE$36&lt;&gt;"RDI",IFERROR(INDEX(Depreciation!$C32:$C93,MATCH('Factual scenario'!AE$39,Depreciation!$B$32:$B$93,0),0),""),),),))</f>
        <v>0</v>
      </c>
      <c r="AF74" s="107">
        <f ca="1">IF(AF$39="","",IF(AF$38="MP",IFERROR(INDEX(Depreciation!$C316:$C377,MATCH('Factual scenario'!AF$39,Depreciation!$B$316:$B$377,0),0),"")+IF(AF$37&lt;&gt;"FID",IFERROR(INDEX(Depreciation!$C174:$C235,MATCH('Factual scenario'!AF$39,Depreciation!$B$174:$B$235,0),0),"")+IF(AF$36&lt;&gt;"RDI",IFERROR(INDEX(Depreciation!$C32:$C93,MATCH('Factual scenario'!AF$39,Depreciation!$B$32:$B$93,0),0),""),),),))</f>
        <v>0</v>
      </c>
      <c r="AG74" s="107">
        <f ca="1">IF(AG$39="","",IF(AG$38="MP",IFERROR(INDEX(Depreciation!$C316:$C377,MATCH('Factual scenario'!AG$39,Depreciation!$B$316:$B$377,0),0),"")+IF(AG$37&lt;&gt;"FID",IFERROR(INDEX(Depreciation!$C174:$C235,MATCH('Factual scenario'!AG$39,Depreciation!$B$174:$B$235,0),0),"")+IF(AG$36&lt;&gt;"RDI",IFERROR(INDEX(Depreciation!$C32:$C93,MATCH('Factual scenario'!AG$39,Depreciation!$B$32:$B$93,0),0),""),),),))</f>
        <v>0</v>
      </c>
      <c r="AH74" s="107">
        <f ca="1">IF(AH$39="","",IF(AH$38="MP",IFERROR(INDEX(Depreciation!$C316:$C377,MATCH('Factual scenario'!AH$39,Depreciation!$B$316:$B$377,0),0),"")+IF(AH$37&lt;&gt;"FID",IFERROR(INDEX(Depreciation!$C174:$C235,MATCH('Factual scenario'!AH$39,Depreciation!$B$174:$B$235,0),0),"")+IF(AH$36&lt;&gt;"RDI",IFERROR(INDEX(Depreciation!$C32:$C93,MATCH('Factual scenario'!AH$39,Depreciation!$B$32:$B$93,0),0),""),),),))</f>
        <v>0</v>
      </c>
      <c r="AI74" s="107">
        <f ca="1">IF(AI$39="","",IF(AI$38="MP",IFERROR(INDEX(Depreciation!$C316:$C377,MATCH('Factual scenario'!AI$39,Depreciation!$B$316:$B$377,0),0),"")+IF(AI$37&lt;&gt;"FID",IFERROR(INDEX(Depreciation!$C174:$C235,MATCH('Factual scenario'!AI$39,Depreciation!$B$174:$B$235,0),0),"")+IF(AI$36&lt;&gt;"RDI",IFERROR(INDEX(Depreciation!$C32:$C93,MATCH('Factual scenario'!AI$39,Depreciation!$B$32:$B$93,0),0),""),),),))</f>
        <v>0</v>
      </c>
      <c r="AJ74" s="107">
        <f ca="1">IF(AJ$39="","",IF(AJ$38="MP",IFERROR(INDEX(Depreciation!$C316:$C377,MATCH('Factual scenario'!AJ$39,Depreciation!$B$316:$B$377,0),0),"")+IF(AJ$37&lt;&gt;"FID",IFERROR(INDEX(Depreciation!$C174:$C235,MATCH('Factual scenario'!AJ$39,Depreciation!$B$174:$B$235,0),0),"")+IF(AJ$36&lt;&gt;"RDI",IFERROR(INDEX(Depreciation!$C32:$C93,MATCH('Factual scenario'!AJ$39,Depreciation!$B$32:$B$93,0),0),""),),),))</f>
        <v>0</v>
      </c>
      <c r="AK74" s="107">
        <f ca="1">IF(AK$39="","",IF(AK$38="MP",IFERROR(INDEX(Depreciation!$C316:$C377,MATCH('Factual scenario'!AK$39,Depreciation!$B$316:$B$377,0),0),"")+IF(AK$37&lt;&gt;"FID",IFERROR(INDEX(Depreciation!$C174:$C235,MATCH('Factual scenario'!AK$39,Depreciation!$B$174:$B$235,0),0),"")+IF(AK$36&lt;&gt;"RDI",IFERROR(INDEX(Depreciation!$C32:$C93,MATCH('Factual scenario'!AK$39,Depreciation!$B$32:$B$93,0),0),""),),),))</f>
        <v>0</v>
      </c>
      <c r="AL74" s="107">
        <f ca="1">IF(AL$39="","",IF(AL$38="MP",IFERROR(INDEX(Depreciation!$C316:$C377,MATCH('Factual scenario'!AL$39,Depreciation!$B$316:$B$377,0),0),"")+IF(AL$37&lt;&gt;"FID",IFERROR(INDEX(Depreciation!$C174:$C235,MATCH('Factual scenario'!AL$39,Depreciation!$B$174:$B$235,0),0),"")+IF(AL$36&lt;&gt;"RDI",IFERROR(INDEX(Depreciation!$C32:$C93,MATCH('Factual scenario'!AL$39,Depreciation!$B$32:$B$93,0),0),""),),),))</f>
        <v>0</v>
      </c>
      <c r="AM74" s="107">
        <f ca="1">IF(AM$39="","",IF(AM$38="MP",IFERROR(INDEX(Depreciation!$C316:$C377,MATCH('Factual scenario'!AM$39,Depreciation!$B$316:$B$377,0),0),"")+IF(AM$37&lt;&gt;"FID",IFERROR(INDEX(Depreciation!$C174:$C235,MATCH('Factual scenario'!AM$39,Depreciation!$B$174:$B$235,0),0),"")+IF(AM$36&lt;&gt;"RDI",IFERROR(INDEX(Depreciation!$C32:$C93,MATCH('Factual scenario'!AM$39,Depreciation!$B$32:$B$93,0),0),""),),),))</f>
        <v>0</v>
      </c>
      <c r="AN74" s="107">
        <f ca="1">IF(AN$39="","",IF(AN$38="MP",IFERROR(INDEX(Depreciation!$C316:$C377,MATCH('Factual scenario'!AN$39,Depreciation!$B$316:$B$377,0),0),"")+IF(AN$37&lt;&gt;"FID",IFERROR(INDEX(Depreciation!$C174:$C235,MATCH('Factual scenario'!AN$39,Depreciation!$B$174:$B$235,0),0),"")+IF(AN$36&lt;&gt;"RDI",IFERROR(INDEX(Depreciation!$C32:$C93,MATCH('Factual scenario'!AN$39,Depreciation!$B$32:$B$93,0),0),""),),),))</f>
        <v>0</v>
      </c>
      <c r="AO74" s="107">
        <f ca="1">IF(AO$39="","",IF(AO$38="MP",IFERROR(INDEX(Depreciation!$C316:$C377,MATCH('Factual scenario'!AO$39,Depreciation!$B$316:$B$377,0),0),"")+IF(AO$37&lt;&gt;"FID",IFERROR(INDEX(Depreciation!$C174:$C235,MATCH('Factual scenario'!AO$39,Depreciation!$B$174:$B$235,0),0),"")+IF(AO$36&lt;&gt;"RDI",IFERROR(INDEX(Depreciation!$C32:$C93,MATCH('Factual scenario'!AO$39,Depreciation!$B$32:$B$93,0),0),""),),),))</f>
        <v>0</v>
      </c>
      <c r="AP74" s="107">
        <f ca="1">IF(AP$39="","",IF(AP$38="MP",IFERROR(INDEX(Depreciation!$C316:$C377,MATCH('Factual scenario'!AP$39,Depreciation!$B$316:$B$377,0),0),"")+IF(AP$37&lt;&gt;"FID",IFERROR(INDEX(Depreciation!$C174:$C235,MATCH('Factual scenario'!AP$39,Depreciation!$B$174:$B$235,0),0),"")+IF(AP$36&lt;&gt;"RDI",IFERROR(INDEX(Depreciation!$C32:$C93,MATCH('Factual scenario'!AP$39,Depreciation!$B$32:$B$93,0),0),""),),),))</f>
        <v>0</v>
      </c>
      <c r="AQ74" s="107">
        <f ca="1">IF(AQ$39="","",IF(AQ$38="MP",IFERROR(INDEX(Depreciation!$C316:$C377,MATCH('Factual scenario'!AQ$39,Depreciation!$B$316:$B$377,0),0),"")+IF(AQ$37&lt;&gt;"FID",IFERROR(INDEX(Depreciation!$C174:$C235,MATCH('Factual scenario'!AQ$39,Depreciation!$B$174:$B$235,0),0),"")+IF(AQ$36&lt;&gt;"RDI",IFERROR(INDEX(Depreciation!$C32:$C93,MATCH('Factual scenario'!AQ$39,Depreciation!$B$32:$B$93,0),0),""),),),))</f>
        <v>0</v>
      </c>
      <c r="AR74" s="107">
        <f ca="1">IF(AR$39="","",IF(AR$38="MP",IFERROR(INDEX(Depreciation!$C316:$C377,MATCH('Factual scenario'!AR$39,Depreciation!$B$316:$B$377,0),0),"")+IF(AR$37&lt;&gt;"FID",IFERROR(INDEX(Depreciation!$C174:$C235,MATCH('Factual scenario'!AR$39,Depreciation!$B$174:$B$235,0),0),"")+IF(AR$36&lt;&gt;"RDI",IFERROR(INDEX(Depreciation!$C32:$C93,MATCH('Factual scenario'!AR$39,Depreciation!$B$32:$B$93,0),0),""),),),))</f>
        <v>0</v>
      </c>
      <c r="AS74" s="107">
        <f ca="1">IF(AS$39="","",IF(AS$38="MP",IFERROR(INDEX(Depreciation!$C316:$C377,MATCH('Factual scenario'!AS$39,Depreciation!$B$316:$B$377,0),0),"")+IF(AS$37&lt;&gt;"FID",IFERROR(INDEX(Depreciation!$C174:$C235,MATCH('Factual scenario'!AS$39,Depreciation!$B$174:$B$235,0),0),"")+IF(AS$36&lt;&gt;"RDI",IFERROR(INDEX(Depreciation!$C32:$C93,MATCH('Factual scenario'!AS$39,Depreciation!$B$32:$B$93,0),0),""),),),))</f>
        <v>0</v>
      </c>
      <c r="AT74" s="107">
        <f ca="1">IF(AT$39="","",IF(AT$38="MP",IFERROR(INDEX(Depreciation!$C316:$C377,MATCH('Factual scenario'!AT$39,Depreciation!$B$316:$B$377,0),0),"")+IF(AT$37&lt;&gt;"FID",IFERROR(INDEX(Depreciation!$C174:$C235,MATCH('Factual scenario'!AT$39,Depreciation!$B$174:$B$235,0),0),"")+IF(AT$36&lt;&gt;"RDI",IFERROR(INDEX(Depreciation!$C32:$C93,MATCH('Factual scenario'!AT$39,Depreciation!$B$32:$B$93,0),0),""),),),))</f>
        <v>0</v>
      </c>
      <c r="AU74" s="107">
        <f ca="1">IF(AU$39="","",IF(AU$38="MP",IFERROR(INDEX(Depreciation!$C316:$C377,MATCH('Factual scenario'!AU$39,Depreciation!$B$316:$B$377,0),0),"")+IF(AU$37&lt;&gt;"FID",IFERROR(INDEX(Depreciation!$C174:$C235,MATCH('Factual scenario'!AU$39,Depreciation!$B$174:$B$235,0),0),"")+IF(AU$36&lt;&gt;"RDI",IFERROR(INDEX(Depreciation!$C32:$C93,MATCH('Factual scenario'!AU$39,Depreciation!$B$32:$B$93,0),0),""),),),))</f>
        <v>0</v>
      </c>
      <c r="AV74" s="107">
        <f ca="1">IF(AV$39="","",IF(AV$38="MP",IFERROR(INDEX(Depreciation!$C316:$C377,MATCH('Factual scenario'!AV$39,Depreciation!$B$316:$B$377,0),0),"")+IF(AV$37&lt;&gt;"FID",IFERROR(INDEX(Depreciation!$C174:$C235,MATCH('Factual scenario'!AV$39,Depreciation!$B$174:$B$235,0),0),"")+IF(AV$36&lt;&gt;"RDI",IFERROR(INDEX(Depreciation!$C32:$C93,MATCH('Factual scenario'!AV$39,Depreciation!$B$32:$B$93,0),0),""),),),))</f>
        <v>0</v>
      </c>
      <c r="AW74" s="107">
        <f ca="1">IF(AW$39="","",IF(AW$38="MP",IFERROR(INDEX(Depreciation!$C316:$C377,MATCH('Factual scenario'!AW$39,Depreciation!$B$316:$B$377,0),0),"")+IF(AW$37&lt;&gt;"FID",IFERROR(INDEX(Depreciation!$C174:$C235,MATCH('Factual scenario'!AW$39,Depreciation!$B$174:$B$235,0),0),"")+IF(AW$36&lt;&gt;"RDI",IFERROR(INDEX(Depreciation!$C32:$C93,MATCH('Factual scenario'!AW$39,Depreciation!$B$32:$B$93,0),0),""),),),))</f>
        <v>0</v>
      </c>
      <c r="AX74" s="107">
        <f ca="1">IF(AX$39="","",IF(AX$38="MP",IFERROR(INDEX(Depreciation!$C316:$C377,MATCH('Factual scenario'!AX$39,Depreciation!$B$316:$B$377,0),0),"")+IF(AX$37&lt;&gt;"FID",IFERROR(INDEX(Depreciation!$C174:$C235,MATCH('Factual scenario'!AX$39,Depreciation!$B$174:$B$235,0),0),"")+IF(AX$36&lt;&gt;"RDI",IFERROR(INDEX(Depreciation!$C32:$C93,MATCH('Factual scenario'!AX$39,Depreciation!$B$32:$B$93,0),0),""),),),))</f>
        <v>0</v>
      </c>
      <c r="AY74" s="107">
        <f ca="1">IF(AY$39="","",IF(AY$38="MP",IFERROR(INDEX(Depreciation!$C316:$C377,MATCH('Factual scenario'!AY$39,Depreciation!$B$316:$B$377,0),0),"")+IF(AY$37&lt;&gt;"FID",IFERROR(INDEX(Depreciation!$C174:$C235,MATCH('Factual scenario'!AY$39,Depreciation!$B$174:$B$235,0),0),"")+IF(AY$36&lt;&gt;"RDI",IFERROR(INDEX(Depreciation!$C32:$C93,MATCH('Factual scenario'!AY$39,Depreciation!$B$32:$B$93,0),0),""),),),))</f>
        <v>0</v>
      </c>
      <c r="AZ74" s="107">
        <f ca="1">IF(AZ$39="","",IF(AZ$38="MP",IFERROR(INDEX(Depreciation!$C316:$C377,MATCH('Factual scenario'!AZ$39,Depreciation!$B$316:$B$377,0),0),"")+IF(AZ$37&lt;&gt;"FID",IFERROR(INDEX(Depreciation!$C174:$C235,MATCH('Factual scenario'!AZ$39,Depreciation!$B$174:$B$235,0),0),"")+IF(AZ$36&lt;&gt;"RDI",IFERROR(INDEX(Depreciation!$C32:$C93,MATCH('Factual scenario'!AZ$39,Depreciation!$B$32:$B$93,0),0),""),),),))</f>
        <v>0</v>
      </c>
      <c r="BA74" s="107">
        <f ca="1">IF(BA$39="","",IF(BA$38="MP",IFERROR(INDEX(Depreciation!$C316:$C377,MATCH('Factual scenario'!BA$39,Depreciation!$B$316:$B$377,0),0),"")+IF(BA$37&lt;&gt;"FID",IFERROR(INDEX(Depreciation!$C174:$C235,MATCH('Factual scenario'!BA$39,Depreciation!$B$174:$B$235,0),0),"")+IF(BA$36&lt;&gt;"RDI",IFERROR(INDEX(Depreciation!$C32:$C93,MATCH('Factual scenario'!BA$39,Depreciation!$B$32:$B$93,0),0),""),),),))</f>
        <v>0</v>
      </c>
      <c r="BB74" s="107">
        <f ca="1">IF(BB$39="","",IF(BB$38="MP",IFERROR(INDEX(Depreciation!$C316:$C377,MATCH('Factual scenario'!BB$39,Depreciation!$B$316:$B$377,0),0),"")+IF(BB$37&lt;&gt;"FID",IFERROR(INDEX(Depreciation!$C174:$C235,MATCH('Factual scenario'!BB$39,Depreciation!$B$174:$B$235,0),0),"")+IF(BB$36&lt;&gt;"RDI",IFERROR(INDEX(Depreciation!$C32:$C93,MATCH('Factual scenario'!BB$39,Depreciation!$B$32:$B$93,0),0),""),),),))</f>
        <v>0</v>
      </c>
      <c r="BC74" s="107">
        <f ca="1">IF(BC$39="","",IF(BC$38="MP",IFERROR(INDEX(Depreciation!$C316:$C377,MATCH('Factual scenario'!BC$39,Depreciation!$B$316:$B$377,0),0),"")+IF(BC$37&lt;&gt;"FID",IFERROR(INDEX(Depreciation!$C174:$C235,MATCH('Factual scenario'!BC$39,Depreciation!$B$174:$B$235,0),0),"")+IF(BC$36&lt;&gt;"RDI",IFERROR(INDEX(Depreciation!$C32:$C93,MATCH('Factual scenario'!BC$39,Depreciation!$B$32:$B$93,0),0),""),),),))</f>
        <v>0</v>
      </c>
      <c r="BD74" s="107">
        <f ca="1">IF(BD$39="","",IF(BD$38="MP",IFERROR(INDEX(Depreciation!$C316:$C377,MATCH('Factual scenario'!BD$39,Depreciation!$B$316:$B$377,0),0),"")+IF(BD$37&lt;&gt;"FID",IFERROR(INDEX(Depreciation!$C174:$C235,MATCH('Factual scenario'!BD$39,Depreciation!$B$174:$B$235,0),0),"")+IF(BD$36&lt;&gt;"RDI",IFERROR(INDEX(Depreciation!$C32:$C93,MATCH('Factual scenario'!BD$39,Depreciation!$B$32:$B$93,0),0),""),),),))</f>
        <v>0</v>
      </c>
      <c r="BE74" s="107">
        <f ca="1">IF(BE$39="","",IF(BE$38="MP",IFERROR(INDEX(Depreciation!$C316:$C377,MATCH('Factual scenario'!BE$39,Depreciation!$B$316:$B$377,0),0),"")+IF(BE$37&lt;&gt;"FID",IFERROR(INDEX(Depreciation!$C174:$C235,MATCH('Factual scenario'!BE$39,Depreciation!$B$174:$B$235,0),0),"")+IF(BE$36&lt;&gt;"RDI",IFERROR(INDEX(Depreciation!$C32:$C93,MATCH('Factual scenario'!BE$39,Depreciation!$B$32:$B$93,0),0),""),),),))</f>
        <v>0</v>
      </c>
      <c r="BF74" s="107">
        <f ca="1">IF(BF$39="","",IF(BF$38="MP",IFERROR(INDEX(Depreciation!$C316:$C377,MATCH('Factual scenario'!BF$39,Depreciation!$B$316:$B$377,0),0),"")+IF(BF$37&lt;&gt;"FID",IFERROR(INDEX(Depreciation!$C174:$C235,MATCH('Factual scenario'!BF$39,Depreciation!$B$174:$B$235,0),0),"")+IF(BF$36&lt;&gt;"RDI",IFERROR(INDEX(Depreciation!$C32:$C93,MATCH('Factual scenario'!BF$39,Depreciation!$B$32:$B$93,0),0),""),),),))</f>
        <v>0</v>
      </c>
      <c r="BG74" s="107">
        <f ca="1">IF(BG$39="","",IF(BG$38="MP",IFERROR(INDEX(Depreciation!$C316:$C377,MATCH('Factual scenario'!BG$39,Depreciation!$B$316:$B$377,0),0),"")+IF(BG$37&lt;&gt;"FID",IFERROR(INDEX(Depreciation!$C174:$C235,MATCH('Factual scenario'!BG$39,Depreciation!$B$174:$B$235,0),0),"")+IF(BG$36&lt;&gt;"RDI",IFERROR(INDEX(Depreciation!$C32:$C93,MATCH('Factual scenario'!BG$39,Depreciation!$B$32:$B$93,0),0),""),),),))</f>
        <v>0</v>
      </c>
      <c r="BH74" s="107">
        <f ca="1">IF(BH$39="","",IF(BH$38="MP",IFERROR(INDEX(Depreciation!$C316:$C377,MATCH('Factual scenario'!BH$39,Depreciation!$B$316:$B$377,0),0),"")+IF(BH$37&lt;&gt;"FID",IFERROR(INDEX(Depreciation!$C174:$C235,MATCH('Factual scenario'!BH$39,Depreciation!$B$174:$B$235,0),0),"")+IF(BH$36&lt;&gt;"RDI",IFERROR(INDEX(Depreciation!$C32:$C93,MATCH('Factual scenario'!BH$39,Depreciation!$B$32:$B$93,0),0),""),),),))</f>
        <v>0</v>
      </c>
      <c r="BI74" s="107">
        <f ca="1">IF(BI$39="","",IF(BI$38="MP",IFERROR(INDEX(Depreciation!$C316:$C377,MATCH('Factual scenario'!BI$39,Depreciation!$B$316:$B$377,0),0),"")+IF(BI$37&lt;&gt;"FID",IFERROR(INDEX(Depreciation!$C174:$C235,MATCH('Factual scenario'!BI$39,Depreciation!$B$174:$B$235,0),0),"")+IF(BI$36&lt;&gt;"RDI",IFERROR(INDEX(Depreciation!$C32:$C93,MATCH('Factual scenario'!BI$39,Depreciation!$B$32:$B$93,0),0),""),),),))</f>
        <v>0</v>
      </c>
      <c r="BJ74" s="107">
        <f ca="1">IF(BJ$39="","",IF(BJ$38="MP",IFERROR(INDEX(Depreciation!$C316:$C377,MATCH('Factual scenario'!BJ$39,Depreciation!$B$316:$B$377,0),0),"")+IF(BJ$37&lt;&gt;"FID",IFERROR(INDEX(Depreciation!$C174:$C235,MATCH('Factual scenario'!BJ$39,Depreciation!$B$174:$B$235,0),0),"")+IF(BJ$36&lt;&gt;"RDI",IFERROR(INDEX(Depreciation!$C32:$C93,MATCH('Factual scenario'!BJ$39,Depreciation!$B$32:$B$93,0),0),""),),),))</f>
        <v>0</v>
      </c>
      <c r="BK74" s="107">
        <f ca="1">IF(BK$39="","",IF(BK$38="MP",IFERROR(INDEX(Depreciation!$C316:$C377,MATCH('Factual scenario'!BK$39,Depreciation!$B$316:$B$377,0),0),"")+IF(BK$37&lt;&gt;"FID",IFERROR(INDEX(Depreciation!$C174:$C235,MATCH('Factual scenario'!BK$39,Depreciation!$B$174:$B$235,0),0),"")+IF(BK$36&lt;&gt;"RDI",IFERROR(INDEX(Depreciation!$C32:$C93,MATCH('Factual scenario'!BK$39,Depreciation!$B$32:$B$93,0),0),""),),),))</f>
        <v>0</v>
      </c>
      <c r="BL74" s="107">
        <f ca="1">IF(BL$39="","",IF(BL$38="MP",IFERROR(INDEX(Depreciation!$C316:$C377,MATCH('Factual scenario'!BL$39,Depreciation!$B$316:$B$377,0),0),"")+IF(BL$37&lt;&gt;"FID",IFERROR(INDEX(Depreciation!$C174:$C235,MATCH('Factual scenario'!BL$39,Depreciation!$B$174:$B$235,0),0),"")+IF(BL$36&lt;&gt;"RDI",IFERROR(INDEX(Depreciation!$C32:$C93,MATCH('Factual scenario'!BL$39,Depreciation!$B$32:$B$93,0),0),""),),),))</f>
        <v>0</v>
      </c>
    </row>
    <row r="75" spans="1:64" s="115" customFormat="1" ht="13.5" customHeight="1">
      <c r="A75" s="103" t="s">
        <v>235</v>
      </c>
      <c r="B75" s="61">
        <f t="shared" ca="1" si="16"/>
        <v>0</v>
      </c>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row>
    <row r="76" spans="1:64" s="115" customFormat="1" ht="13.5" customHeight="1">
      <c r="A76" s="106" t="s">
        <v>215</v>
      </c>
      <c r="B76" s="61">
        <f t="shared" ca="1" si="16"/>
        <v>0</v>
      </c>
      <c r="C76" s="107">
        <f>IF(C$39="","",IF(C$38="MP",IFERROR(INDEX(Depreciation!$C$386:$C$447,MATCH('Factual scenario'!C$39,Depreciation!$B$386:$B$447,0),0),"")+IF(C$37&lt;&gt;"FID",IFERROR(INDEX(Depreciation!$C$244:$C$305,MATCH('Factual scenario'!C$39,Depreciation!$B$244:$B$305,0),0),"")+IF(C36&lt;&gt;"RDI",IFERROR(INDEX(Depreciation!$C$102:$C$163,MATCH('Factual scenario'!C$39,Depreciation!$B$102:$B$163,0),0),""),),),))</f>
        <v>0</v>
      </c>
      <c r="D76" s="107">
        <f>IF(D$39="","",IF(D$38="MP",IFERROR(INDEX(Depreciation!$C$386:$C$447,MATCH('Factual scenario'!D$39,Depreciation!$B$386:$B$447,0),0),"")+IF(D$37&lt;&gt;"FID",IFERROR(INDEX(Depreciation!$C$244:$C$305,MATCH('Factual scenario'!D$39,Depreciation!$B$244:$B$305,0),0),"")+IF(D36&lt;&gt;"RDI",IFERROR(INDEX(Depreciation!$C$102:$C$163,MATCH('Factual scenario'!D$39,Depreciation!$B$102:$B$163,0),0),""),),),))</f>
        <v>0</v>
      </c>
      <c r="E76" s="107">
        <f>IF(E$39="","",IF(E$38="MP",IFERROR(INDEX(Depreciation!$C$386:$C$447,MATCH('Factual scenario'!E$39,Depreciation!$B$386:$B$447,0),0),"")+IF(E$37&lt;&gt;"FID",IFERROR(INDEX(Depreciation!$C$244:$C$305,MATCH('Factual scenario'!E$39,Depreciation!$B$244:$B$305,0),0),"")+IF(E36&lt;&gt;"RDI",IFERROR(INDEX(Depreciation!$C$102:$C$163,MATCH('Factual scenario'!E$39,Depreciation!$B$102:$B$163,0),0),""),),),))</f>
        <v>0</v>
      </c>
      <c r="F76" s="107">
        <f>IF(F$39="","",IF(F$38="MP",IFERROR(INDEX(Depreciation!$C$386:$C$447,MATCH('Factual scenario'!F$39,Depreciation!$B$386:$B$447,0),0),"")+IF(F$37&lt;&gt;"FID",IFERROR(INDEX(Depreciation!$C$244:$C$305,MATCH('Factual scenario'!F$39,Depreciation!$B$244:$B$305,0),0),"")+IF(F36&lt;&gt;"RDI",IFERROR(INDEX(Depreciation!$C$102:$C$163,MATCH('Factual scenario'!F$39,Depreciation!$B$102:$B$163,0),0),""),),),))</f>
        <v>0</v>
      </c>
      <c r="G76" s="107">
        <f>IF(G$39="","",IF(G$38="MP",IFERROR(INDEX(Depreciation!$C$386:$C$447,MATCH('Factual scenario'!G$39,Depreciation!$B$386:$B$447,0),0),"")+IF(G$37&lt;&gt;"FID",IFERROR(INDEX(Depreciation!$C$244:$C$305,MATCH('Factual scenario'!G$39,Depreciation!$B$244:$B$305,0),0),"")+IF(G36&lt;&gt;"RDI",IFERROR(INDEX(Depreciation!$C$102:$C$163,MATCH('Factual scenario'!G$39,Depreciation!$B$102:$B$163,0),0),""),),),))</f>
        <v>0</v>
      </c>
      <c r="H76" s="107">
        <f>IF(H$39="","",IF(H$38="MP",IFERROR(INDEX(Depreciation!$C$386:$C$447,MATCH('Factual scenario'!H$39,Depreciation!$B$386:$B$447,0),0),"")+IF(H$37&lt;&gt;"FID",IFERROR(INDEX(Depreciation!$C$244:$C$305,MATCH('Factual scenario'!H$39,Depreciation!$B$244:$B$305,0),0),"")+IF(H36&lt;&gt;"RDI",IFERROR(INDEX(Depreciation!$C$102:$C$163,MATCH('Factual scenario'!H$39,Depreciation!$B$102:$B$163,0),0),""),),),))</f>
        <v>0</v>
      </c>
      <c r="I76" s="107">
        <f ca="1">IF(I$39="","",IF(I$38="MP",IFERROR(INDEX(Depreciation!$C$386:$C$447,MATCH('Factual scenario'!I$39,Depreciation!$B$386:$B$447,0),0),"")+IF(I$37&lt;&gt;"FID",IFERROR(INDEX(Depreciation!$C$244:$C$305,MATCH('Factual scenario'!I$39,Depreciation!$B$244:$B$305,0),0),"")+IF(I36&lt;&gt;"RDI",IFERROR(INDEX(Depreciation!$C$102:$C$163,MATCH('Factual scenario'!I$39,Depreciation!$B$102:$B$163,0),0),""),),),))</f>
        <v>0</v>
      </c>
      <c r="J76" s="107">
        <f ca="1">IF(J$39="","",IF(J$38="MP",IFERROR(INDEX(Depreciation!$C$386:$C$447,MATCH('Factual scenario'!J$39,Depreciation!$B$386:$B$447,0),0),"")+IF(J$37&lt;&gt;"FID",IFERROR(INDEX(Depreciation!$C$244:$C$305,MATCH('Factual scenario'!J$39,Depreciation!$B$244:$B$305,0),0),"")+IF(J36&lt;&gt;"RDI",IFERROR(INDEX(Depreciation!$C$102:$C$163,MATCH('Factual scenario'!J$39,Depreciation!$B$102:$B$163,0),0),""),),),))</f>
        <v>0</v>
      </c>
      <c r="K76" s="107">
        <f ca="1">IF(K$39="","",IF(K$38="MP",IFERROR(INDEX(Depreciation!$C$386:$C$447,MATCH('Factual scenario'!K$39,Depreciation!$B$386:$B$447,0),0),"")+IF(K$37&lt;&gt;"FID",IFERROR(INDEX(Depreciation!$C$244:$C$305,MATCH('Factual scenario'!K$39,Depreciation!$B$244:$B$305,0),0),"")+IF(K36&lt;&gt;"RDI",IFERROR(INDEX(Depreciation!$C$102:$C$163,MATCH('Factual scenario'!K$39,Depreciation!$B$102:$B$163,0),0),""),),),))</f>
        <v>0</v>
      </c>
      <c r="L76" s="107">
        <f ca="1">IF(L$39="","",IF(L$38="MP",IFERROR(INDEX(Depreciation!$C$386:$C$447,MATCH('Factual scenario'!L$39,Depreciation!$B$386:$B$447,0),0),"")+IF(L$37&lt;&gt;"FID",IFERROR(INDEX(Depreciation!$C$244:$C$305,MATCH('Factual scenario'!L$39,Depreciation!$B$244:$B$305,0),0),"")+IF(L36&lt;&gt;"RDI",IFERROR(INDEX(Depreciation!$C$102:$C$163,MATCH('Factual scenario'!L$39,Depreciation!$B$102:$B$163,0),0),""),),),))</f>
        <v>0</v>
      </c>
      <c r="M76" s="107">
        <f ca="1">IF(M$39="","",IF(M$38="MP",IFERROR(INDEX(Depreciation!$C$386:$C$447,MATCH('Factual scenario'!M$39,Depreciation!$B$386:$B$447,0),0),"")+IF(M$37&lt;&gt;"FID",IFERROR(INDEX(Depreciation!$C$244:$C$305,MATCH('Factual scenario'!M$39,Depreciation!$B$244:$B$305,0),0),"")+IF(M36&lt;&gt;"RDI",IFERROR(INDEX(Depreciation!$C$102:$C$163,MATCH('Factual scenario'!M$39,Depreciation!$B$102:$B$163,0),0),""),),),))</f>
        <v>0</v>
      </c>
      <c r="N76" s="107">
        <f ca="1">IF(N$39="","",IF(N$38="MP",IFERROR(INDEX(Depreciation!$C$386:$C$447,MATCH('Factual scenario'!N$39,Depreciation!$B$386:$B$447,0),0),"")+IF(N$37&lt;&gt;"FID",IFERROR(INDEX(Depreciation!$C$244:$C$305,MATCH('Factual scenario'!N$39,Depreciation!$B$244:$B$305,0),0),"")+IF(N36&lt;&gt;"RDI",IFERROR(INDEX(Depreciation!$C$102:$C$163,MATCH('Factual scenario'!N$39,Depreciation!$B$102:$B$163,0),0),""),),),))</f>
        <v>0</v>
      </c>
      <c r="O76" s="107">
        <f ca="1">IF(O$39="","",IF(O$38="MP",IFERROR(INDEX(Depreciation!$C$386:$C$447,MATCH('Factual scenario'!O$39,Depreciation!$B$386:$B$447,0),0),"")+IF(O$37&lt;&gt;"FID",IFERROR(INDEX(Depreciation!$C$244:$C$305,MATCH('Factual scenario'!O$39,Depreciation!$B$244:$B$305,0),0),"")+IF(O36&lt;&gt;"RDI",IFERROR(INDEX(Depreciation!$C$102:$C$163,MATCH('Factual scenario'!O$39,Depreciation!$B$102:$B$163,0),0),""),),),))</f>
        <v>0</v>
      </c>
      <c r="P76" s="107">
        <f ca="1">IF(P$39="","",IF(P$38="MP",IFERROR(INDEX(Depreciation!$C$386:$C$447,MATCH('Factual scenario'!P$39,Depreciation!$B$386:$B$447,0),0),"")+IF(P$37&lt;&gt;"FID",IFERROR(INDEX(Depreciation!$C$244:$C$305,MATCH('Factual scenario'!P$39,Depreciation!$B$244:$B$305,0),0),"")+IF(P36&lt;&gt;"RDI",IFERROR(INDEX(Depreciation!$C$102:$C$163,MATCH('Factual scenario'!P$39,Depreciation!$B$102:$B$163,0),0),""),),),))</f>
        <v>0</v>
      </c>
      <c r="Q76" s="107">
        <f ca="1">IF(Q$39="","",IF(Q$38="MP",IFERROR(INDEX(Depreciation!$C$386:$C$447,MATCH('Factual scenario'!Q$39,Depreciation!$B$386:$B$447,0),0),"")+IF(Q$37&lt;&gt;"FID",IFERROR(INDEX(Depreciation!$C$244:$C$305,MATCH('Factual scenario'!Q$39,Depreciation!$B$244:$B$305,0),0),"")+IF(Q36&lt;&gt;"RDI",IFERROR(INDEX(Depreciation!$C$102:$C$163,MATCH('Factual scenario'!Q$39,Depreciation!$B$102:$B$163,0),0),""),),),))</f>
        <v>0</v>
      </c>
      <c r="R76" s="107">
        <f ca="1">IF(R$39="","",IF(R$38="MP",IFERROR(INDEX(Depreciation!$C$386:$C$447,MATCH('Factual scenario'!R$39,Depreciation!$B$386:$B$447,0),0),"")+IF(R$37&lt;&gt;"FID",IFERROR(INDEX(Depreciation!$C$244:$C$305,MATCH('Factual scenario'!R$39,Depreciation!$B$244:$B$305,0),0),"")+IF(R36&lt;&gt;"RDI",IFERROR(INDEX(Depreciation!$C$102:$C$163,MATCH('Factual scenario'!R$39,Depreciation!$B$102:$B$163,0),0),""),),),))</f>
        <v>0</v>
      </c>
      <c r="S76" s="107">
        <f ca="1">IF(S$39="","",IF(S$38="MP",IFERROR(INDEX(Depreciation!$C$386:$C$447,MATCH('Factual scenario'!S$39,Depreciation!$B$386:$B$447,0),0),"")+IF(S$37&lt;&gt;"FID",IFERROR(INDEX(Depreciation!$C$244:$C$305,MATCH('Factual scenario'!S$39,Depreciation!$B$244:$B$305,0),0),"")+IF(S36&lt;&gt;"RDI",IFERROR(INDEX(Depreciation!$C$102:$C$163,MATCH('Factual scenario'!S$39,Depreciation!$B$102:$B$163,0),0),""),),),))</f>
        <v>0</v>
      </c>
      <c r="T76" s="107">
        <f ca="1">IF(T$39="","",IF(T$38="MP",IFERROR(INDEX(Depreciation!$C$386:$C$447,MATCH('Factual scenario'!T$39,Depreciation!$B$386:$B$447,0),0),"")+IF(T$37&lt;&gt;"FID",IFERROR(INDEX(Depreciation!$C$244:$C$305,MATCH('Factual scenario'!T$39,Depreciation!$B$244:$B$305,0),0),"")+IF(T36&lt;&gt;"RDI",IFERROR(INDEX(Depreciation!$C$102:$C$163,MATCH('Factual scenario'!T$39,Depreciation!$B$102:$B$163,0),0),""),),),))</f>
        <v>0</v>
      </c>
      <c r="U76" s="107">
        <f ca="1">IF(U$39="","",IF(U$38="MP",IFERROR(INDEX(Depreciation!$C$386:$C$447,MATCH('Factual scenario'!U$39,Depreciation!$B$386:$B$447,0),0),"")+IF(U$37&lt;&gt;"FID",IFERROR(INDEX(Depreciation!$C$244:$C$305,MATCH('Factual scenario'!U$39,Depreciation!$B$244:$B$305,0),0),"")+IF(U36&lt;&gt;"RDI",IFERROR(INDEX(Depreciation!$C$102:$C$163,MATCH('Factual scenario'!U$39,Depreciation!$B$102:$B$163,0),0),""),),),))</f>
        <v>0</v>
      </c>
      <c r="V76" s="107">
        <f ca="1">IF(V$39="","",IF(V$38="MP",IFERROR(INDEX(Depreciation!$C$386:$C$447,MATCH('Factual scenario'!V$39,Depreciation!$B$386:$B$447,0),0),"")+IF(V$37&lt;&gt;"FID",IFERROR(INDEX(Depreciation!$C$244:$C$305,MATCH('Factual scenario'!V$39,Depreciation!$B$244:$B$305,0),0),"")+IF(V36&lt;&gt;"RDI",IFERROR(INDEX(Depreciation!$C$102:$C$163,MATCH('Factual scenario'!V$39,Depreciation!$B$102:$B$163,0),0),""),),),))</f>
        <v>0</v>
      </c>
      <c r="W76" s="107">
        <f ca="1">IF(W$39="","",IF(W$38="MP",IFERROR(INDEX(Depreciation!$C$386:$C$447,MATCH('Factual scenario'!W$39,Depreciation!$B$386:$B$447,0),0),"")+IF(W$37&lt;&gt;"FID",IFERROR(INDEX(Depreciation!$C$244:$C$305,MATCH('Factual scenario'!W$39,Depreciation!$B$244:$B$305,0),0),"")+IF(W36&lt;&gt;"RDI",IFERROR(INDEX(Depreciation!$C$102:$C$163,MATCH('Factual scenario'!W$39,Depreciation!$B$102:$B$163,0),0),""),),),))</f>
        <v>0</v>
      </c>
      <c r="X76" s="107">
        <f ca="1">IF(X$39="","",IF(X$38="MP",IFERROR(INDEX(Depreciation!$C$386:$C$447,MATCH('Factual scenario'!X$39,Depreciation!$B$386:$B$447,0),0),"")+IF(X$37&lt;&gt;"FID",IFERROR(INDEX(Depreciation!$C$244:$C$305,MATCH('Factual scenario'!X$39,Depreciation!$B$244:$B$305,0),0),"")+IF(X36&lt;&gt;"RDI",IFERROR(INDEX(Depreciation!$C$102:$C$163,MATCH('Factual scenario'!X$39,Depreciation!$B$102:$B$163,0),0),""),),),))</f>
        <v>0</v>
      </c>
      <c r="Y76" s="107">
        <f ca="1">IF(Y$39="","",IF(Y$38="MP",IFERROR(INDEX(Depreciation!$C$386:$C$447,MATCH('Factual scenario'!Y$39,Depreciation!$B$386:$B$447,0),0),"")+IF(Y$37&lt;&gt;"FID",IFERROR(INDEX(Depreciation!$C$244:$C$305,MATCH('Factual scenario'!Y$39,Depreciation!$B$244:$B$305,0),0),"")+IF(Y36&lt;&gt;"RDI",IFERROR(INDEX(Depreciation!$C$102:$C$163,MATCH('Factual scenario'!Y$39,Depreciation!$B$102:$B$163,0),0),""),),),))</f>
        <v>0</v>
      </c>
      <c r="Z76" s="107">
        <f ca="1">IF(Z$39="","",IF(Z$38="MP",IFERROR(INDEX(Depreciation!$C$386:$C$447,MATCH('Factual scenario'!Z$39,Depreciation!$B$386:$B$447,0),0),"")+IF(Z$37&lt;&gt;"FID",IFERROR(INDEX(Depreciation!$C$244:$C$305,MATCH('Factual scenario'!Z$39,Depreciation!$B$244:$B$305,0),0),"")+IF(Z36&lt;&gt;"RDI",IFERROR(INDEX(Depreciation!$C$102:$C$163,MATCH('Factual scenario'!Z$39,Depreciation!$B$102:$B$163,0),0),""),),),))</f>
        <v>0</v>
      </c>
      <c r="AA76" s="107">
        <f ca="1">IF(AA$39="","",IF(AA$38="MP",IFERROR(INDEX(Depreciation!$C$386:$C$447,MATCH('Factual scenario'!AA$39,Depreciation!$B$386:$B$447,0),0),"")+IF(AA$37&lt;&gt;"FID",IFERROR(INDEX(Depreciation!$C$244:$C$305,MATCH('Factual scenario'!AA$39,Depreciation!$B$244:$B$305,0),0),"")+IF(AA36&lt;&gt;"RDI",IFERROR(INDEX(Depreciation!$C$102:$C$163,MATCH('Factual scenario'!AA$39,Depreciation!$B$102:$B$163,0),0),""),),),))</f>
        <v>0</v>
      </c>
      <c r="AB76" s="107">
        <f ca="1">IF(AB$39="","",IF(AB$38="MP",IFERROR(INDEX(Depreciation!$C$386:$C$447,MATCH('Factual scenario'!AB$39,Depreciation!$B$386:$B$447,0),0),"")+IF(AB$37&lt;&gt;"FID",IFERROR(INDEX(Depreciation!$C$244:$C$305,MATCH('Factual scenario'!AB$39,Depreciation!$B$244:$B$305,0),0),"")+IF(AB36&lt;&gt;"RDI",IFERROR(INDEX(Depreciation!$C$102:$C$163,MATCH('Factual scenario'!AB$39,Depreciation!$B$102:$B$163,0),0),""),),),))</f>
        <v>0</v>
      </c>
      <c r="AC76" s="107">
        <f ca="1">IF(AC$39="","",IF(AC$38="MP",IFERROR(INDEX(Depreciation!$C$386:$C$447,MATCH('Factual scenario'!AC$39,Depreciation!$B$386:$B$447,0),0),"")+IF(AC$37&lt;&gt;"FID",IFERROR(INDEX(Depreciation!$C$244:$C$305,MATCH('Factual scenario'!AC$39,Depreciation!$B$244:$B$305,0),0),"")+IF(AC36&lt;&gt;"RDI",IFERROR(INDEX(Depreciation!$C$102:$C$163,MATCH('Factual scenario'!AC$39,Depreciation!$B$102:$B$163,0),0),""),),),))</f>
        <v>0</v>
      </c>
      <c r="AD76" s="107">
        <f ca="1">IF(AD$39="","",IF(AD$38="MP",IFERROR(INDEX(Depreciation!$C$386:$C$447,MATCH('Factual scenario'!AD$39,Depreciation!$B$386:$B$447,0),0),"")+IF(AD$37&lt;&gt;"FID",IFERROR(INDEX(Depreciation!$C$244:$C$305,MATCH('Factual scenario'!AD$39,Depreciation!$B$244:$B$305,0),0),"")+IF(AD36&lt;&gt;"RDI",IFERROR(INDEX(Depreciation!$C$102:$C$163,MATCH('Factual scenario'!AD$39,Depreciation!$B$102:$B$163,0),0),""),),),))</f>
        <v>0</v>
      </c>
      <c r="AE76" s="107">
        <f ca="1">IF(AE$39="","",IF(AE$38="MP",IFERROR(INDEX(Depreciation!$C$386:$C$447,MATCH('Factual scenario'!AE$39,Depreciation!$B$386:$B$447,0),0),"")+IF(AE$37&lt;&gt;"FID",IFERROR(INDEX(Depreciation!$C$244:$C$305,MATCH('Factual scenario'!AE$39,Depreciation!$B$244:$B$305,0),0),"")+IF(AE36&lt;&gt;"RDI",IFERROR(INDEX(Depreciation!$C$102:$C$163,MATCH('Factual scenario'!AE$39,Depreciation!$B$102:$B$163,0),0),""),),),))</f>
        <v>0</v>
      </c>
      <c r="AF76" s="107">
        <f ca="1">IF(AF$39="","",IF(AF$38="MP",IFERROR(INDEX(Depreciation!$C$386:$C$447,MATCH('Factual scenario'!AF$39,Depreciation!$B$386:$B$447,0),0),"")+IF(AF$37&lt;&gt;"FID",IFERROR(INDEX(Depreciation!$C$244:$C$305,MATCH('Factual scenario'!AF$39,Depreciation!$B$244:$B$305,0),0),"")+IF(AF36&lt;&gt;"RDI",IFERROR(INDEX(Depreciation!$C$102:$C$163,MATCH('Factual scenario'!AF$39,Depreciation!$B$102:$B$163,0),0),""),),),))</f>
        <v>0</v>
      </c>
      <c r="AG76" s="107">
        <f ca="1">IF(AG$39="","",IF(AG$38="MP",IFERROR(INDEX(Depreciation!$C$386:$C$447,MATCH('Factual scenario'!AG$39,Depreciation!$B$386:$B$447,0),0),"")+IF(AG$37&lt;&gt;"FID",IFERROR(INDEX(Depreciation!$C$244:$C$305,MATCH('Factual scenario'!AG$39,Depreciation!$B$244:$B$305,0),0),"")+IF(AG36&lt;&gt;"RDI",IFERROR(INDEX(Depreciation!$C$102:$C$163,MATCH('Factual scenario'!AG$39,Depreciation!$B$102:$B$163,0),0),""),),),))</f>
        <v>0</v>
      </c>
      <c r="AH76" s="107">
        <f ca="1">IF(AH$39="","",IF(AH$38="MP",IFERROR(INDEX(Depreciation!$C$386:$C$447,MATCH('Factual scenario'!AH$39,Depreciation!$B$386:$B$447,0),0),"")+IF(AH$37&lt;&gt;"FID",IFERROR(INDEX(Depreciation!$C$244:$C$305,MATCH('Factual scenario'!AH$39,Depreciation!$B$244:$B$305,0),0),"")+IF(AH36&lt;&gt;"RDI",IFERROR(INDEX(Depreciation!$C$102:$C$163,MATCH('Factual scenario'!AH$39,Depreciation!$B$102:$B$163,0),0),""),),),))</f>
        <v>0</v>
      </c>
      <c r="AI76" s="107">
        <f ca="1">IF(AI$39="","",IF(AI$38="MP",IFERROR(INDEX(Depreciation!$C$386:$C$447,MATCH('Factual scenario'!AI$39,Depreciation!$B$386:$B$447,0),0),"")+IF(AI$37&lt;&gt;"FID",IFERROR(INDEX(Depreciation!$C$244:$C$305,MATCH('Factual scenario'!AI$39,Depreciation!$B$244:$B$305,0),0),"")+IF(AI36&lt;&gt;"RDI",IFERROR(INDEX(Depreciation!$C$102:$C$163,MATCH('Factual scenario'!AI$39,Depreciation!$B$102:$B$163,0),0),""),),),))</f>
        <v>0</v>
      </c>
      <c r="AJ76" s="107">
        <f ca="1">IF(AJ$39="","",IF(AJ$38="MP",IFERROR(INDEX(Depreciation!$C$386:$C$447,MATCH('Factual scenario'!AJ$39,Depreciation!$B$386:$B$447,0),0),"")+IF(AJ$37&lt;&gt;"FID",IFERROR(INDEX(Depreciation!$C$244:$C$305,MATCH('Factual scenario'!AJ$39,Depreciation!$B$244:$B$305,0),0),"")+IF(AJ36&lt;&gt;"RDI",IFERROR(INDEX(Depreciation!$C$102:$C$163,MATCH('Factual scenario'!AJ$39,Depreciation!$B$102:$B$163,0),0),""),),),))</f>
        <v>0</v>
      </c>
      <c r="AK76" s="107">
        <f ca="1">IF(AK$39="","",IF(AK$38="MP",IFERROR(INDEX(Depreciation!$C$386:$C$447,MATCH('Factual scenario'!AK$39,Depreciation!$B$386:$B$447,0),0),"")+IF(AK$37&lt;&gt;"FID",IFERROR(INDEX(Depreciation!$C$244:$C$305,MATCH('Factual scenario'!AK$39,Depreciation!$B$244:$B$305,0),0),"")+IF(AK36&lt;&gt;"RDI",IFERROR(INDEX(Depreciation!$C$102:$C$163,MATCH('Factual scenario'!AK$39,Depreciation!$B$102:$B$163,0),0),""),),),))</f>
        <v>0</v>
      </c>
      <c r="AL76" s="107">
        <f ca="1">IF(AL$39="","",IF(AL$38="MP",IFERROR(INDEX(Depreciation!$C$386:$C$447,MATCH('Factual scenario'!AL$39,Depreciation!$B$386:$B$447,0),0),"")+IF(AL$37&lt;&gt;"FID",IFERROR(INDEX(Depreciation!$C$244:$C$305,MATCH('Factual scenario'!AL$39,Depreciation!$B$244:$B$305,0),0),"")+IF(AL36&lt;&gt;"RDI",IFERROR(INDEX(Depreciation!$C$102:$C$163,MATCH('Factual scenario'!AL$39,Depreciation!$B$102:$B$163,0),0),""),),),))</f>
        <v>0</v>
      </c>
      <c r="AM76" s="107">
        <f ca="1">IF(AM$39="","",IF(AM$38="MP",IFERROR(INDEX(Depreciation!$C$386:$C$447,MATCH('Factual scenario'!AM$39,Depreciation!$B$386:$B$447,0),0),"")+IF(AM$37&lt;&gt;"FID",IFERROR(INDEX(Depreciation!$C$244:$C$305,MATCH('Factual scenario'!AM$39,Depreciation!$B$244:$B$305,0),0),"")+IF(AM36&lt;&gt;"RDI",IFERROR(INDEX(Depreciation!$C$102:$C$163,MATCH('Factual scenario'!AM$39,Depreciation!$B$102:$B$163,0),0),""),),),))</f>
        <v>0</v>
      </c>
      <c r="AN76" s="107">
        <f ca="1">IF(AN$39="","",IF(AN$38="MP",IFERROR(INDEX(Depreciation!$C$386:$C$447,MATCH('Factual scenario'!AN$39,Depreciation!$B$386:$B$447,0),0),"")+IF(AN$37&lt;&gt;"FID",IFERROR(INDEX(Depreciation!$C$244:$C$305,MATCH('Factual scenario'!AN$39,Depreciation!$B$244:$B$305,0),0),"")+IF(AN36&lt;&gt;"RDI",IFERROR(INDEX(Depreciation!$C$102:$C$163,MATCH('Factual scenario'!AN$39,Depreciation!$B$102:$B$163,0),0),""),),),))</f>
        <v>0</v>
      </c>
      <c r="AO76" s="107">
        <f ca="1">IF(AO$39="","",IF(AO$38="MP",IFERROR(INDEX(Depreciation!$C$386:$C$447,MATCH('Factual scenario'!AO$39,Depreciation!$B$386:$B$447,0),0),"")+IF(AO$37&lt;&gt;"FID",IFERROR(INDEX(Depreciation!$C$244:$C$305,MATCH('Factual scenario'!AO$39,Depreciation!$B$244:$B$305,0),0),"")+IF(AO36&lt;&gt;"RDI",IFERROR(INDEX(Depreciation!$C$102:$C$163,MATCH('Factual scenario'!AO$39,Depreciation!$B$102:$B$163,0),0),""),),),))</f>
        <v>0</v>
      </c>
      <c r="AP76" s="107">
        <f ca="1">IF(AP$39="","",IF(AP$38="MP",IFERROR(INDEX(Depreciation!$C$386:$C$447,MATCH('Factual scenario'!AP$39,Depreciation!$B$386:$B$447,0),0),"")+IF(AP$37&lt;&gt;"FID",IFERROR(INDEX(Depreciation!$C$244:$C$305,MATCH('Factual scenario'!AP$39,Depreciation!$B$244:$B$305,0),0),"")+IF(AP36&lt;&gt;"RDI",IFERROR(INDEX(Depreciation!$C$102:$C$163,MATCH('Factual scenario'!AP$39,Depreciation!$B$102:$B$163,0),0),""),),),))</f>
        <v>0</v>
      </c>
      <c r="AQ76" s="107">
        <f ca="1">IF(AQ$39="","",IF(AQ$38="MP",IFERROR(INDEX(Depreciation!$C$386:$C$447,MATCH('Factual scenario'!AQ$39,Depreciation!$B$386:$B$447,0),0),"")+IF(AQ$37&lt;&gt;"FID",IFERROR(INDEX(Depreciation!$C$244:$C$305,MATCH('Factual scenario'!AQ$39,Depreciation!$B$244:$B$305,0),0),"")+IF(AQ36&lt;&gt;"RDI",IFERROR(INDEX(Depreciation!$C$102:$C$163,MATCH('Factual scenario'!AQ$39,Depreciation!$B$102:$B$163,0),0),""),),),))</f>
        <v>0</v>
      </c>
      <c r="AR76" s="107">
        <f ca="1">IF(AR$39="","",IF(AR$38="MP",IFERROR(INDEX(Depreciation!$C$386:$C$447,MATCH('Factual scenario'!AR$39,Depreciation!$B$386:$B$447,0),0),"")+IF(AR$37&lt;&gt;"FID",IFERROR(INDEX(Depreciation!$C$244:$C$305,MATCH('Factual scenario'!AR$39,Depreciation!$B$244:$B$305,0),0),"")+IF(AR36&lt;&gt;"RDI",IFERROR(INDEX(Depreciation!$C$102:$C$163,MATCH('Factual scenario'!AR$39,Depreciation!$B$102:$B$163,0),0),""),),),))</f>
        <v>0</v>
      </c>
      <c r="AS76" s="107">
        <f ca="1">IF(AS$39="","",IF(AS$38="MP",IFERROR(INDEX(Depreciation!$C$386:$C$447,MATCH('Factual scenario'!AS$39,Depreciation!$B$386:$B$447,0),0),"")+IF(AS$37&lt;&gt;"FID",IFERROR(INDEX(Depreciation!$C$244:$C$305,MATCH('Factual scenario'!AS$39,Depreciation!$B$244:$B$305,0),0),"")+IF(AS36&lt;&gt;"RDI",IFERROR(INDEX(Depreciation!$C$102:$C$163,MATCH('Factual scenario'!AS$39,Depreciation!$B$102:$B$163,0),0),""),),),))</f>
        <v>0</v>
      </c>
      <c r="AT76" s="107">
        <f ca="1">IF(AT$39="","",IF(AT$38="MP",IFERROR(INDEX(Depreciation!$C$386:$C$447,MATCH('Factual scenario'!AT$39,Depreciation!$B$386:$B$447,0),0),"")+IF(AT$37&lt;&gt;"FID",IFERROR(INDEX(Depreciation!$C$244:$C$305,MATCH('Factual scenario'!AT$39,Depreciation!$B$244:$B$305,0),0),"")+IF(AT36&lt;&gt;"RDI",IFERROR(INDEX(Depreciation!$C$102:$C$163,MATCH('Factual scenario'!AT$39,Depreciation!$B$102:$B$163,0),0),""),),),))</f>
        <v>0</v>
      </c>
      <c r="AU76" s="107">
        <f ca="1">IF(AU$39="","",IF(AU$38="MP",IFERROR(INDEX(Depreciation!$C$386:$C$447,MATCH('Factual scenario'!AU$39,Depreciation!$B$386:$B$447,0),0),"")+IF(AU$37&lt;&gt;"FID",IFERROR(INDEX(Depreciation!$C$244:$C$305,MATCH('Factual scenario'!AU$39,Depreciation!$B$244:$B$305,0),0),"")+IF(AU36&lt;&gt;"RDI",IFERROR(INDEX(Depreciation!$C$102:$C$163,MATCH('Factual scenario'!AU$39,Depreciation!$B$102:$B$163,0),0),""),),),))</f>
        <v>0</v>
      </c>
      <c r="AV76" s="107">
        <f ca="1">IF(AV$39="","",IF(AV$38="MP",IFERROR(INDEX(Depreciation!$C$386:$C$447,MATCH('Factual scenario'!AV$39,Depreciation!$B$386:$B$447,0),0),"")+IF(AV$37&lt;&gt;"FID",IFERROR(INDEX(Depreciation!$C$244:$C$305,MATCH('Factual scenario'!AV$39,Depreciation!$B$244:$B$305,0),0),"")+IF(AV36&lt;&gt;"RDI",IFERROR(INDEX(Depreciation!$C$102:$C$163,MATCH('Factual scenario'!AV$39,Depreciation!$B$102:$B$163,0),0),""),),),))</f>
        <v>0</v>
      </c>
      <c r="AW76" s="107">
        <f ca="1">IF(AW$39="","",IF(AW$38="MP",IFERROR(INDEX(Depreciation!$C$386:$C$447,MATCH('Factual scenario'!AW$39,Depreciation!$B$386:$B$447,0),0),"")+IF(AW$37&lt;&gt;"FID",IFERROR(INDEX(Depreciation!$C$244:$C$305,MATCH('Factual scenario'!AW$39,Depreciation!$B$244:$B$305,0),0),"")+IF(AW36&lt;&gt;"RDI",IFERROR(INDEX(Depreciation!$C$102:$C$163,MATCH('Factual scenario'!AW$39,Depreciation!$B$102:$B$163,0),0),""),),),))</f>
        <v>0</v>
      </c>
      <c r="AX76" s="107">
        <f ca="1">IF(AX$39="","",IF(AX$38="MP",IFERROR(INDEX(Depreciation!$C$386:$C$447,MATCH('Factual scenario'!AX$39,Depreciation!$B$386:$B$447,0),0),"")+IF(AX$37&lt;&gt;"FID",IFERROR(INDEX(Depreciation!$C$244:$C$305,MATCH('Factual scenario'!AX$39,Depreciation!$B$244:$B$305,0),0),"")+IF(AX36&lt;&gt;"RDI",IFERROR(INDEX(Depreciation!$C$102:$C$163,MATCH('Factual scenario'!AX$39,Depreciation!$B$102:$B$163,0),0),""),),),))</f>
        <v>0</v>
      </c>
      <c r="AY76" s="107">
        <f ca="1">IF(AY$39="","",IF(AY$38="MP",IFERROR(INDEX(Depreciation!$C$386:$C$447,MATCH('Factual scenario'!AY$39,Depreciation!$B$386:$B$447,0),0),"")+IF(AY$37&lt;&gt;"FID",IFERROR(INDEX(Depreciation!$C$244:$C$305,MATCH('Factual scenario'!AY$39,Depreciation!$B$244:$B$305,0),0),"")+IF(AY36&lt;&gt;"RDI",IFERROR(INDEX(Depreciation!$C$102:$C$163,MATCH('Factual scenario'!AY$39,Depreciation!$B$102:$B$163,0),0),""),),),))</f>
        <v>0</v>
      </c>
      <c r="AZ76" s="107">
        <f ca="1">IF(AZ$39="","",IF(AZ$38="MP",IFERROR(INDEX(Depreciation!$C$386:$C$447,MATCH('Factual scenario'!AZ$39,Depreciation!$B$386:$B$447,0),0),"")+IF(AZ$37&lt;&gt;"FID",IFERROR(INDEX(Depreciation!$C$244:$C$305,MATCH('Factual scenario'!AZ$39,Depreciation!$B$244:$B$305,0),0),"")+IF(AZ36&lt;&gt;"RDI",IFERROR(INDEX(Depreciation!$C$102:$C$163,MATCH('Factual scenario'!AZ$39,Depreciation!$B$102:$B$163,0),0),""),),),))</f>
        <v>0</v>
      </c>
      <c r="BA76" s="107">
        <f ca="1">IF(BA$39="","",IF(BA$38="MP",IFERROR(INDEX(Depreciation!$C$386:$C$447,MATCH('Factual scenario'!BA$39,Depreciation!$B$386:$B$447,0),0),"")+IF(BA$37&lt;&gt;"FID",IFERROR(INDEX(Depreciation!$C$244:$C$305,MATCH('Factual scenario'!BA$39,Depreciation!$B$244:$B$305,0),0),"")+IF(BA36&lt;&gt;"RDI",IFERROR(INDEX(Depreciation!$C$102:$C$163,MATCH('Factual scenario'!BA$39,Depreciation!$B$102:$B$163,0),0),""),),),))</f>
        <v>0</v>
      </c>
      <c r="BB76" s="107">
        <f ca="1">IF(BB$39="","",IF(BB$38="MP",IFERROR(INDEX(Depreciation!$C$386:$C$447,MATCH('Factual scenario'!BB$39,Depreciation!$B$386:$B$447,0),0),"")+IF(BB$37&lt;&gt;"FID",IFERROR(INDEX(Depreciation!$C$244:$C$305,MATCH('Factual scenario'!BB$39,Depreciation!$B$244:$B$305,0),0),"")+IF(BB36&lt;&gt;"RDI",IFERROR(INDEX(Depreciation!$C$102:$C$163,MATCH('Factual scenario'!BB$39,Depreciation!$B$102:$B$163,0),0),""),),),))</f>
        <v>0</v>
      </c>
      <c r="BC76" s="107">
        <f ca="1">IF(BC$39="","",IF(BC$38="MP",IFERROR(INDEX(Depreciation!$C$386:$C$447,MATCH('Factual scenario'!BC$39,Depreciation!$B$386:$B$447,0),0),"")+IF(BC$37&lt;&gt;"FID",IFERROR(INDEX(Depreciation!$C$244:$C$305,MATCH('Factual scenario'!BC$39,Depreciation!$B$244:$B$305,0),0),"")+IF(BC36&lt;&gt;"RDI",IFERROR(INDEX(Depreciation!$C$102:$C$163,MATCH('Factual scenario'!BC$39,Depreciation!$B$102:$B$163,0),0),""),),),))</f>
        <v>0</v>
      </c>
      <c r="BD76" s="107">
        <f ca="1">IF(BD$39="","",IF(BD$38="MP",IFERROR(INDEX(Depreciation!$C$386:$C$447,MATCH('Factual scenario'!BD$39,Depreciation!$B$386:$B$447,0),0),"")+IF(BD$37&lt;&gt;"FID",IFERROR(INDEX(Depreciation!$C$244:$C$305,MATCH('Factual scenario'!BD$39,Depreciation!$B$244:$B$305,0),0),"")+IF(BD36&lt;&gt;"RDI",IFERROR(INDEX(Depreciation!$C$102:$C$163,MATCH('Factual scenario'!BD$39,Depreciation!$B$102:$B$163,0),0),""),),),))</f>
        <v>0</v>
      </c>
      <c r="BE76" s="107">
        <f ca="1">IF(BE$39="","",IF(BE$38="MP",IFERROR(INDEX(Depreciation!$C$386:$C$447,MATCH('Factual scenario'!BE$39,Depreciation!$B$386:$B$447,0),0),"")+IF(BE$37&lt;&gt;"FID",IFERROR(INDEX(Depreciation!$C$244:$C$305,MATCH('Factual scenario'!BE$39,Depreciation!$B$244:$B$305,0),0),"")+IF(BE36&lt;&gt;"RDI",IFERROR(INDEX(Depreciation!$C$102:$C$163,MATCH('Factual scenario'!BE$39,Depreciation!$B$102:$B$163,0),0),""),),),))</f>
        <v>0</v>
      </c>
      <c r="BF76" s="107">
        <f ca="1">IF(BF$39="","",IF(BF$38="MP",IFERROR(INDEX(Depreciation!$C$386:$C$447,MATCH('Factual scenario'!BF$39,Depreciation!$B$386:$B$447,0),0),"")+IF(BF$37&lt;&gt;"FID",IFERROR(INDEX(Depreciation!$C$244:$C$305,MATCH('Factual scenario'!BF$39,Depreciation!$B$244:$B$305,0),0),"")+IF(BF36&lt;&gt;"RDI",IFERROR(INDEX(Depreciation!$C$102:$C$163,MATCH('Factual scenario'!BF$39,Depreciation!$B$102:$B$163,0),0),""),),),))</f>
        <v>0</v>
      </c>
      <c r="BG76" s="107">
        <f ca="1">IF(BG$39="","",IF(BG$38="MP",IFERROR(INDEX(Depreciation!$C$386:$C$447,MATCH('Factual scenario'!BG$39,Depreciation!$B$386:$B$447,0),0),"")+IF(BG$37&lt;&gt;"FID",IFERROR(INDEX(Depreciation!$C$244:$C$305,MATCH('Factual scenario'!BG$39,Depreciation!$B$244:$B$305,0),0),"")+IF(BG36&lt;&gt;"RDI",IFERROR(INDEX(Depreciation!$C$102:$C$163,MATCH('Factual scenario'!BG$39,Depreciation!$B$102:$B$163,0),0),""),),),))</f>
        <v>0</v>
      </c>
      <c r="BH76" s="107">
        <f ca="1">IF(BH$39="","",IF(BH$38="MP",IFERROR(INDEX(Depreciation!$C$386:$C$447,MATCH('Factual scenario'!BH$39,Depreciation!$B$386:$B$447,0),0),"")+IF(BH$37&lt;&gt;"FID",IFERROR(INDEX(Depreciation!$C$244:$C$305,MATCH('Factual scenario'!BH$39,Depreciation!$B$244:$B$305,0),0),"")+IF(BH36&lt;&gt;"RDI",IFERROR(INDEX(Depreciation!$C$102:$C$163,MATCH('Factual scenario'!BH$39,Depreciation!$B$102:$B$163,0),0),""),),),))</f>
        <v>0</v>
      </c>
      <c r="BI76" s="107">
        <f ca="1">IF(BI$39="","",IF(BI$38="MP",IFERROR(INDEX(Depreciation!$C$386:$C$447,MATCH('Factual scenario'!BI$39,Depreciation!$B$386:$B$447,0),0),"")+IF(BI$37&lt;&gt;"FID",IFERROR(INDEX(Depreciation!$C$244:$C$305,MATCH('Factual scenario'!BI$39,Depreciation!$B$244:$B$305,0),0),"")+IF(BI36&lt;&gt;"RDI",IFERROR(INDEX(Depreciation!$C$102:$C$163,MATCH('Factual scenario'!BI$39,Depreciation!$B$102:$B$163,0),0),""),),),))</f>
        <v>0</v>
      </c>
      <c r="BJ76" s="107">
        <f ca="1">IF(BJ$39="","",IF(BJ$38="MP",IFERROR(INDEX(Depreciation!$C$386:$C$447,MATCH('Factual scenario'!BJ$39,Depreciation!$B$386:$B$447,0),0),"")+IF(BJ$37&lt;&gt;"FID",IFERROR(INDEX(Depreciation!$C$244:$C$305,MATCH('Factual scenario'!BJ$39,Depreciation!$B$244:$B$305,0),0),"")+IF(BJ36&lt;&gt;"RDI",IFERROR(INDEX(Depreciation!$C$102:$C$163,MATCH('Factual scenario'!BJ$39,Depreciation!$B$102:$B$163,0),0),""),),),))</f>
        <v>0</v>
      </c>
      <c r="BK76" s="107">
        <f ca="1">IF(BK$39="","",IF(BK$38="MP",IFERROR(INDEX(Depreciation!$C$386:$C$447,MATCH('Factual scenario'!BK$39,Depreciation!$B$386:$B$447,0),0),"")+IF(BK$37&lt;&gt;"FID",IFERROR(INDEX(Depreciation!$C$244:$C$305,MATCH('Factual scenario'!BK$39,Depreciation!$B$244:$B$305,0),0),"")+IF(BK36&lt;&gt;"RDI",IFERROR(INDEX(Depreciation!$C$102:$C$163,MATCH('Factual scenario'!BK$39,Depreciation!$B$102:$B$163,0),0),""),),),))</f>
        <v>0</v>
      </c>
      <c r="BL76" s="107">
        <f ca="1">IF(BL$39="","",IF(BL$38="MP",IFERROR(INDEX(Depreciation!$C$386:$C$447,MATCH('Factual scenario'!BL$39,Depreciation!$B$386:$B$447,0),0),"")+IF(BL$37&lt;&gt;"FID",IFERROR(INDEX(Depreciation!$C$244:$C$305,MATCH('Factual scenario'!BL$39,Depreciation!$B$244:$B$305,0),0),"")+IF(BL36&lt;&gt;"RDI",IFERROR(INDEX(Depreciation!$C$102:$C$163,MATCH('Factual scenario'!BL$39,Depreciation!$B$102:$B$163,0),0),""),),),))</f>
        <v>0</v>
      </c>
    </row>
    <row r="77" spans="1:64" s="115" customFormat="1" ht="13.5" customHeight="1">
      <c r="A77" s="103" t="s">
        <v>236</v>
      </c>
      <c r="B77" s="61">
        <f t="shared" ca="1" si="16"/>
        <v>0</v>
      </c>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row>
    <row r="78" spans="1:64" s="115" customFormat="1" ht="13.5" customHeight="1">
      <c r="A78" s="103" t="s">
        <v>237</v>
      </c>
      <c r="B78" s="61">
        <f t="shared" ca="1" si="16"/>
        <v>0</v>
      </c>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row>
    <row r="79" spans="1:64" s="115" customFormat="1" ht="13.5" customHeight="1">
      <c r="A79" s="103" t="s">
        <v>238</v>
      </c>
      <c r="B79" s="61">
        <f t="shared" ca="1" si="16"/>
        <v>0</v>
      </c>
      <c r="C79" s="107">
        <f t="shared" ref="C79:AH79" si="17">IF(C$39="","",C80+C82)</f>
        <v>0</v>
      </c>
      <c r="D79" s="107">
        <f t="shared" si="17"/>
        <v>0</v>
      </c>
      <c r="E79" s="107">
        <f t="shared" si="17"/>
        <v>0</v>
      </c>
      <c r="F79" s="107">
        <f t="shared" si="17"/>
        <v>0</v>
      </c>
      <c r="G79" s="107">
        <f t="shared" si="17"/>
        <v>0</v>
      </c>
      <c r="H79" s="107">
        <f t="shared" si="17"/>
        <v>0</v>
      </c>
      <c r="I79" s="107">
        <f t="shared" si="17"/>
        <v>0</v>
      </c>
      <c r="J79" s="107">
        <f t="shared" si="17"/>
        <v>0</v>
      </c>
      <c r="K79" s="107">
        <f t="shared" si="17"/>
        <v>0</v>
      </c>
      <c r="L79" s="107">
        <f t="shared" si="17"/>
        <v>0</v>
      </c>
      <c r="M79" s="107">
        <f t="shared" si="17"/>
        <v>0</v>
      </c>
      <c r="N79" s="107">
        <f t="shared" si="17"/>
        <v>0</v>
      </c>
      <c r="O79" s="107">
        <f t="shared" si="17"/>
        <v>0</v>
      </c>
      <c r="P79" s="107">
        <f t="shared" si="17"/>
        <v>0</v>
      </c>
      <c r="Q79" s="107">
        <f t="shared" si="17"/>
        <v>0</v>
      </c>
      <c r="R79" s="107">
        <f t="shared" si="17"/>
        <v>0</v>
      </c>
      <c r="S79" s="107">
        <f t="shared" si="17"/>
        <v>0</v>
      </c>
      <c r="T79" s="107">
        <f t="shared" si="17"/>
        <v>0</v>
      </c>
      <c r="U79" s="107">
        <f t="shared" si="17"/>
        <v>0</v>
      </c>
      <c r="V79" s="107">
        <f t="shared" si="17"/>
        <v>0</v>
      </c>
      <c r="W79" s="107">
        <f t="shared" si="17"/>
        <v>0</v>
      </c>
      <c r="X79" s="107">
        <f t="shared" si="17"/>
        <v>0</v>
      </c>
      <c r="Y79" s="107">
        <f t="shared" si="17"/>
        <v>0</v>
      </c>
      <c r="Z79" s="107">
        <f t="shared" si="17"/>
        <v>0</v>
      </c>
      <c r="AA79" s="107">
        <f t="shared" si="17"/>
        <v>0</v>
      </c>
      <c r="AB79" s="107">
        <f t="shared" si="17"/>
        <v>0</v>
      </c>
      <c r="AC79" s="107">
        <f t="shared" si="17"/>
        <v>0</v>
      </c>
      <c r="AD79" s="107">
        <f t="shared" si="17"/>
        <v>0</v>
      </c>
      <c r="AE79" s="107">
        <f t="shared" si="17"/>
        <v>0</v>
      </c>
      <c r="AF79" s="107">
        <f t="shared" si="17"/>
        <v>0</v>
      </c>
      <c r="AG79" s="107">
        <f t="shared" si="17"/>
        <v>0</v>
      </c>
      <c r="AH79" s="107">
        <f t="shared" si="17"/>
        <v>0</v>
      </c>
      <c r="AI79" s="107">
        <f t="shared" ref="AI79:BL79" si="18">IF(AI$39="","",AI80+AI82)</f>
        <v>0</v>
      </c>
      <c r="AJ79" s="107">
        <f t="shared" si="18"/>
        <v>0</v>
      </c>
      <c r="AK79" s="107">
        <f t="shared" si="18"/>
        <v>0</v>
      </c>
      <c r="AL79" s="107">
        <f t="shared" si="18"/>
        <v>0</v>
      </c>
      <c r="AM79" s="107">
        <f t="shared" si="18"/>
        <v>0</v>
      </c>
      <c r="AN79" s="107">
        <f t="shared" si="18"/>
        <v>0</v>
      </c>
      <c r="AO79" s="107">
        <f t="shared" si="18"/>
        <v>0</v>
      </c>
      <c r="AP79" s="107">
        <f t="shared" si="18"/>
        <v>0</v>
      </c>
      <c r="AQ79" s="107">
        <f t="shared" si="18"/>
        <v>0</v>
      </c>
      <c r="AR79" s="107">
        <f t="shared" si="18"/>
        <v>0</v>
      </c>
      <c r="AS79" s="107">
        <f t="shared" si="18"/>
        <v>0</v>
      </c>
      <c r="AT79" s="107">
        <f t="shared" si="18"/>
        <v>0</v>
      </c>
      <c r="AU79" s="107">
        <f t="shared" si="18"/>
        <v>0</v>
      </c>
      <c r="AV79" s="107">
        <f t="shared" si="18"/>
        <v>0</v>
      </c>
      <c r="AW79" s="107">
        <f t="shared" si="18"/>
        <v>0</v>
      </c>
      <c r="AX79" s="107">
        <f t="shared" si="18"/>
        <v>0</v>
      </c>
      <c r="AY79" s="107">
        <f t="shared" si="18"/>
        <v>0</v>
      </c>
      <c r="AZ79" s="107">
        <f t="shared" si="18"/>
        <v>0</v>
      </c>
      <c r="BA79" s="107">
        <f t="shared" si="18"/>
        <v>0</v>
      </c>
      <c r="BB79" s="107">
        <f t="shared" si="18"/>
        <v>0</v>
      </c>
      <c r="BC79" s="107">
        <f t="shared" si="18"/>
        <v>0</v>
      </c>
      <c r="BD79" s="107">
        <f t="shared" si="18"/>
        <v>0</v>
      </c>
      <c r="BE79" s="107">
        <f t="shared" si="18"/>
        <v>0</v>
      </c>
      <c r="BF79" s="107">
        <f t="shared" si="18"/>
        <v>0</v>
      </c>
      <c r="BG79" s="107">
        <f t="shared" si="18"/>
        <v>0</v>
      </c>
      <c r="BH79" s="107">
        <f t="shared" si="18"/>
        <v>0</v>
      </c>
      <c r="BI79" s="107">
        <f t="shared" si="18"/>
        <v>0</v>
      </c>
      <c r="BJ79" s="107">
        <f t="shared" si="18"/>
        <v>0</v>
      </c>
      <c r="BK79" s="107">
        <f t="shared" si="18"/>
        <v>0</v>
      </c>
      <c r="BL79" s="107">
        <f t="shared" si="18"/>
        <v>0</v>
      </c>
    </row>
    <row r="80" spans="1:64" ht="13.5" customHeight="1">
      <c r="A80" s="108" t="s">
        <v>219</v>
      </c>
      <c r="B80" s="109">
        <f t="shared" ca="1" si="16"/>
        <v>0</v>
      </c>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row>
    <row r="81" spans="1:66" ht="13.5" customHeight="1">
      <c r="A81" s="108" t="s">
        <v>220</v>
      </c>
      <c r="B81" s="110">
        <f t="shared" ca="1" si="16"/>
        <v>0</v>
      </c>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row>
    <row r="82" spans="1:66" s="113" customFormat="1" ht="13.5" customHeight="1">
      <c r="A82" s="108" t="s">
        <v>221</v>
      </c>
      <c r="B82" s="109">
        <f t="shared" ca="1" si="16"/>
        <v>0</v>
      </c>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row>
    <row r="83" spans="1:66" s="115" customFormat="1" ht="13.5" customHeight="1">
      <c r="A83" s="103" t="s">
        <v>239</v>
      </c>
      <c r="B83" s="61">
        <f t="shared" ca="1" si="16"/>
        <v>0</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row>
    <row r="84" spans="1:66" ht="13.5" customHeight="1">
      <c r="A84" s="100"/>
      <c r="B84" s="36"/>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row>
    <row r="85" spans="1:66" s="119" customFormat="1" ht="13.5" customHeight="1">
      <c r="A85" s="116" t="s">
        <v>240</v>
      </c>
      <c r="B85" s="58">
        <f ca="1">SUM(OFFSET(C85,0,0,1,B$24-B$19+1))</f>
        <v>0</v>
      </c>
      <c r="C85" s="117">
        <f t="shared" ref="C85:AH85" ca="1" si="19">IF(C$39="","",IFERROR(SUM(C42,C44,C46,C47,C48,C49,C53,C56,C58,C60,C61,C62,C63,C67,C72,C74,C76,C77,C78,C79,C83,C69),""))</f>
        <v>0</v>
      </c>
      <c r="D85" s="117">
        <f t="shared" ca="1" si="19"/>
        <v>0</v>
      </c>
      <c r="E85" s="117">
        <f t="shared" ca="1" si="19"/>
        <v>0</v>
      </c>
      <c r="F85" s="117">
        <f t="shared" ca="1" si="19"/>
        <v>0</v>
      </c>
      <c r="G85" s="117">
        <f t="shared" ca="1" si="19"/>
        <v>0</v>
      </c>
      <c r="H85" s="117">
        <f t="shared" ca="1" si="19"/>
        <v>0</v>
      </c>
      <c r="I85" s="117">
        <f t="shared" ca="1" si="19"/>
        <v>0</v>
      </c>
      <c r="J85" s="117">
        <f t="shared" ca="1" si="19"/>
        <v>0</v>
      </c>
      <c r="K85" s="117">
        <f t="shared" ca="1" si="19"/>
        <v>0</v>
      </c>
      <c r="L85" s="117">
        <f t="shared" ca="1" si="19"/>
        <v>0</v>
      </c>
      <c r="M85" s="117">
        <f t="shared" ca="1" si="19"/>
        <v>0</v>
      </c>
      <c r="N85" s="117">
        <f t="shared" ca="1" si="19"/>
        <v>0</v>
      </c>
      <c r="O85" s="117">
        <f t="shared" ca="1" si="19"/>
        <v>0</v>
      </c>
      <c r="P85" s="117">
        <f t="shared" ca="1" si="19"/>
        <v>0</v>
      </c>
      <c r="Q85" s="117">
        <f t="shared" ca="1" si="19"/>
        <v>0</v>
      </c>
      <c r="R85" s="117">
        <f t="shared" ca="1" si="19"/>
        <v>0</v>
      </c>
      <c r="S85" s="117">
        <f t="shared" ca="1" si="19"/>
        <v>0</v>
      </c>
      <c r="T85" s="117">
        <f t="shared" ca="1" si="19"/>
        <v>0</v>
      </c>
      <c r="U85" s="117">
        <f t="shared" ca="1" si="19"/>
        <v>0</v>
      </c>
      <c r="V85" s="117">
        <f t="shared" ca="1" si="19"/>
        <v>0</v>
      </c>
      <c r="W85" s="117">
        <f t="shared" ca="1" si="19"/>
        <v>0</v>
      </c>
      <c r="X85" s="117">
        <f t="shared" ca="1" si="19"/>
        <v>0</v>
      </c>
      <c r="Y85" s="117">
        <f t="shared" ca="1" si="19"/>
        <v>0</v>
      </c>
      <c r="Z85" s="117">
        <f t="shared" ca="1" si="19"/>
        <v>0</v>
      </c>
      <c r="AA85" s="117">
        <f t="shared" ca="1" si="19"/>
        <v>0</v>
      </c>
      <c r="AB85" s="117">
        <f t="shared" ca="1" si="19"/>
        <v>0</v>
      </c>
      <c r="AC85" s="117">
        <f t="shared" ca="1" si="19"/>
        <v>0</v>
      </c>
      <c r="AD85" s="117">
        <f t="shared" ca="1" si="19"/>
        <v>0</v>
      </c>
      <c r="AE85" s="117">
        <f t="shared" ca="1" si="19"/>
        <v>0</v>
      </c>
      <c r="AF85" s="117">
        <f t="shared" ca="1" si="19"/>
        <v>0</v>
      </c>
      <c r="AG85" s="117">
        <f t="shared" ca="1" si="19"/>
        <v>0</v>
      </c>
      <c r="AH85" s="117">
        <f t="shared" ca="1" si="19"/>
        <v>0</v>
      </c>
      <c r="AI85" s="117">
        <f t="shared" ref="AI85:BL85" ca="1" si="20">IF(AI$39="","",IFERROR(SUM(AI42,AI44,AI46,AI47,AI48,AI49,AI53,AI56,AI58,AI60,AI61,AI62,AI63,AI67,AI72,AI74,AI76,AI77,AI78,AI79,AI83,AI69),""))</f>
        <v>0</v>
      </c>
      <c r="AJ85" s="117">
        <f t="shared" ca="1" si="20"/>
        <v>0</v>
      </c>
      <c r="AK85" s="117">
        <f t="shared" ca="1" si="20"/>
        <v>0</v>
      </c>
      <c r="AL85" s="117">
        <f t="shared" ca="1" si="20"/>
        <v>0</v>
      </c>
      <c r="AM85" s="117">
        <f t="shared" ca="1" si="20"/>
        <v>0</v>
      </c>
      <c r="AN85" s="117">
        <f t="shared" ca="1" si="20"/>
        <v>0</v>
      </c>
      <c r="AO85" s="117">
        <f t="shared" ca="1" si="20"/>
        <v>0</v>
      </c>
      <c r="AP85" s="117">
        <f t="shared" ca="1" si="20"/>
        <v>0</v>
      </c>
      <c r="AQ85" s="117">
        <f t="shared" ca="1" si="20"/>
        <v>0</v>
      </c>
      <c r="AR85" s="117">
        <f t="shared" ca="1" si="20"/>
        <v>0</v>
      </c>
      <c r="AS85" s="117">
        <f t="shared" ca="1" si="20"/>
        <v>0</v>
      </c>
      <c r="AT85" s="117">
        <f t="shared" ca="1" si="20"/>
        <v>0</v>
      </c>
      <c r="AU85" s="117">
        <f t="shared" ca="1" si="20"/>
        <v>0</v>
      </c>
      <c r="AV85" s="117">
        <f t="shared" ca="1" si="20"/>
        <v>0</v>
      </c>
      <c r="AW85" s="117">
        <f t="shared" ca="1" si="20"/>
        <v>0</v>
      </c>
      <c r="AX85" s="117">
        <f t="shared" ca="1" si="20"/>
        <v>0</v>
      </c>
      <c r="AY85" s="117">
        <f t="shared" ca="1" si="20"/>
        <v>0</v>
      </c>
      <c r="AZ85" s="117">
        <f t="shared" ca="1" si="20"/>
        <v>0</v>
      </c>
      <c r="BA85" s="117">
        <f t="shared" ca="1" si="20"/>
        <v>0</v>
      </c>
      <c r="BB85" s="117">
        <f t="shared" ca="1" si="20"/>
        <v>0</v>
      </c>
      <c r="BC85" s="117">
        <f t="shared" ca="1" si="20"/>
        <v>0</v>
      </c>
      <c r="BD85" s="117">
        <f t="shared" ca="1" si="20"/>
        <v>0</v>
      </c>
      <c r="BE85" s="117">
        <f t="shared" ca="1" si="20"/>
        <v>0</v>
      </c>
      <c r="BF85" s="117">
        <f t="shared" ca="1" si="20"/>
        <v>0</v>
      </c>
      <c r="BG85" s="117">
        <f t="shared" ca="1" si="20"/>
        <v>0</v>
      </c>
      <c r="BH85" s="117">
        <f t="shared" ca="1" si="20"/>
        <v>0</v>
      </c>
      <c r="BI85" s="117">
        <f t="shared" ca="1" si="20"/>
        <v>0</v>
      </c>
      <c r="BJ85" s="117">
        <f t="shared" ca="1" si="20"/>
        <v>0</v>
      </c>
      <c r="BK85" s="117">
        <f t="shared" ca="1" si="20"/>
        <v>0</v>
      </c>
      <c r="BL85" s="117">
        <f t="shared" ca="1" si="20"/>
        <v>0</v>
      </c>
      <c r="BM85" s="118"/>
      <c r="BN85" s="118"/>
    </row>
    <row r="86" spans="1:66" s="119" customFormat="1" ht="13.5" customHeight="1">
      <c r="A86" s="116" t="s">
        <v>241</v>
      </c>
      <c r="B86" s="58">
        <f ca="1">SUM(OFFSET(C86,0,0,1,B$24-B$19+1))</f>
        <v>0</v>
      </c>
      <c r="C86" s="117">
        <f t="shared" ref="C86:AH86" si="21">IF(C$39="","",IFERROR(SUM(C42,C43,C45,C47,C48,C49,C53,C56,C57,C59,C61,C62,C63,C67,C72,C73,C75,C77,C78,C79,C83,C69),""))</f>
        <v>0</v>
      </c>
      <c r="D86" s="117">
        <f t="shared" si="21"/>
        <v>0</v>
      </c>
      <c r="E86" s="117">
        <f t="shared" si="21"/>
        <v>0</v>
      </c>
      <c r="F86" s="117">
        <f t="shared" si="21"/>
        <v>0</v>
      </c>
      <c r="G86" s="117">
        <f t="shared" si="21"/>
        <v>0</v>
      </c>
      <c r="H86" s="117">
        <f t="shared" si="21"/>
        <v>0</v>
      </c>
      <c r="I86" s="117">
        <f t="shared" si="21"/>
        <v>0</v>
      </c>
      <c r="J86" s="117">
        <f t="shared" si="21"/>
        <v>0</v>
      </c>
      <c r="K86" s="117">
        <f t="shared" si="21"/>
        <v>0</v>
      </c>
      <c r="L86" s="117">
        <f t="shared" si="21"/>
        <v>0</v>
      </c>
      <c r="M86" s="117">
        <f t="shared" si="21"/>
        <v>0</v>
      </c>
      <c r="N86" s="117">
        <f t="shared" si="21"/>
        <v>0</v>
      </c>
      <c r="O86" s="117">
        <f t="shared" si="21"/>
        <v>0</v>
      </c>
      <c r="P86" s="117">
        <f t="shared" si="21"/>
        <v>0</v>
      </c>
      <c r="Q86" s="117">
        <f t="shared" si="21"/>
        <v>0</v>
      </c>
      <c r="R86" s="117">
        <f t="shared" si="21"/>
        <v>0</v>
      </c>
      <c r="S86" s="117">
        <f t="shared" si="21"/>
        <v>0</v>
      </c>
      <c r="T86" s="117">
        <f t="shared" si="21"/>
        <v>0</v>
      </c>
      <c r="U86" s="117">
        <f t="shared" si="21"/>
        <v>0</v>
      </c>
      <c r="V86" s="117">
        <f t="shared" si="21"/>
        <v>0</v>
      </c>
      <c r="W86" s="117">
        <f t="shared" si="21"/>
        <v>0</v>
      </c>
      <c r="X86" s="117">
        <f t="shared" si="21"/>
        <v>0</v>
      </c>
      <c r="Y86" s="117">
        <f t="shared" si="21"/>
        <v>0</v>
      </c>
      <c r="Z86" s="117">
        <f t="shared" si="21"/>
        <v>0</v>
      </c>
      <c r="AA86" s="117">
        <f t="shared" si="21"/>
        <v>0</v>
      </c>
      <c r="AB86" s="117">
        <f t="shared" si="21"/>
        <v>0</v>
      </c>
      <c r="AC86" s="117">
        <f t="shared" si="21"/>
        <v>0</v>
      </c>
      <c r="AD86" s="117">
        <f t="shared" si="21"/>
        <v>0</v>
      </c>
      <c r="AE86" s="117">
        <f t="shared" si="21"/>
        <v>0</v>
      </c>
      <c r="AF86" s="117">
        <f t="shared" si="21"/>
        <v>0</v>
      </c>
      <c r="AG86" s="117">
        <f t="shared" si="21"/>
        <v>0</v>
      </c>
      <c r="AH86" s="117">
        <f t="shared" si="21"/>
        <v>0</v>
      </c>
      <c r="AI86" s="117">
        <f t="shared" ref="AI86:BL86" si="22">IF(AI$39="","",IFERROR(SUM(AI42,AI43,AI45,AI47,AI48,AI49,AI53,AI56,AI57,AI59,AI61,AI62,AI63,AI67,AI72,AI73,AI75,AI77,AI78,AI79,AI83,AI69),""))</f>
        <v>0</v>
      </c>
      <c r="AJ86" s="117">
        <f t="shared" si="22"/>
        <v>0</v>
      </c>
      <c r="AK86" s="117">
        <f t="shared" si="22"/>
        <v>0</v>
      </c>
      <c r="AL86" s="117">
        <f t="shared" si="22"/>
        <v>0</v>
      </c>
      <c r="AM86" s="117">
        <f t="shared" si="22"/>
        <v>0</v>
      </c>
      <c r="AN86" s="117">
        <f t="shared" si="22"/>
        <v>0</v>
      </c>
      <c r="AO86" s="117">
        <f t="shared" si="22"/>
        <v>0</v>
      </c>
      <c r="AP86" s="117">
        <f t="shared" si="22"/>
        <v>0</v>
      </c>
      <c r="AQ86" s="117">
        <f t="shared" si="22"/>
        <v>0</v>
      </c>
      <c r="AR86" s="117">
        <f t="shared" si="22"/>
        <v>0</v>
      </c>
      <c r="AS86" s="117">
        <f t="shared" si="22"/>
        <v>0</v>
      </c>
      <c r="AT86" s="117">
        <f t="shared" si="22"/>
        <v>0</v>
      </c>
      <c r="AU86" s="117">
        <f t="shared" si="22"/>
        <v>0</v>
      </c>
      <c r="AV86" s="117">
        <f t="shared" si="22"/>
        <v>0</v>
      </c>
      <c r="AW86" s="117">
        <f t="shared" si="22"/>
        <v>0</v>
      </c>
      <c r="AX86" s="117">
        <f t="shared" si="22"/>
        <v>0</v>
      </c>
      <c r="AY86" s="117">
        <f t="shared" si="22"/>
        <v>0</v>
      </c>
      <c r="AZ86" s="117">
        <f t="shared" si="22"/>
        <v>0</v>
      </c>
      <c r="BA86" s="117">
        <f t="shared" si="22"/>
        <v>0</v>
      </c>
      <c r="BB86" s="117">
        <f t="shared" si="22"/>
        <v>0</v>
      </c>
      <c r="BC86" s="117">
        <f t="shared" si="22"/>
        <v>0</v>
      </c>
      <c r="BD86" s="117">
        <f t="shared" si="22"/>
        <v>0</v>
      </c>
      <c r="BE86" s="117">
        <f t="shared" si="22"/>
        <v>0</v>
      </c>
      <c r="BF86" s="117">
        <f t="shared" si="22"/>
        <v>0</v>
      </c>
      <c r="BG86" s="117">
        <f t="shared" si="22"/>
        <v>0</v>
      </c>
      <c r="BH86" s="117">
        <f t="shared" si="22"/>
        <v>0</v>
      </c>
      <c r="BI86" s="117">
        <f t="shared" si="22"/>
        <v>0</v>
      </c>
      <c r="BJ86" s="117">
        <f t="shared" si="22"/>
        <v>0</v>
      </c>
      <c r="BK86" s="117">
        <f t="shared" si="22"/>
        <v>0</v>
      </c>
      <c r="BL86" s="117">
        <f t="shared" si="22"/>
        <v>0</v>
      </c>
      <c r="BM86" s="118"/>
      <c r="BN86" s="118"/>
    </row>
    <row r="87" spans="1:66" s="115" customFormat="1" ht="13.5" customHeight="1">
      <c r="A87" s="120"/>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1"/>
      <c r="BD87" s="121"/>
      <c r="BE87" s="121"/>
      <c r="BF87" s="121"/>
      <c r="BG87" s="121"/>
      <c r="BH87" s="121"/>
      <c r="BI87" s="121"/>
      <c r="BJ87" s="121"/>
      <c r="BK87" s="121"/>
      <c r="BL87" s="121"/>
    </row>
    <row r="88" spans="1:66" s="115" customFormat="1" ht="13.5" customHeight="1">
      <c r="A88" s="122" t="s">
        <v>242</v>
      </c>
      <c r="B88" s="61">
        <f ca="1">SUM(OFFSET(C88,0,0,1,B$24-B$19+1))</f>
        <v>0</v>
      </c>
      <c r="C88" s="123">
        <f t="shared" ref="C88:AH88" si="23">IF(C$39="","",C89*C90)</f>
        <v>0</v>
      </c>
      <c r="D88" s="124">
        <f t="shared" si="23"/>
        <v>0</v>
      </c>
      <c r="E88" s="124">
        <f t="shared" si="23"/>
        <v>0</v>
      </c>
      <c r="F88" s="124">
        <f t="shared" si="23"/>
        <v>0</v>
      </c>
      <c r="G88" s="124">
        <f t="shared" si="23"/>
        <v>0</v>
      </c>
      <c r="H88" s="124">
        <f t="shared" si="23"/>
        <v>0</v>
      </c>
      <c r="I88" s="124">
        <f t="shared" si="23"/>
        <v>0</v>
      </c>
      <c r="J88" s="124">
        <f t="shared" si="23"/>
        <v>0</v>
      </c>
      <c r="K88" s="124">
        <f t="shared" si="23"/>
        <v>0</v>
      </c>
      <c r="L88" s="124">
        <f t="shared" si="23"/>
        <v>0</v>
      </c>
      <c r="M88" s="124">
        <f t="shared" si="23"/>
        <v>0</v>
      </c>
      <c r="N88" s="124">
        <f t="shared" si="23"/>
        <v>0</v>
      </c>
      <c r="O88" s="124">
        <f t="shared" si="23"/>
        <v>0</v>
      </c>
      <c r="P88" s="124">
        <f t="shared" si="23"/>
        <v>0</v>
      </c>
      <c r="Q88" s="124">
        <f t="shared" si="23"/>
        <v>0</v>
      </c>
      <c r="R88" s="124">
        <f t="shared" si="23"/>
        <v>0</v>
      </c>
      <c r="S88" s="124">
        <f t="shared" si="23"/>
        <v>0</v>
      </c>
      <c r="T88" s="124">
        <f t="shared" si="23"/>
        <v>0</v>
      </c>
      <c r="U88" s="107">
        <f t="shared" si="23"/>
        <v>0</v>
      </c>
      <c r="V88" s="107">
        <f t="shared" si="23"/>
        <v>0</v>
      </c>
      <c r="W88" s="107">
        <f t="shared" si="23"/>
        <v>0</v>
      </c>
      <c r="X88" s="107">
        <f t="shared" si="23"/>
        <v>0</v>
      </c>
      <c r="Y88" s="107">
        <f t="shared" si="23"/>
        <v>0</v>
      </c>
      <c r="Z88" s="107">
        <f t="shared" si="23"/>
        <v>0</v>
      </c>
      <c r="AA88" s="107">
        <f t="shared" si="23"/>
        <v>0</v>
      </c>
      <c r="AB88" s="107">
        <f t="shared" si="23"/>
        <v>0</v>
      </c>
      <c r="AC88" s="107">
        <f t="shared" si="23"/>
        <v>0</v>
      </c>
      <c r="AD88" s="107">
        <f t="shared" si="23"/>
        <v>0</v>
      </c>
      <c r="AE88" s="107">
        <f t="shared" si="23"/>
        <v>0</v>
      </c>
      <c r="AF88" s="107">
        <f t="shared" si="23"/>
        <v>0</v>
      </c>
      <c r="AG88" s="107">
        <f t="shared" si="23"/>
        <v>0</v>
      </c>
      <c r="AH88" s="107">
        <f t="shared" si="23"/>
        <v>0</v>
      </c>
      <c r="AI88" s="107">
        <f t="shared" ref="AI88:BL88" si="24">IF(AI$39="","",AI89*AI90)</f>
        <v>0</v>
      </c>
      <c r="AJ88" s="107">
        <f t="shared" si="24"/>
        <v>0</v>
      </c>
      <c r="AK88" s="107">
        <f t="shared" si="24"/>
        <v>0</v>
      </c>
      <c r="AL88" s="107">
        <f t="shared" si="24"/>
        <v>0</v>
      </c>
      <c r="AM88" s="107">
        <f t="shared" si="24"/>
        <v>0</v>
      </c>
      <c r="AN88" s="107">
        <f t="shared" si="24"/>
        <v>0</v>
      </c>
      <c r="AO88" s="107">
        <f t="shared" si="24"/>
        <v>0</v>
      </c>
      <c r="AP88" s="107">
        <f t="shared" si="24"/>
        <v>0</v>
      </c>
      <c r="AQ88" s="107">
        <f t="shared" si="24"/>
        <v>0</v>
      </c>
      <c r="AR88" s="107">
        <f t="shared" si="24"/>
        <v>0</v>
      </c>
      <c r="AS88" s="107">
        <f t="shared" si="24"/>
        <v>0</v>
      </c>
      <c r="AT88" s="107">
        <f t="shared" si="24"/>
        <v>0</v>
      </c>
      <c r="AU88" s="107">
        <f t="shared" si="24"/>
        <v>0</v>
      </c>
      <c r="AV88" s="107">
        <f t="shared" si="24"/>
        <v>0</v>
      </c>
      <c r="AW88" s="107">
        <f t="shared" si="24"/>
        <v>0</v>
      </c>
      <c r="AX88" s="107">
        <f t="shared" si="24"/>
        <v>0</v>
      </c>
      <c r="AY88" s="107">
        <f t="shared" si="24"/>
        <v>0</v>
      </c>
      <c r="AZ88" s="107">
        <f t="shared" si="24"/>
        <v>0</v>
      </c>
      <c r="BA88" s="107">
        <f t="shared" si="24"/>
        <v>0</v>
      </c>
      <c r="BB88" s="107">
        <f t="shared" si="24"/>
        <v>0</v>
      </c>
      <c r="BC88" s="107">
        <f t="shared" si="24"/>
        <v>0</v>
      </c>
      <c r="BD88" s="107">
        <f t="shared" si="24"/>
        <v>0</v>
      </c>
      <c r="BE88" s="107">
        <f t="shared" si="24"/>
        <v>0</v>
      </c>
      <c r="BF88" s="107">
        <f t="shared" si="24"/>
        <v>0</v>
      </c>
      <c r="BG88" s="107">
        <f t="shared" si="24"/>
        <v>0</v>
      </c>
      <c r="BH88" s="107">
        <f t="shared" si="24"/>
        <v>0</v>
      </c>
      <c r="BI88" s="107">
        <f t="shared" si="24"/>
        <v>0</v>
      </c>
      <c r="BJ88" s="107">
        <f t="shared" si="24"/>
        <v>0</v>
      </c>
      <c r="BK88" s="107">
        <f t="shared" si="24"/>
        <v>0</v>
      </c>
      <c r="BL88" s="107">
        <f t="shared" si="24"/>
        <v>0</v>
      </c>
      <c r="BM88"/>
      <c r="BN88"/>
    </row>
    <row r="89" spans="1:66" s="127" customFormat="1" ht="13.5" customHeight="1">
      <c r="A89" s="125" t="s">
        <v>243</v>
      </c>
      <c r="B89" s="110">
        <f ca="1">IFERROR(AVERAGE(OFFSET(C89,0,0,1,B$24-B$19+1)),)</f>
        <v>0</v>
      </c>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13"/>
      <c r="BN89" s="113"/>
    </row>
    <row r="90" spans="1:66" s="131" customFormat="1" ht="13.5" customHeight="1">
      <c r="A90" s="128" t="s">
        <v>244</v>
      </c>
      <c r="B90" s="110">
        <f ca="1">IFERROR(AVERAGE(OFFSET(C90,0,0,1,B$24-B$19+1)),)</f>
        <v>0</v>
      </c>
      <c r="C90" s="129"/>
      <c r="D90" s="130"/>
      <c r="E90" s="130"/>
      <c r="F90" s="130"/>
      <c r="G90" s="130"/>
      <c r="H90" s="130"/>
      <c r="I90" s="130"/>
      <c r="J90" s="130"/>
      <c r="K90" s="130"/>
      <c r="L90" s="130"/>
      <c r="M90" s="130"/>
      <c r="N90" s="130"/>
      <c r="O90" s="130"/>
      <c r="P90" s="130"/>
      <c r="Q90" s="130"/>
      <c r="R90" s="130"/>
      <c r="S90" s="130"/>
      <c r="T90" s="130"/>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13"/>
      <c r="BN90" s="113"/>
    </row>
    <row r="91" spans="1:66" s="119" customFormat="1" ht="13.5" customHeight="1">
      <c r="A91" s="122" t="s">
        <v>245</v>
      </c>
      <c r="B91" s="61">
        <f ca="1">SUM(OFFSET(C91,0,0,1,B$24-B$19+1))</f>
        <v>0</v>
      </c>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18"/>
      <c r="BN91" s="118"/>
    </row>
    <row r="92" spans="1:66" s="119" customFormat="1" ht="13.5" customHeight="1">
      <c r="A92" s="116" t="s">
        <v>246</v>
      </c>
      <c r="B92" s="58">
        <f ca="1">SUM(OFFSET(C92,0,0,1,B$24-B$19+1))</f>
        <v>0</v>
      </c>
      <c r="C92" s="132">
        <f t="shared" ref="C92:AH92" si="25">IF(C$39="","",C88+C91)</f>
        <v>0</v>
      </c>
      <c r="D92" s="133">
        <f t="shared" si="25"/>
        <v>0</v>
      </c>
      <c r="E92" s="133">
        <f t="shared" si="25"/>
        <v>0</v>
      </c>
      <c r="F92" s="133">
        <f t="shared" si="25"/>
        <v>0</v>
      </c>
      <c r="G92" s="133">
        <f t="shared" si="25"/>
        <v>0</v>
      </c>
      <c r="H92" s="133">
        <f t="shared" si="25"/>
        <v>0</v>
      </c>
      <c r="I92" s="133">
        <f t="shared" si="25"/>
        <v>0</v>
      </c>
      <c r="J92" s="133">
        <f t="shared" si="25"/>
        <v>0</v>
      </c>
      <c r="K92" s="133">
        <f t="shared" si="25"/>
        <v>0</v>
      </c>
      <c r="L92" s="133">
        <f t="shared" si="25"/>
        <v>0</v>
      </c>
      <c r="M92" s="133">
        <f t="shared" si="25"/>
        <v>0</v>
      </c>
      <c r="N92" s="133">
        <f t="shared" si="25"/>
        <v>0</v>
      </c>
      <c r="O92" s="133">
        <f t="shared" si="25"/>
        <v>0</v>
      </c>
      <c r="P92" s="133">
        <f t="shared" si="25"/>
        <v>0</v>
      </c>
      <c r="Q92" s="133">
        <f t="shared" si="25"/>
        <v>0</v>
      </c>
      <c r="R92" s="133">
        <f t="shared" si="25"/>
        <v>0</v>
      </c>
      <c r="S92" s="133">
        <f t="shared" si="25"/>
        <v>0</v>
      </c>
      <c r="T92" s="133">
        <f t="shared" si="25"/>
        <v>0</v>
      </c>
      <c r="U92" s="133">
        <f t="shared" si="25"/>
        <v>0</v>
      </c>
      <c r="V92" s="133">
        <f t="shared" si="25"/>
        <v>0</v>
      </c>
      <c r="W92" s="133">
        <f t="shared" si="25"/>
        <v>0</v>
      </c>
      <c r="X92" s="133">
        <f t="shared" si="25"/>
        <v>0</v>
      </c>
      <c r="Y92" s="133">
        <f t="shared" si="25"/>
        <v>0</v>
      </c>
      <c r="Z92" s="133">
        <f t="shared" si="25"/>
        <v>0</v>
      </c>
      <c r="AA92" s="133">
        <f t="shared" si="25"/>
        <v>0</v>
      </c>
      <c r="AB92" s="133">
        <f t="shared" si="25"/>
        <v>0</v>
      </c>
      <c r="AC92" s="133">
        <f t="shared" si="25"/>
        <v>0</v>
      </c>
      <c r="AD92" s="133">
        <f t="shared" si="25"/>
        <v>0</v>
      </c>
      <c r="AE92" s="133">
        <f t="shared" si="25"/>
        <v>0</v>
      </c>
      <c r="AF92" s="133">
        <f t="shared" si="25"/>
        <v>0</v>
      </c>
      <c r="AG92" s="133">
        <f t="shared" si="25"/>
        <v>0</v>
      </c>
      <c r="AH92" s="133">
        <f t="shared" si="25"/>
        <v>0</v>
      </c>
      <c r="AI92" s="133">
        <f t="shared" ref="AI92:BL92" si="26">IF(AI$39="","",AI88+AI91)</f>
        <v>0</v>
      </c>
      <c r="AJ92" s="133">
        <f t="shared" si="26"/>
        <v>0</v>
      </c>
      <c r="AK92" s="133">
        <f t="shared" si="26"/>
        <v>0</v>
      </c>
      <c r="AL92" s="133">
        <f t="shared" si="26"/>
        <v>0</v>
      </c>
      <c r="AM92" s="133">
        <f t="shared" si="26"/>
        <v>0</v>
      </c>
      <c r="AN92" s="133">
        <f t="shared" si="26"/>
        <v>0</v>
      </c>
      <c r="AO92" s="133">
        <f t="shared" si="26"/>
        <v>0</v>
      </c>
      <c r="AP92" s="133">
        <f t="shared" si="26"/>
        <v>0</v>
      </c>
      <c r="AQ92" s="133">
        <f t="shared" si="26"/>
        <v>0</v>
      </c>
      <c r="AR92" s="133">
        <f t="shared" si="26"/>
        <v>0</v>
      </c>
      <c r="AS92" s="133">
        <f t="shared" si="26"/>
        <v>0</v>
      </c>
      <c r="AT92" s="133">
        <f t="shared" si="26"/>
        <v>0</v>
      </c>
      <c r="AU92" s="133">
        <f t="shared" si="26"/>
        <v>0</v>
      </c>
      <c r="AV92" s="133">
        <f t="shared" si="26"/>
        <v>0</v>
      </c>
      <c r="AW92" s="133">
        <f t="shared" si="26"/>
        <v>0</v>
      </c>
      <c r="AX92" s="133">
        <f t="shared" si="26"/>
        <v>0</v>
      </c>
      <c r="AY92" s="133">
        <f t="shared" si="26"/>
        <v>0</v>
      </c>
      <c r="AZ92" s="133">
        <f t="shared" si="26"/>
        <v>0</v>
      </c>
      <c r="BA92" s="133">
        <f t="shared" si="26"/>
        <v>0</v>
      </c>
      <c r="BB92" s="133">
        <f t="shared" si="26"/>
        <v>0</v>
      </c>
      <c r="BC92" s="133">
        <f t="shared" si="26"/>
        <v>0</v>
      </c>
      <c r="BD92" s="133">
        <f t="shared" si="26"/>
        <v>0</v>
      </c>
      <c r="BE92" s="133">
        <f t="shared" si="26"/>
        <v>0</v>
      </c>
      <c r="BF92" s="133">
        <f t="shared" si="26"/>
        <v>0</v>
      </c>
      <c r="BG92" s="133">
        <f t="shared" si="26"/>
        <v>0</v>
      </c>
      <c r="BH92" s="133">
        <f t="shared" si="26"/>
        <v>0</v>
      </c>
      <c r="BI92" s="133">
        <f t="shared" si="26"/>
        <v>0</v>
      </c>
      <c r="BJ92" s="133">
        <f t="shared" si="26"/>
        <v>0</v>
      </c>
      <c r="BK92" s="133">
        <f t="shared" si="26"/>
        <v>0</v>
      </c>
      <c r="BL92" s="133">
        <f t="shared" si="26"/>
        <v>0</v>
      </c>
      <c r="BM92" s="118"/>
      <c r="BN92" s="118"/>
    </row>
    <row r="93" spans="1:66" s="115" customFormat="1" ht="13.5" customHeight="1">
      <c r="A93" s="134"/>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c r="BJ93" s="121"/>
      <c r="BK93" s="121"/>
      <c r="BL93" s="121"/>
    </row>
    <row r="94" spans="1:66" s="119" customFormat="1" ht="13.5" customHeight="1">
      <c r="A94" s="116" t="s">
        <v>247</v>
      </c>
      <c r="B94" s="58">
        <f ca="1">SUM(OFFSET(C94,0,0,1,B$24-B$19+1))</f>
        <v>0</v>
      </c>
      <c r="C94" s="133">
        <f t="shared" ref="C94:AH94" ca="1" si="27">IF(C$39="","",C92-C85)</f>
        <v>0</v>
      </c>
      <c r="D94" s="133">
        <f t="shared" ca="1" si="27"/>
        <v>0</v>
      </c>
      <c r="E94" s="133">
        <f t="shared" ca="1" si="27"/>
        <v>0</v>
      </c>
      <c r="F94" s="133">
        <f t="shared" ca="1" si="27"/>
        <v>0</v>
      </c>
      <c r="G94" s="133">
        <f t="shared" ca="1" si="27"/>
        <v>0</v>
      </c>
      <c r="H94" s="133">
        <f t="shared" ca="1" si="27"/>
        <v>0</v>
      </c>
      <c r="I94" s="133">
        <f t="shared" ca="1" si="27"/>
        <v>0</v>
      </c>
      <c r="J94" s="133">
        <f t="shared" ca="1" si="27"/>
        <v>0</v>
      </c>
      <c r="K94" s="133">
        <f t="shared" ca="1" si="27"/>
        <v>0</v>
      </c>
      <c r="L94" s="133">
        <f t="shared" ca="1" si="27"/>
        <v>0</v>
      </c>
      <c r="M94" s="133">
        <f t="shared" ca="1" si="27"/>
        <v>0</v>
      </c>
      <c r="N94" s="133">
        <f t="shared" ca="1" si="27"/>
        <v>0</v>
      </c>
      <c r="O94" s="133">
        <f t="shared" ca="1" si="27"/>
        <v>0</v>
      </c>
      <c r="P94" s="133">
        <f t="shared" ca="1" si="27"/>
        <v>0</v>
      </c>
      <c r="Q94" s="133">
        <f t="shared" ca="1" si="27"/>
        <v>0</v>
      </c>
      <c r="R94" s="133">
        <f t="shared" ca="1" si="27"/>
        <v>0</v>
      </c>
      <c r="S94" s="133">
        <f t="shared" ca="1" si="27"/>
        <v>0</v>
      </c>
      <c r="T94" s="133">
        <f t="shared" ca="1" si="27"/>
        <v>0</v>
      </c>
      <c r="U94" s="133">
        <f t="shared" ca="1" si="27"/>
        <v>0</v>
      </c>
      <c r="V94" s="133">
        <f t="shared" ca="1" si="27"/>
        <v>0</v>
      </c>
      <c r="W94" s="133">
        <f t="shared" ca="1" si="27"/>
        <v>0</v>
      </c>
      <c r="X94" s="133">
        <f t="shared" ca="1" si="27"/>
        <v>0</v>
      </c>
      <c r="Y94" s="133">
        <f t="shared" ca="1" si="27"/>
        <v>0</v>
      </c>
      <c r="Z94" s="133">
        <f t="shared" ca="1" si="27"/>
        <v>0</v>
      </c>
      <c r="AA94" s="133">
        <f t="shared" ca="1" si="27"/>
        <v>0</v>
      </c>
      <c r="AB94" s="133">
        <f t="shared" ca="1" si="27"/>
        <v>0</v>
      </c>
      <c r="AC94" s="133">
        <f t="shared" ca="1" si="27"/>
        <v>0</v>
      </c>
      <c r="AD94" s="133">
        <f t="shared" ca="1" si="27"/>
        <v>0</v>
      </c>
      <c r="AE94" s="133">
        <f t="shared" ca="1" si="27"/>
        <v>0</v>
      </c>
      <c r="AF94" s="133">
        <f t="shared" ca="1" si="27"/>
        <v>0</v>
      </c>
      <c r="AG94" s="133">
        <f t="shared" ca="1" si="27"/>
        <v>0</v>
      </c>
      <c r="AH94" s="133">
        <f t="shared" ca="1" si="27"/>
        <v>0</v>
      </c>
      <c r="AI94" s="133">
        <f t="shared" ref="AI94:BL94" ca="1" si="28">IF(AI$39="","",AI92-AI85)</f>
        <v>0</v>
      </c>
      <c r="AJ94" s="133">
        <f t="shared" ca="1" si="28"/>
        <v>0</v>
      </c>
      <c r="AK94" s="133">
        <f t="shared" ca="1" si="28"/>
        <v>0</v>
      </c>
      <c r="AL94" s="133">
        <f t="shared" ca="1" si="28"/>
        <v>0</v>
      </c>
      <c r="AM94" s="133">
        <f t="shared" ca="1" si="28"/>
        <v>0</v>
      </c>
      <c r="AN94" s="133">
        <f t="shared" ca="1" si="28"/>
        <v>0</v>
      </c>
      <c r="AO94" s="133">
        <f t="shared" ca="1" si="28"/>
        <v>0</v>
      </c>
      <c r="AP94" s="133">
        <f t="shared" ca="1" si="28"/>
        <v>0</v>
      </c>
      <c r="AQ94" s="133">
        <f t="shared" ca="1" si="28"/>
        <v>0</v>
      </c>
      <c r="AR94" s="133">
        <f t="shared" ca="1" si="28"/>
        <v>0</v>
      </c>
      <c r="AS94" s="133">
        <f t="shared" ca="1" si="28"/>
        <v>0</v>
      </c>
      <c r="AT94" s="133">
        <f t="shared" ca="1" si="28"/>
        <v>0</v>
      </c>
      <c r="AU94" s="133">
        <f t="shared" ca="1" si="28"/>
        <v>0</v>
      </c>
      <c r="AV94" s="133">
        <f t="shared" ca="1" si="28"/>
        <v>0</v>
      </c>
      <c r="AW94" s="133">
        <f t="shared" ca="1" si="28"/>
        <v>0</v>
      </c>
      <c r="AX94" s="133">
        <f t="shared" ca="1" si="28"/>
        <v>0</v>
      </c>
      <c r="AY94" s="133">
        <f t="shared" ca="1" si="28"/>
        <v>0</v>
      </c>
      <c r="AZ94" s="133">
        <f t="shared" ca="1" si="28"/>
        <v>0</v>
      </c>
      <c r="BA94" s="133">
        <f t="shared" ca="1" si="28"/>
        <v>0</v>
      </c>
      <c r="BB94" s="133">
        <f t="shared" ca="1" si="28"/>
        <v>0</v>
      </c>
      <c r="BC94" s="133">
        <f t="shared" ca="1" si="28"/>
        <v>0</v>
      </c>
      <c r="BD94" s="133">
        <f t="shared" ca="1" si="28"/>
        <v>0</v>
      </c>
      <c r="BE94" s="133">
        <f t="shared" ca="1" si="28"/>
        <v>0</v>
      </c>
      <c r="BF94" s="133">
        <f t="shared" ca="1" si="28"/>
        <v>0</v>
      </c>
      <c r="BG94" s="133">
        <f t="shared" ca="1" si="28"/>
        <v>0</v>
      </c>
      <c r="BH94" s="133">
        <f t="shared" ca="1" si="28"/>
        <v>0</v>
      </c>
      <c r="BI94" s="133">
        <f t="shared" ca="1" si="28"/>
        <v>0</v>
      </c>
      <c r="BJ94" s="133">
        <f t="shared" ca="1" si="28"/>
        <v>0</v>
      </c>
      <c r="BK94" s="133">
        <f t="shared" ca="1" si="28"/>
        <v>0</v>
      </c>
      <c r="BL94" s="133">
        <f t="shared" ca="1" si="28"/>
        <v>0</v>
      </c>
      <c r="BM94" s="118"/>
      <c r="BN94" s="118"/>
    </row>
    <row r="95" spans="1:66" s="115" customFormat="1" ht="13.5" customHeight="1">
      <c r="A95" s="122" t="s">
        <v>103</v>
      </c>
      <c r="B95" s="61">
        <f ca="1">SUM(OFFSET(C95,0,0,1,B$24-B$19+1))</f>
        <v>0</v>
      </c>
      <c r="C95" s="135">
        <f ca="1">IF(C$39="","",C94*$B$30)</f>
        <v>0</v>
      </c>
      <c r="D95" s="136">
        <f t="shared" ref="D95:AI95" ca="1" si="29">IF(D39="","",D94*$B$30)</f>
        <v>0</v>
      </c>
      <c r="E95" s="136">
        <f t="shared" ca="1" si="29"/>
        <v>0</v>
      </c>
      <c r="F95" s="136">
        <f t="shared" ca="1" si="29"/>
        <v>0</v>
      </c>
      <c r="G95" s="136">
        <f t="shared" ca="1" si="29"/>
        <v>0</v>
      </c>
      <c r="H95" s="136">
        <f t="shared" ca="1" si="29"/>
        <v>0</v>
      </c>
      <c r="I95" s="136">
        <f t="shared" ca="1" si="29"/>
        <v>0</v>
      </c>
      <c r="J95" s="136">
        <f t="shared" ca="1" si="29"/>
        <v>0</v>
      </c>
      <c r="K95" s="136">
        <f t="shared" ca="1" si="29"/>
        <v>0</v>
      </c>
      <c r="L95" s="136">
        <f t="shared" ca="1" si="29"/>
        <v>0</v>
      </c>
      <c r="M95" s="136">
        <f t="shared" ca="1" si="29"/>
        <v>0</v>
      </c>
      <c r="N95" s="136">
        <f t="shared" ca="1" si="29"/>
        <v>0</v>
      </c>
      <c r="O95" s="136">
        <f t="shared" ca="1" si="29"/>
        <v>0</v>
      </c>
      <c r="P95" s="136">
        <f t="shared" ca="1" si="29"/>
        <v>0</v>
      </c>
      <c r="Q95" s="136">
        <f t="shared" ca="1" si="29"/>
        <v>0</v>
      </c>
      <c r="R95" s="136">
        <f t="shared" ca="1" si="29"/>
        <v>0</v>
      </c>
      <c r="S95" s="136">
        <f t="shared" ca="1" si="29"/>
        <v>0</v>
      </c>
      <c r="T95" s="136">
        <f t="shared" ca="1" si="29"/>
        <v>0</v>
      </c>
      <c r="U95" s="136">
        <f t="shared" ca="1" si="29"/>
        <v>0</v>
      </c>
      <c r="V95" s="136">
        <f t="shared" ca="1" si="29"/>
        <v>0</v>
      </c>
      <c r="W95" s="136">
        <f t="shared" ca="1" si="29"/>
        <v>0</v>
      </c>
      <c r="X95" s="136">
        <f t="shared" ca="1" si="29"/>
        <v>0</v>
      </c>
      <c r="Y95" s="136">
        <f t="shared" ca="1" si="29"/>
        <v>0</v>
      </c>
      <c r="Z95" s="136">
        <f t="shared" ca="1" si="29"/>
        <v>0</v>
      </c>
      <c r="AA95" s="136">
        <f t="shared" ca="1" si="29"/>
        <v>0</v>
      </c>
      <c r="AB95" s="136">
        <f t="shared" ca="1" si="29"/>
        <v>0</v>
      </c>
      <c r="AC95" s="136">
        <f t="shared" ca="1" si="29"/>
        <v>0</v>
      </c>
      <c r="AD95" s="136">
        <f t="shared" ca="1" si="29"/>
        <v>0</v>
      </c>
      <c r="AE95" s="136">
        <f t="shared" ca="1" si="29"/>
        <v>0</v>
      </c>
      <c r="AF95" s="136">
        <f t="shared" ca="1" si="29"/>
        <v>0</v>
      </c>
      <c r="AG95" s="136">
        <f t="shared" ca="1" si="29"/>
        <v>0</v>
      </c>
      <c r="AH95" s="136">
        <f t="shared" ca="1" si="29"/>
        <v>0</v>
      </c>
      <c r="AI95" s="136">
        <f t="shared" ca="1" si="29"/>
        <v>0</v>
      </c>
      <c r="AJ95" s="136">
        <f t="shared" ref="AJ95:BL95" ca="1" si="30">IF(AJ39="","",AJ94*$B$30)</f>
        <v>0</v>
      </c>
      <c r="AK95" s="136">
        <f t="shared" ca="1" si="30"/>
        <v>0</v>
      </c>
      <c r="AL95" s="136">
        <f t="shared" ca="1" si="30"/>
        <v>0</v>
      </c>
      <c r="AM95" s="136">
        <f t="shared" ca="1" si="30"/>
        <v>0</v>
      </c>
      <c r="AN95" s="136">
        <f t="shared" ca="1" si="30"/>
        <v>0</v>
      </c>
      <c r="AO95" s="136">
        <f t="shared" ca="1" si="30"/>
        <v>0</v>
      </c>
      <c r="AP95" s="136">
        <f t="shared" ca="1" si="30"/>
        <v>0</v>
      </c>
      <c r="AQ95" s="136">
        <f t="shared" ca="1" si="30"/>
        <v>0</v>
      </c>
      <c r="AR95" s="136">
        <f t="shared" ca="1" si="30"/>
        <v>0</v>
      </c>
      <c r="AS95" s="136">
        <f t="shared" ca="1" si="30"/>
        <v>0</v>
      </c>
      <c r="AT95" s="136">
        <f t="shared" ca="1" si="30"/>
        <v>0</v>
      </c>
      <c r="AU95" s="136">
        <f t="shared" ca="1" si="30"/>
        <v>0</v>
      </c>
      <c r="AV95" s="136">
        <f t="shared" ca="1" si="30"/>
        <v>0</v>
      </c>
      <c r="AW95" s="136">
        <f t="shared" ca="1" si="30"/>
        <v>0</v>
      </c>
      <c r="AX95" s="136">
        <f t="shared" ca="1" si="30"/>
        <v>0</v>
      </c>
      <c r="AY95" s="136">
        <f t="shared" ca="1" si="30"/>
        <v>0</v>
      </c>
      <c r="AZ95" s="136">
        <f t="shared" ca="1" si="30"/>
        <v>0</v>
      </c>
      <c r="BA95" s="136">
        <f t="shared" ca="1" si="30"/>
        <v>0</v>
      </c>
      <c r="BB95" s="136">
        <f t="shared" ca="1" si="30"/>
        <v>0</v>
      </c>
      <c r="BC95" s="136">
        <f t="shared" ca="1" si="30"/>
        <v>0</v>
      </c>
      <c r="BD95" s="136">
        <f t="shared" ca="1" si="30"/>
        <v>0</v>
      </c>
      <c r="BE95" s="136">
        <f t="shared" ca="1" si="30"/>
        <v>0</v>
      </c>
      <c r="BF95" s="136">
        <f t="shared" ca="1" si="30"/>
        <v>0</v>
      </c>
      <c r="BG95" s="136">
        <f t="shared" ca="1" si="30"/>
        <v>0</v>
      </c>
      <c r="BH95" s="136">
        <f t="shared" ca="1" si="30"/>
        <v>0</v>
      </c>
      <c r="BI95" s="136">
        <f t="shared" ca="1" si="30"/>
        <v>0</v>
      </c>
      <c r="BJ95" s="136">
        <f t="shared" ca="1" si="30"/>
        <v>0</v>
      </c>
      <c r="BK95" s="136">
        <f t="shared" ca="1" si="30"/>
        <v>0</v>
      </c>
      <c r="BL95" s="136">
        <f t="shared" ca="1" si="30"/>
        <v>0</v>
      </c>
    </row>
    <row r="96" spans="1:66" s="115" customFormat="1" ht="13.5" customHeight="1">
      <c r="A96" s="137" t="s">
        <v>248</v>
      </c>
      <c r="B96" s="61">
        <f ca="1">SUM(OFFSET(C96,0,0,1,B$24-B$19+1))</f>
        <v>0</v>
      </c>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row>
    <row r="97" spans="1:66" s="119" customFormat="1" ht="13.5" customHeight="1">
      <c r="A97" s="139" t="s">
        <v>116</v>
      </c>
      <c r="B97" s="58">
        <f ca="1">IF('Terminal Value'!C25="",0,MAX(0,'Terminal Value'!C25))</f>
        <v>0</v>
      </c>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18"/>
      <c r="BN97" s="118"/>
    </row>
    <row r="98" spans="1:66" ht="13.5" customHeight="1">
      <c r="A98" s="141" t="s">
        <v>249</v>
      </c>
      <c r="B98" s="61">
        <f ca="1">IF(B97="",0,B97/(1+IF($B$28="",0,$B$28))^($B$24-$B$18))</f>
        <v>0</v>
      </c>
      <c r="C98" s="121"/>
      <c r="D98" s="121"/>
      <c r="E98" s="121"/>
      <c r="F98" s="121"/>
      <c r="G98" s="121"/>
      <c r="H98" s="121"/>
      <c r="I98" s="121"/>
      <c r="J98" s="121"/>
      <c r="K98" s="121"/>
      <c r="L98" s="121"/>
      <c r="M98" s="142"/>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121"/>
      <c r="AQ98" s="121"/>
      <c r="AR98" s="121"/>
      <c r="AS98" s="121"/>
      <c r="AT98" s="121"/>
      <c r="AU98" s="121"/>
      <c r="AV98" s="121"/>
      <c r="AW98" s="121"/>
      <c r="AX98" s="121"/>
      <c r="AY98" s="121"/>
      <c r="AZ98" s="121"/>
      <c r="BA98" s="121"/>
      <c r="BB98" s="121"/>
      <c r="BC98" s="121"/>
      <c r="BD98" s="121"/>
      <c r="BE98" s="121"/>
      <c r="BF98" s="121"/>
      <c r="BG98" s="121"/>
      <c r="BH98" s="121"/>
      <c r="BI98" s="121"/>
      <c r="BJ98" s="121"/>
      <c r="BK98" s="121"/>
      <c r="BL98" s="121"/>
    </row>
    <row r="99" spans="1:66" ht="13.5" customHeight="1">
      <c r="A99" s="31"/>
      <c r="B99" s="121"/>
      <c r="C99" s="121"/>
      <c r="D99" s="121"/>
      <c r="E99" s="121"/>
      <c r="F99" s="121"/>
      <c r="G99" s="121"/>
      <c r="H99" s="121"/>
      <c r="I99" s="121"/>
      <c r="J99" s="121"/>
      <c r="K99" s="121"/>
      <c r="L99" s="121"/>
      <c r="M99" s="142"/>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1"/>
      <c r="AO99" s="121"/>
      <c r="AP99" s="121"/>
      <c r="AQ99" s="121"/>
      <c r="AR99" s="121"/>
      <c r="AS99" s="121"/>
      <c r="AT99" s="121"/>
      <c r="AU99" s="121"/>
      <c r="AV99" s="121"/>
      <c r="AW99" s="121"/>
      <c r="AX99" s="121"/>
      <c r="AY99" s="121"/>
      <c r="AZ99" s="121"/>
      <c r="BA99" s="121"/>
      <c r="BB99" s="121"/>
      <c r="BC99" s="121"/>
      <c r="BD99" s="121"/>
      <c r="BE99" s="121"/>
      <c r="BF99" s="121"/>
      <c r="BG99" s="121"/>
      <c r="BH99" s="121"/>
      <c r="BI99" s="121"/>
      <c r="BJ99" s="121"/>
      <c r="BK99" s="121"/>
      <c r="BL99" s="121"/>
    </row>
    <row r="100" spans="1:66" s="119" customFormat="1" ht="13.5" customHeight="1">
      <c r="A100" s="116" t="s">
        <v>250</v>
      </c>
      <c r="B100" s="58">
        <f ca="1">SUM(OFFSET(C100,0,0,1,B$24-B$19+1))+IF(B97="",0,B97)</f>
        <v>0</v>
      </c>
      <c r="C100" s="133">
        <f t="shared" ref="C100:AH100" ca="1" si="31">IF(C$39="","",IFERROR(C92-C86-C95-C96,))</f>
        <v>0</v>
      </c>
      <c r="D100" s="133">
        <f t="shared" ca="1" si="31"/>
        <v>0</v>
      </c>
      <c r="E100" s="133">
        <f t="shared" ca="1" si="31"/>
        <v>0</v>
      </c>
      <c r="F100" s="133">
        <f t="shared" ca="1" si="31"/>
        <v>0</v>
      </c>
      <c r="G100" s="133">
        <f t="shared" ca="1" si="31"/>
        <v>0</v>
      </c>
      <c r="H100" s="133">
        <f t="shared" ca="1" si="31"/>
        <v>0</v>
      </c>
      <c r="I100" s="133">
        <f t="shared" ca="1" si="31"/>
        <v>0</v>
      </c>
      <c r="J100" s="133">
        <f t="shared" ca="1" si="31"/>
        <v>0</v>
      </c>
      <c r="K100" s="133">
        <f t="shared" ca="1" si="31"/>
        <v>0</v>
      </c>
      <c r="L100" s="133">
        <f t="shared" ca="1" si="31"/>
        <v>0</v>
      </c>
      <c r="M100" s="133">
        <f t="shared" ca="1" si="31"/>
        <v>0</v>
      </c>
      <c r="N100" s="133">
        <f t="shared" ca="1" si="31"/>
        <v>0</v>
      </c>
      <c r="O100" s="133">
        <f t="shared" ca="1" si="31"/>
        <v>0</v>
      </c>
      <c r="P100" s="133">
        <f t="shared" ca="1" si="31"/>
        <v>0</v>
      </c>
      <c r="Q100" s="133">
        <f t="shared" ca="1" si="31"/>
        <v>0</v>
      </c>
      <c r="R100" s="133">
        <f t="shared" ca="1" si="31"/>
        <v>0</v>
      </c>
      <c r="S100" s="133">
        <f t="shared" ca="1" si="31"/>
        <v>0</v>
      </c>
      <c r="T100" s="133">
        <f t="shared" ca="1" si="31"/>
        <v>0</v>
      </c>
      <c r="U100" s="133">
        <f t="shared" ca="1" si="31"/>
        <v>0</v>
      </c>
      <c r="V100" s="133">
        <f t="shared" ca="1" si="31"/>
        <v>0</v>
      </c>
      <c r="W100" s="133">
        <f t="shared" ca="1" si="31"/>
        <v>0</v>
      </c>
      <c r="X100" s="133">
        <f t="shared" ca="1" si="31"/>
        <v>0</v>
      </c>
      <c r="Y100" s="133">
        <f t="shared" ca="1" si="31"/>
        <v>0</v>
      </c>
      <c r="Z100" s="133">
        <f t="shared" ca="1" si="31"/>
        <v>0</v>
      </c>
      <c r="AA100" s="133">
        <f t="shared" ca="1" si="31"/>
        <v>0</v>
      </c>
      <c r="AB100" s="133">
        <f t="shared" ca="1" si="31"/>
        <v>0</v>
      </c>
      <c r="AC100" s="133">
        <f t="shared" ca="1" si="31"/>
        <v>0</v>
      </c>
      <c r="AD100" s="133">
        <f t="shared" ca="1" si="31"/>
        <v>0</v>
      </c>
      <c r="AE100" s="133">
        <f t="shared" ca="1" si="31"/>
        <v>0</v>
      </c>
      <c r="AF100" s="133">
        <f t="shared" ca="1" si="31"/>
        <v>0</v>
      </c>
      <c r="AG100" s="133">
        <f t="shared" ca="1" si="31"/>
        <v>0</v>
      </c>
      <c r="AH100" s="133">
        <f t="shared" ca="1" si="31"/>
        <v>0</v>
      </c>
      <c r="AI100" s="133">
        <f t="shared" ref="AI100:BL100" ca="1" si="32">IF(AI$39="","",IFERROR(AI92-AI86-AI95-AI96,))</f>
        <v>0</v>
      </c>
      <c r="AJ100" s="133">
        <f t="shared" ca="1" si="32"/>
        <v>0</v>
      </c>
      <c r="AK100" s="133">
        <f t="shared" ca="1" si="32"/>
        <v>0</v>
      </c>
      <c r="AL100" s="133">
        <f t="shared" ca="1" si="32"/>
        <v>0</v>
      </c>
      <c r="AM100" s="133">
        <f t="shared" ca="1" si="32"/>
        <v>0</v>
      </c>
      <c r="AN100" s="133">
        <f t="shared" ca="1" si="32"/>
        <v>0</v>
      </c>
      <c r="AO100" s="133">
        <f t="shared" ca="1" si="32"/>
        <v>0</v>
      </c>
      <c r="AP100" s="133">
        <f t="shared" ca="1" si="32"/>
        <v>0</v>
      </c>
      <c r="AQ100" s="133">
        <f t="shared" ca="1" si="32"/>
        <v>0</v>
      </c>
      <c r="AR100" s="133">
        <f t="shared" ca="1" si="32"/>
        <v>0</v>
      </c>
      <c r="AS100" s="133">
        <f t="shared" ca="1" si="32"/>
        <v>0</v>
      </c>
      <c r="AT100" s="133">
        <f t="shared" ca="1" si="32"/>
        <v>0</v>
      </c>
      <c r="AU100" s="133">
        <f t="shared" ca="1" si="32"/>
        <v>0</v>
      </c>
      <c r="AV100" s="133">
        <f t="shared" ca="1" si="32"/>
        <v>0</v>
      </c>
      <c r="AW100" s="133">
        <f t="shared" ca="1" si="32"/>
        <v>0</v>
      </c>
      <c r="AX100" s="133">
        <f t="shared" ca="1" si="32"/>
        <v>0</v>
      </c>
      <c r="AY100" s="133">
        <f t="shared" ca="1" si="32"/>
        <v>0</v>
      </c>
      <c r="AZ100" s="133">
        <f t="shared" ca="1" si="32"/>
        <v>0</v>
      </c>
      <c r="BA100" s="133">
        <f t="shared" ca="1" si="32"/>
        <v>0</v>
      </c>
      <c r="BB100" s="133">
        <f t="shared" ca="1" si="32"/>
        <v>0</v>
      </c>
      <c r="BC100" s="133">
        <f t="shared" ca="1" si="32"/>
        <v>0</v>
      </c>
      <c r="BD100" s="133">
        <f t="shared" ca="1" si="32"/>
        <v>0</v>
      </c>
      <c r="BE100" s="133">
        <f t="shared" ca="1" si="32"/>
        <v>0</v>
      </c>
      <c r="BF100" s="133">
        <f t="shared" ca="1" si="32"/>
        <v>0</v>
      </c>
      <c r="BG100" s="133">
        <f t="shared" ca="1" si="32"/>
        <v>0</v>
      </c>
      <c r="BH100" s="133">
        <f t="shared" ca="1" si="32"/>
        <v>0</v>
      </c>
      <c r="BI100" s="133">
        <f t="shared" ca="1" si="32"/>
        <v>0</v>
      </c>
      <c r="BJ100" s="133">
        <f t="shared" ca="1" si="32"/>
        <v>0</v>
      </c>
      <c r="BK100" s="133">
        <f t="shared" ca="1" si="32"/>
        <v>0</v>
      </c>
      <c r="BL100" s="133">
        <f t="shared" ca="1" si="32"/>
        <v>0</v>
      </c>
      <c r="BM100" s="118"/>
      <c r="BN100" s="118"/>
    </row>
    <row r="101" spans="1:66" s="119" customFormat="1" ht="13.5" customHeight="1">
      <c r="A101" s="116" t="s">
        <v>251</v>
      </c>
      <c r="B101" s="58">
        <f ca="1">IFERROR(OFFSET(C101,0,B$24-B$19),)+IF(B97="",0,B97)</f>
        <v>0</v>
      </c>
      <c r="C101" s="133">
        <f ca="1">IF(C$39="","",SUM($C$100:C100))</f>
        <v>0</v>
      </c>
      <c r="D101" s="133">
        <f ca="1">IF(D$39="","",SUM($C$100:D100))</f>
        <v>0</v>
      </c>
      <c r="E101" s="133">
        <f ca="1">IF(E$39="","",SUM($C$100:E100))</f>
        <v>0</v>
      </c>
      <c r="F101" s="133">
        <f ca="1">IF(F$39="","",SUM($C$100:F100))</f>
        <v>0</v>
      </c>
      <c r="G101" s="133">
        <f ca="1">IF(G$39="","",SUM($C$100:G100))</f>
        <v>0</v>
      </c>
      <c r="H101" s="133">
        <f ca="1">IF(H$39="","",SUM($C$100:H100))</f>
        <v>0</v>
      </c>
      <c r="I101" s="133">
        <f ca="1">IF(I$39="","",SUM($C$100:I100))</f>
        <v>0</v>
      </c>
      <c r="J101" s="133">
        <f ca="1">IF(J$39="","",SUM($C$100:J100))</f>
        <v>0</v>
      </c>
      <c r="K101" s="133">
        <f ca="1">IF(K$39="","",SUM($C$100:K100))</f>
        <v>0</v>
      </c>
      <c r="L101" s="133">
        <f ca="1">IF(L$39="","",SUM($C$100:L100))</f>
        <v>0</v>
      </c>
      <c r="M101" s="133">
        <f ca="1">IF(M$39="","",SUM($C$100:M100))</f>
        <v>0</v>
      </c>
      <c r="N101" s="133">
        <f ca="1">IF(N$39="","",SUM($C$100:N100))</f>
        <v>0</v>
      </c>
      <c r="O101" s="133">
        <f ca="1">IF(O$39="","",SUM($C$100:O100))</f>
        <v>0</v>
      </c>
      <c r="P101" s="133">
        <f ca="1">IF(P$39="","",SUM($C$100:P100))</f>
        <v>0</v>
      </c>
      <c r="Q101" s="133">
        <f ca="1">IF(Q$39="","",SUM($C$100:Q100))</f>
        <v>0</v>
      </c>
      <c r="R101" s="133">
        <f ca="1">IF(R$39="","",SUM($C$100:R100))</f>
        <v>0</v>
      </c>
      <c r="S101" s="133">
        <f ca="1">IF(S$39="","",SUM($C$100:S100))</f>
        <v>0</v>
      </c>
      <c r="T101" s="133">
        <f ca="1">IF(T$39="","",SUM($C$100:T100))</f>
        <v>0</v>
      </c>
      <c r="U101" s="133">
        <f ca="1">IF(U$39="","",SUM($C$100:U100))</f>
        <v>0</v>
      </c>
      <c r="V101" s="133">
        <f ca="1">IF(V$39="","",SUM($C$100:V100))</f>
        <v>0</v>
      </c>
      <c r="W101" s="133">
        <f ca="1">IF(W$39="","",SUM($C$100:W100))</f>
        <v>0</v>
      </c>
      <c r="X101" s="133">
        <f ca="1">IF(X$39="","",SUM($C$100:X100))</f>
        <v>0</v>
      </c>
      <c r="Y101" s="133">
        <f ca="1">IF(Y$39="","",SUM($C$100:Y100))</f>
        <v>0</v>
      </c>
      <c r="Z101" s="133">
        <f ca="1">IF(Z$39="","",SUM($C$100:Z100))</f>
        <v>0</v>
      </c>
      <c r="AA101" s="133">
        <f ca="1">IF(AA$39="","",SUM($C$100:AA100))</f>
        <v>0</v>
      </c>
      <c r="AB101" s="133">
        <f ca="1">IF(AB$39="","",SUM($C$100:AB100))</f>
        <v>0</v>
      </c>
      <c r="AC101" s="133">
        <f ca="1">IF(AC$39="","",SUM($C$100:AC100))</f>
        <v>0</v>
      </c>
      <c r="AD101" s="133">
        <f ca="1">IF(AD$39="","",SUM($C$100:AD100))</f>
        <v>0</v>
      </c>
      <c r="AE101" s="133">
        <f ca="1">IF(AE$39="","",SUM($C$100:AE100))</f>
        <v>0</v>
      </c>
      <c r="AF101" s="133">
        <f ca="1">IF(AF$39="","",SUM($C$100:AF100))</f>
        <v>0</v>
      </c>
      <c r="AG101" s="133">
        <f ca="1">IF(AG$39="","",SUM($C$100:AG100))</f>
        <v>0</v>
      </c>
      <c r="AH101" s="133">
        <f ca="1">IF(AH$39="","",SUM($C$100:AH100))</f>
        <v>0</v>
      </c>
      <c r="AI101" s="133">
        <f ca="1">IF(AI$39="","",SUM($C$100:AI100))</f>
        <v>0</v>
      </c>
      <c r="AJ101" s="133">
        <f ca="1">IF(AJ$39="","",SUM($C$100:AJ100))</f>
        <v>0</v>
      </c>
      <c r="AK101" s="133">
        <f ca="1">IF(AK$39="","",SUM($C$100:AK100))</f>
        <v>0</v>
      </c>
      <c r="AL101" s="133">
        <f ca="1">IF(AL$39="","",SUM($C$100:AL100))</f>
        <v>0</v>
      </c>
      <c r="AM101" s="133">
        <f ca="1">IF(AM$39="","",SUM($C$100:AM100))</f>
        <v>0</v>
      </c>
      <c r="AN101" s="133">
        <f ca="1">IF(AN$39="","",SUM($C$100:AN100))</f>
        <v>0</v>
      </c>
      <c r="AO101" s="133">
        <f ca="1">IF(AO$39="","",SUM($C$100:AO100))</f>
        <v>0</v>
      </c>
      <c r="AP101" s="133">
        <f ca="1">IF(AP$39="","",SUM($C$100:AP100))</f>
        <v>0</v>
      </c>
      <c r="AQ101" s="133">
        <f ca="1">IF(AQ$39="","",SUM($C$100:AQ100))</f>
        <v>0</v>
      </c>
      <c r="AR101" s="133">
        <f ca="1">IF(AR$39="","",SUM($C$100:AR100))</f>
        <v>0</v>
      </c>
      <c r="AS101" s="133">
        <f ca="1">IF(AS$39="","",SUM($C$100:AS100))</f>
        <v>0</v>
      </c>
      <c r="AT101" s="133">
        <f ca="1">IF(AT$39="","",SUM($C$100:AT100))</f>
        <v>0</v>
      </c>
      <c r="AU101" s="133">
        <f ca="1">IF(AU$39="","",SUM($C$100:AU100))</f>
        <v>0</v>
      </c>
      <c r="AV101" s="133">
        <f ca="1">IF(AV$39="","",SUM($C$100:AV100))</f>
        <v>0</v>
      </c>
      <c r="AW101" s="133">
        <f ca="1">IF(AW$39="","",SUM($C$100:AW100))</f>
        <v>0</v>
      </c>
      <c r="AX101" s="133">
        <f ca="1">IF(AX$39="","",SUM($C$100:AX100))</f>
        <v>0</v>
      </c>
      <c r="AY101" s="133">
        <f ca="1">IF(AY$39="","",SUM($C$100:AY100))</f>
        <v>0</v>
      </c>
      <c r="AZ101" s="133">
        <f ca="1">IF(AZ$39="","",SUM($C$100:AZ100))</f>
        <v>0</v>
      </c>
      <c r="BA101" s="133">
        <f ca="1">IF(BA$39="","",SUM($C$100:BA100))</f>
        <v>0</v>
      </c>
      <c r="BB101" s="133">
        <f ca="1">IF(BB$39="","",SUM($C$100:BB100))</f>
        <v>0</v>
      </c>
      <c r="BC101" s="133">
        <f ca="1">IF(BC$39="","",SUM($C$100:BC100))</f>
        <v>0</v>
      </c>
      <c r="BD101" s="133">
        <f ca="1">IF(BD$39="","",SUM($C$100:BD100))</f>
        <v>0</v>
      </c>
      <c r="BE101" s="133">
        <f ca="1">IF(BE$39="","",SUM($C$100:BE100))</f>
        <v>0</v>
      </c>
      <c r="BF101" s="133">
        <f ca="1">IF(BF$39="","",SUM($C$100:BF100))</f>
        <v>0</v>
      </c>
      <c r="BG101" s="133">
        <f ca="1">IF(BG$39="","",SUM($C$100:BG100))</f>
        <v>0</v>
      </c>
      <c r="BH101" s="133">
        <f ca="1">IF(BH$39="","",SUM($C$100:BH100))</f>
        <v>0</v>
      </c>
      <c r="BI101" s="133">
        <f ca="1">IF(BI$39="","",SUM($C$100:BI100))</f>
        <v>0</v>
      </c>
      <c r="BJ101" s="133">
        <f ca="1">IF(BJ$39="","",SUM($C$100:BJ100))</f>
        <v>0</v>
      </c>
      <c r="BK101" s="133">
        <f ca="1">IF(BK$39="","",SUM($C$100:BK100))</f>
        <v>0</v>
      </c>
      <c r="BL101" s="133">
        <f ca="1">IF(BL$39="","",SUM($C$100:BL100))</f>
        <v>0</v>
      </c>
      <c r="BM101" s="118"/>
      <c r="BN101" s="118"/>
    </row>
    <row r="102" spans="1:66" s="119" customFormat="1" ht="13.5" customHeight="1">
      <c r="A102" s="116" t="s">
        <v>252</v>
      </c>
      <c r="B102" s="58">
        <f ca="1">SUM(OFFSET(C102,0,0,1,B$24-$B$19+1))+IF(B98="",0,B98)</f>
        <v>0</v>
      </c>
      <c r="C102" s="133">
        <f t="shared" ref="C102:AH102" ca="1" si="33">IF(C$39="","",C100/(1+IF($B$28="",0,$B$28))^(C$39-$B$18))</f>
        <v>0</v>
      </c>
      <c r="D102" s="133">
        <f t="shared" ca="1" si="33"/>
        <v>0</v>
      </c>
      <c r="E102" s="133">
        <f t="shared" ca="1" si="33"/>
        <v>0</v>
      </c>
      <c r="F102" s="133">
        <f t="shared" ca="1" si="33"/>
        <v>0</v>
      </c>
      <c r="G102" s="133">
        <f t="shared" ca="1" si="33"/>
        <v>0</v>
      </c>
      <c r="H102" s="133">
        <f t="shared" ca="1" si="33"/>
        <v>0</v>
      </c>
      <c r="I102" s="133">
        <f t="shared" ca="1" si="33"/>
        <v>0</v>
      </c>
      <c r="J102" s="133">
        <f t="shared" ca="1" si="33"/>
        <v>0</v>
      </c>
      <c r="K102" s="133">
        <f t="shared" ca="1" si="33"/>
        <v>0</v>
      </c>
      <c r="L102" s="133">
        <f t="shared" ca="1" si="33"/>
        <v>0</v>
      </c>
      <c r="M102" s="133">
        <f t="shared" ca="1" si="33"/>
        <v>0</v>
      </c>
      <c r="N102" s="133">
        <f t="shared" ca="1" si="33"/>
        <v>0</v>
      </c>
      <c r="O102" s="133">
        <f t="shared" ca="1" si="33"/>
        <v>0</v>
      </c>
      <c r="P102" s="133">
        <f t="shared" ca="1" si="33"/>
        <v>0</v>
      </c>
      <c r="Q102" s="133">
        <f t="shared" ca="1" si="33"/>
        <v>0</v>
      </c>
      <c r="R102" s="133">
        <f t="shared" ca="1" si="33"/>
        <v>0</v>
      </c>
      <c r="S102" s="133">
        <f t="shared" ca="1" si="33"/>
        <v>0</v>
      </c>
      <c r="T102" s="133">
        <f t="shared" ca="1" si="33"/>
        <v>0</v>
      </c>
      <c r="U102" s="133">
        <f t="shared" ca="1" si="33"/>
        <v>0</v>
      </c>
      <c r="V102" s="133">
        <f t="shared" ca="1" si="33"/>
        <v>0</v>
      </c>
      <c r="W102" s="133">
        <f t="shared" ca="1" si="33"/>
        <v>0</v>
      </c>
      <c r="X102" s="133">
        <f t="shared" ca="1" si="33"/>
        <v>0</v>
      </c>
      <c r="Y102" s="133">
        <f t="shared" ca="1" si="33"/>
        <v>0</v>
      </c>
      <c r="Z102" s="133">
        <f t="shared" ca="1" si="33"/>
        <v>0</v>
      </c>
      <c r="AA102" s="133">
        <f t="shared" ca="1" si="33"/>
        <v>0</v>
      </c>
      <c r="AB102" s="133">
        <f t="shared" ca="1" si="33"/>
        <v>0</v>
      </c>
      <c r="AC102" s="133">
        <f t="shared" ca="1" si="33"/>
        <v>0</v>
      </c>
      <c r="AD102" s="133">
        <f t="shared" ca="1" si="33"/>
        <v>0</v>
      </c>
      <c r="AE102" s="133">
        <f t="shared" ca="1" si="33"/>
        <v>0</v>
      </c>
      <c r="AF102" s="133">
        <f t="shared" ca="1" si="33"/>
        <v>0</v>
      </c>
      <c r="AG102" s="133">
        <f t="shared" ca="1" si="33"/>
        <v>0</v>
      </c>
      <c r="AH102" s="133">
        <f t="shared" ca="1" si="33"/>
        <v>0</v>
      </c>
      <c r="AI102" s="133">
        <f t="shared" ref="AI102:BL102" ca="1" si="34">IF(AI$39="","",AI100/(1+IF($B$28="",0,$B$28))^(AI$39-$B$18))</f>
        <v>0</v>
      </c>
      <c r="AJ102" s="133">
        <f t="shared" ca="1" si="34"/>
        <v>0</v>
      </c>
      <c r="AK102" s="133">
        <f t="shared" ca="1" si="34"/>
        <v>0</v>
      </c>
      <c r="AL102" s="133">
        <f t="shared" ca="1" si="34"/>
        <v>0</v>
      </c>
      <c r="AM102" s="133">
        <f t="shared" ca="1" si="34"/>
        <v>0</v>
      </c>
      <c r="AN102" s="133">
        <f t="shared" ca="1" si="34"/>
        <v>0</v>
      </c>
      <c r="AO102" s="133">
        <f t="shared" ca="1" si="34"/>
        <v>0</v>
      </c>
      <c r="AP102" s="133">
        <f t="shared" ca="1" si="34"/>
        <v>0</v>
      </c>
      <c r="AQ102" s="133">
        <f t="shared" ca="1" si="34"/>
        <v>0</v>
      </c>
      <c r="AR102" s="133">
        <f t="shared" ca="1" si="34"/>
        <v>0</v>
      </c>
      <c r="AS102" s="133">
        <f t="shared" ca="1" si="34"/>
        <v>0</v>
      </c>
      <c r="AT102" s="133">
        <f t="shared" ca="1" si="34"/>
        <v>0</v>
      </c>
      <c r="AU102" s="133">
        <f t="shared" ca="1" si="34"/>
        <v>0</v>
      </c>
      <c r="AV102" s="133">
        <f t="shared" ca="1" si="34"/>
        <v>0</v>
      </c>
      <c r="AW102" s="133">
        <f t="shared" ca="1" si="34"/>
        <v>0</v>
      </c>
      <c r="AX102" s="133">
        <f t="shared" ca="1" si="34"/>
        <v>0</v>
      </c>
      <c r="AY102" s="133">
        <f t="shared" ca="1" si="34"/>
        <v>0</v>
      </c>
      <c r="AZ102" s="133">
        <f t="shared" ca="1" si="34"/>
        <v>0</v>
      </c>
      <c r="BA102" s="133">
        <f t="shared" ca="1" si="34"/>
        <v>0</v>
      </c>
      <c r="BB102" s="133">
        <f t="shared" ca="1" si="34"/>
        <v>0</v>
      </c>
      <c r="BC102" s="133">
        <f t="shared" ca="1" si="34"/>
        <v>0</v>
      </c>
      <c r="BD102" s="133">
        <f t="shared" ca="1" si="34"/>
        <v>0</v>
      </c>
      <c r="BE102" s="133">
        <f t="shared" ca="1" si="34"/>
        <v>0</v>
      </c>
      <c r="BF102" s="133">
        <f t="shared" ca="1" si="34"/>
        <v>0</v>
      </c>
      <c r="BG102" s="133">
        <f t="shared" ca="1" si="34"/>
        <v>0</v>
      </c>
      <c r="BH102" s="133">
        <f t="shared" ca="1" si="34"/>
        <v>0</v>
      </c>
      <c r="BI102" s="133">
        <f t="shared" ca="1" si="34"/>
        <v>0</v>
      </c>
      <c r="BJ102" s="133">
        <f t="shared" ca="1" si="34"/>
        <v>0</v>
      </c>
      <c r="BK102" s="133">
        <f t="shared" ca="1" si="34"/>
        <v>0</v>
      </c>
      <c r="BL102" s="133">
        <f t="shared" ca="1" si="34"/>
        <v>0</v>
      </c>
      <c r="BM102" s="118"/>
      <c r="BN102" s="118"/>
    </row>
    <row r="103" spans="1:66" s="119" customFormat="1" ht="13.5" customHeight="1">
      <c r="A103" s="116" t="s">
        <v>253</v>
      </c>
      <c r="B103" s="58">
        <f ca="1">IFERROR(OFFSET(C103,0,B$24-B$19),)+IF(B98="",0,B98)</f>
        <v>0</v>
      </c>
      <c r="C103" s="143">
        <f ca="1">IF(C$39="","",SUM($C$102:C102))</f>
        <v>0</v>
      </c>
      <c r="D103" s="144">
        <f ca="1">IF(D$39="","",SUM($C$102:D102))</f>
        <v>0</v>
      </c>
      <c r="E103" s="144">
        <f ca="1">IF(E$39="","",SUM($C$102:E102))</f>
        <v>0</v>
      </c>
      <c r="F103" s="144">
        <f ca="1">IF(F$39="","",SUM($C$102:F102))</f>
        <v>0</v>
      </c>
      <c r="G103" s="144">
        <f ca="1">IF(G$39="","",SUM($C$102:G102))</f>
        <v>0</v>
      </c>
      <c r="H103" s="144">
        <f ca="1">IF(H$39="","",SUM($C$102:H102))</f>
        <v>0</v>
      </c>
      <c r="I103" s="144">
        <f ca="1">IF(I$39="","",SUM($C$102:I102))</f>
        <v>0</v>
      </c>
      <c r="J103" s="144">
        <f ca="1">IF(J$39="","",SUM($C$102:J102))</f>
        <v>0</v>
      </c>
      <c r="K103" s="144">
        <f ca="1">IF(K$39="","",SUM($C$102:K102))</f>
        <v>0</v>
      </c>
      <c r="L103" s="144">
        <f ca="1">IF(L$39="","",SUM($C$102:L102))</f>
        <v>0</v>
      </c>
      <c r="M103" s="144">
        <f ca="1">IF(M$39="","",SUM($C$102:M102))</f>
        <v>0</v>
      </c>
      <c r="N103" s="144">
        <f ca="1">IF(N$39="","",SUM($C$102:N102))</f>
        <v>0</v>
      </c>
      <c r="O103" s="144">
        <f ca="1">IF(O$39="","",SUM($C$102:O102))</f>
        <v>0</v>
      </c>
      <c r="P103" s="144">
        <f ca="1">IF(P$39="","",SUM($C$102:P102))</f>
        <v>0</v>
      </c>
      <c r="Q103" s="144">
        <f ca="1">IF(Q$39="","",SUM($C$102:Q102))</f>
        <v>0</v>
      </c>
      <c r="R103" s="144">
        <f ca="1">IF(R$39="","",SUM($C$102:R102))</f>
        <v>0</v>
      </c>
      <c r="S103" s="144">
        <f ca="1">IF(S$39="","",SUM($C$102:S102))</f>
        <v>0</v>
      </c>
      <c r="T103" s="144">
        <f ca="1">IF(T$39="","",SUM($C$102:T102))</f>
        <v>0</v>
      </c>
      <c r="U103" s="117">
        <f ca="1">IF(U$39="","",SUM($C$102:U102))</f>
        <v>0</v>
      </c>
      <c r="V103" s="117">
        <f ca="1">IF(V$39="","",SUM($C$102:V102))</f>
        <v>0</v>
      </c>
      <c r="W103" s="117">
        <f ca="1">IF(W$39="","",SUM($C$102:W102))</f>
        <v>0</v>
      </c>
      <c r="X103" s="117">
        <f ca="1">IF(X$39="","",SUM($C$102:X102))</f>
        <v>0</v>
      </c>
      <c r="Y103" s="117">
        <f ca="1">IF(Y$39="","",SUM($C$102:Y102))</f>
        <v>0</v>
      </c>
      <c r="Z103" s="117">
        <f ca="1">IF(Z$39="","",SUM($C$102:Z102))</f>
        <v>0</v>
      </c>
      <c r="AA103" s="117">
        <f ca="1">IF(AA$39="","",SUM($C$102:AA102))</f>
        <v>0</v>
      </c>
      <c r="AB103" s="117">
        <f ca="1">IF(AB$39="","",SUM($C$102:AB102))</f>
        <v>0</v>
      </c>
      <c r="AC103" s="117">
        <f ca="1">IF(AC$39="","",SUM($C$102:AC102))</f>
        <v>0</v>
      </c>
      <c r="AD103" s="117">
        <f ca="1">IF(AD$39="","",SUM($C$102:AD102))</f>
        <v>0</v>
      </c>
      <c r="AE103" s="117">
        <f ca="1">IF(AE$39="","",SUM($C$102:AE102))</f>
        <v>0</v>
      </c>
      <c r="AF103" s="117">
        <f ca="1">IF(AF$39="","",SUM($C$102:AF102))</f>
        <v>0</v>
      </c>
      <c r="AG103" s="117">
        <f ca="1">IF(AG$39="","",SUM($C$102:AG102))</f>
        <v>0</v>
      </c>
      <c r="AH103" s="117">
        <f ca="1">IF(AH$39="","",SUM($C$102:AH102))</f>
        <v>0</v>
      </c>
      <c r="AI103" s="117">
        <f ca="1">IF(AI$39="","",SUM($C$102:AI102))</f>
        <v>0</v>
      </c>
      <c r="AJ103" s="117">
        <f ca="1">IF(AJ$39="","",SUM($C$102:AJ102))</f>
        <v>0</v>
      </c>
      <c r="AK103" s="117">
        <f ca="1">IF(AK$39="","",SUM($C$102:AK102))</f>
        <v>0</v>
      </c>
      <c r="AL103" s="117">
        <f ca="1">IF(AL$39="","",SUM($C$102:AL102))</f>
        <v>0</v>
      </c>
      <c r="AM103" s="117">
        <f ca="1">IF(AM$39="","",SUM($C$102:AM102))</f>
        <v>0</v>
      </c>
      <c r="AN103" s="117">
        <f ca="1">IF(AN$39="","",SUM($C$102:AN102))</f>
        <v>0</v>
      </c>
      <c r="AO103" s="117">
        <f ca="1">IF(AO$39="","",SUM($C$102:AO102))</f>
        <v>0</v>
      </c>
      <c r="AP103" s="117">
        <f ca="1">IF(AP$39="","",SUM($C$102:AP102))</f>
        <v>0</v>
      </c>
      <c r="AQ103" s="117">
        <f ca="1">IF(AQ$39="","",SUM($C$102:AQ102))</f>
        <v>0</v>
      </c>
      <c r="AR103" s="117">
        <f ca="1">IF(AR$39="","",SUM($C$102:AR102))</f>
        <v>0</v>
      </c>
      <c r="AS103" s="117">
        <f ca="1">IF(AS$39="","",SUM($C$102:AS102))</f>
        <v>0</v>
      </c>
      <c r="AT103" s="117">
        <f ca="1">IF(AT$39="","",SUM($C$102:AT102))</f>
        <v>0</v>
      </c>
      <c r="AU103" s="117">
        <f ca="1">IF(AU$39="","",SUM($C$102:AU102))</f>
        <v>0</v>
      </c>
      <c r="AV103" s="117">
        <f ca="1">IF(AV$39="","",SUM($C$102:AV102))</f>
        <v>0</v>
      </c>
      <c r="AW103" s="117">
        <f ca="1">IF(AW$39="","",SUM($C$102:AW102))</f>
        <v>0</v>
      </c>
      <c r="AX103" s="117">
        <f ca="1">IF(AX$39="","",SUM($C$102:AX102))</f>
        <v>0</v>
      </c>
      <c r="AY103" s="117">
        <f ca="1">IF(AY$39="","",SUM($C$102:AY102))</f>
        <v>0</v>
      </c>
      <c r="AZ103" s="117">
        <f ca="1">IF(AZ$39="","",SUM($C$102:AZ102))</f>
        <v>0</v>
      </c>
      <c r="BA103" s="117">
        <f ca="1">IF(BA$39="","",SUM($C$102:BA102))</f>
        <v>0</v>
      </c>
      <c r="BB103" s="117">
        <f ca="1">IF(BB$39="","",SUM($C$102:BB102))</f>
        <v>0</v>
      </c>
      <c r="BC103" s="117">
        <f ca="1">IF(BC$39="","",SUM($C$102:BC102))</f>
        <v>0</v>
      </c>
      <c r="BD103" s="117">
        <f ca="1">IF(BD$39="","",SUM($C$102:BD102))</f>
        <v>0</v>
      </c>
      <c r="BE103" s="117">
        <f ca="1">IF(BE$39="","",SUM($C$102:BE102))</f>
        <v>0</v>
      </c>
      <c r="BF103" s="117">
        <f ca="1">IF(BF$39="","",SUM($C$102:BF102))</f>
        <v>0</v>
      </c>
      <c r="BG103" s="117">
        <f ca="1">IF(BG$39="","",SUM($C$102:BG102))</f>
        <v>0</v>
      </c>
      <c r="BH103" s="117">
        <f ca="1">IF(BH$39="","",SUM($C$102:BH102))</f>
        <v>0</v>
      </c>
      <c r="BI103" s="117">
        <f ca="1">IF(BI$39="","",SUM($C$102:BI102))</f>
        <v>0</v>
      </c>
      <c r="BJ103" s="117">
        <f ca="1">IF(BJ$39="","",SUM($C$102:BJ102))</f>
        <v>0</v>
      </c>
      <c r="BK103" s="117">
        <f ca="1">IF(BK$39="","",SUM($C$102:BK102))</f>
        <v>0</v>
      </c>
      <c r="BL103" s="117">
        <f ca="1">IF(BL$39="","",SUM($C$102:BL102))</f>
        <v>0</v>
      </c>
      <c r="BM103" s="118"/>
      <c r="BN103" s="118"/>
    </row>
    <row r="104" spans="1:66" ht="13.5" customHeight="1">
      <c r="A104" s="145" t="s">
        <v>254</v>
      </c>
      <c r="B104" s="146"/>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147"/>
      <c r="BI104" s="147"/>
      <c r="BJ104" s="147"/>
      <c r="BK104" s="147"/>
      <c r="BL104" s="147"/>
    </row>
    <row r="105" spans="1:66" ht="13.5" customHeight="1">
      <c r="A105" s="148"/>
      <c r="B105" s="149"/>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47"/>
      <c r="BL105" s="147"/>
    </row>
    <row r="106" spans="1:66" s="119" customFormat="1" ht="13.5" customHeight="1">
      <c r="A106" s="150" t="s">
        <v>255</v>
      </c>
      <c r="B106" s="64">
        <f ca="1">B103</f>
        <v>0</v>
      </c>
      <c r="BM106" s="118"/>
      <c r="BN106" s="118"/>
    </row>
    <row r="107" spans="1:66" s="119" customFormat="1" ht="13.5" customHeight="1">
      <c r="A107" s="150" t="s">
        <v>256</v>
      </c>
      <c r="B107" s="64">
        <f ca="1">-MIN(OFFSET(C101,0,0,1,B$24-$B$19+1))</f>
        <v>0</v>
      </c>
      <c r="BM107" s="118"/>
      <c r="BN107" s="118"/>
    </row>
    <row r="108" spans="1:66" s="119" customFormat="1" ht="13.5" customHeight="1">
      <c r="A108" s="150" t="s">
        <v>257</v>
      </c>
      <c r="B108" s="64">
        <f ca="1">-MIN(OFFSET(C103,0,0,1,B$24-$B$19+1))</f>
        <v>0</v>
      </c>
      <c r="BM108" s="118"/>
      <c r="BN108" s="118"/>
    </row>
    <row r="109" spans="1:66" s="79" customFormat="1" ht="13.5" customHeight="1">
      <c r="A109" s="150" t="s">
        <v>258</v>
      </c>
      <c r="B109" s="151">
        <f ca="1">IF(B106&lt;0,1+B106/B108,)</f>
        <v>0</v>
      </c>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147"/>
      <c r="BI109" s="147"/>
      <c r="BJ109" s="147"/>
      <c r="BK109" s="147"/>
      <c r="BL109" s="147"/>
    </row>
    <row r="110" spans="1:66" s="79" customFormat="1" ht="13.5" customHeight="1">
      <c r="C110" s="152"/>
      <c r="D110" s="153"/>
      <c r="U110" s="154"/>
      <c r="V110" s="154"/>
      <c r="W110" s="154"/>
      <c r="X110" s="154"/>
      <c r="Y110" s="154"/>
      <c r="Z110" s="154"/>
      <c r="AA110" s="154"/>
      <c r="AB110" s="154"/>
      <c r="AC110" s="154"/>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c r="AY110" s="154"/>
      <c r="AZ110" s="154"/>
      <c r="BA110" s="154"/>
      <c r="BB110" s="154"/>
      <c r="BC110" s="154"/>
      <c r="BD110" s="154"/>
      <c r="BE110" s="154"/>
      <c r="BF110" s="154"/>
      <c r="BG110" s="154"/>
      <c r="BH110" s="154"/>
      <c r="BI110" s="154"/>
      <c r="BJ110" s="154"/>
      <c r="BK110" s="154"/>
      <c r="BL110" s="154"/>
    </row>
    <row r="111" spans="1:66" ht="13.5" customHeight="1">
      <c r="A111" s="51" t="s">
        <v>259</v>
      </c>
      <c r="B111" s="52"/>
      <c r="C111" s="52"/>
      <c r="D111" s="52"/>
      <c r="E111" s="52"/>
      <c r="F111" s="52"/>
      <c r="G111" s="52"/>
      <c r="H111" s="52"/>
      <c r="I111" s="52"/>
      <c r="J111" s="52"/>
      <c r="K111" s="52"/>
      <c r="L111" s="52"/>
      <c r="M111" s="52"/>
      <c r="N111" s="52"/>
      <c r="O111" s="52"/>
      <c r="P111" s="52"/>
      <c r="Q111" s="52"/>
      <c r="R111" s="52"/>
      <c r="S111" s="52"/>
      <c r="T111" s="52"/>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row>
    <row r="112" spans="1:66" s="79" customFormat="1" ht="13.5" customHeight="1">
      <c r="C112" s="152"/>
      <c r="D112" s="153"/>
      <c r="U112" s="154"/>
      <c r="V112" s="154"/>
      <c r="W112" s="154"/>
      <c r="X112" s="154"/>
      <c r="Y112" s="154"/>
      <c r="Z112" s="154"/>
      <c r="AA112" s="154"/>
      <c r="AB112" s="154"/>
      <c r="AC112" s="154"/>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c r="AY112" s="154"/>
      <c r="AZ112" s="154"/>
      <c r="BA112" s="154"/>
      <c r="BB112" s="154"/>
      <c r="BC112" s="154"/>
      <c r="BD112" s="154"/>
      <c r="BE112" s="154"/>
      <c r="BF112" s="154"/>
      <c r="BG112" s="154"/>
      <c r="BH112" s="154"/>
      <c r="BI112" s="154"/>
      <c r="BJ112" s="154"/>
      <c r="BK112" s="154"/>
      <c r="BL112" s="154"/>
    </row>
    <row r="113" spans="1:66" ht="13.5" customHeight="1">
      <c r="A113" s="155" t="s">
        <v>260</v>
      </c>
      <c r="B113" s="156">
        <f ca="1">IFERROR(AVERAGE(OFFSET(C113,0,0,1,B$24-B$19+1)),)</f>
        <v>0</v>
      </c>
      <c r="C113" s="157">
        <f t="shared" ref="C113:AH113" si="35">IF(C$39="","",IF(C$92&gt;0,(C$92-SUM(C42,C47,C48,C49,C53,C56,C61,C62,C63,C72,C77,C78,C79,C83,C69))/C$92,))</f>
        <v>0</v>
      </c>
      <c r="D113" s="157">
        <f t="shared" si="35"/>
        <v>0</v>
      </c>
      <c r="E113" s="157">
        <f t="shared" si="35"/>
        <v>0</v>
      </c>
      <c r="F113" s="157">
        <f t="shared" si="35"/>
        <v>0</v>
      </c>
      <c r="G113" s="157">
        <f t="shared" si="35"/>
        <v>0</v>
      </c>
      <c r="H113" s="157">
        <f t="shared" si="35"/>
        <v>0</v>
      </c>
      <c r="I113" s="157">
        <f t="shared" si="35"/>
        <v>0</v>
      </c>
      <c r="J113" s="157">
        <f t="shared" si="35"/>
        <v>0</v>
      </c>
      <c r="K113" s="157">
        <f t="shared" si="35"/>
        <v>0</v>
      </c>
      <c r="L113" s="157">
        <f t="shared" si="35"/>
        <v>0</v>
      </c>
      <c r="M113" s="157">
        <f t="shared" si="35"/>
        <v>0</v>
      </c>
      <c r="N113" s="157">
        <f t="shared" si="35"/>
        <v>0</v>
      </c>
      <c r="O113" s="157">
        <f t="shared" si="35"/>
        <v>0</v>
      </c>
      <c r="P113" s="157">
        <f t="shared" si="35"/>
        <v>0</v>
      </c>
      <c r="Q113" s="157">
        <f t="shared" si="35"/>
        <v>0</v>
      </c>
      <c r="R113" s="157">
        <f t="shared" si="35"/>
        <v>0</v>
      </c>
      <c r="S113" s="157">
        <f t="shared" si="35"/>
        <v>0</v>
      </c>
      <c r="T113" s="157">
        <f t="shared" si="35"/>
        <v>0</v>
      </c>
      <c r="U113" s="157">
        <f t="shared" si="35"/>
        <v>0</v>
      </c>
      <c r="V113" s="157">
        <f t="shared" si="35"/>
        <v>0</v>
      </c>
      <c r="W113" s="157">
        <f t="shared" si="35"/>
        <v>0</v>
      </c>
      <c r="X113" s="157">
        <f t="shared" si="35"/>
        <v>0</v>
      </c>
      <c r="Y113" s="157">
        <f t="shared" si="35"/>
        <v>0</v>
      </c>
      <c r="Z113" s="157">
        <f t="shared" si="35"/>
        <v>0</v>
      </c>
      <c r="AA113" s="157">
        <f t="shared" si="35"/>
        <v>0</v>
      </c>
      <c r="AB113" s="157">
        <f t="shared" si="35"/>
        <v>0</v>
      </c>
      <c r="AC113" s="157">
        <f t="shared" si="35"/>
        <v>0</v>
      </c>
      <c r="AD113" s="157">
        <f t="shared" si="35"/>
        <v>0</v>
      </c>
      <c r="AE113" s="157">
        <f t="shared" si="35"/>
        <v>0</v>
      </c>
      <c r="AF113" s="157">
        <f t="shared" si="35"/>
        <v>0</v>
      </c>
      <c r="AG113" s="157">
        <f t="shared" si="35"/>
        <v>0</v>
      </c>
      <c r="AH113" s="157">
        <f t="shared" si="35"/>
        <v>0</v>
      </c>
      <c r="AI113" s="157">
        <f t="shared" ref="AI113:BL113" si="36">IF(AI$39="","",IF(AI$92&gt;0,(AI$92-SUM(AI42,AI47,AI48,AI49,AI53,AI56,AI61,AI62,AI63,AI72,AI77,AI78,AI79,AI83,AI69))/AI$92,))</f>
        <v>0</v>
      </c>
      <c r="AJ113" s="157">
        <f t="shared" si="36"/>
        <v>0</v>
      </c>
      <c r="AK113" s="157">
        <f t="shared" si="36"/>
        <v>0</v>
      </c>
      <c r="AL113" s="157">
        <f t="shared" si="36"/>
        <v>0</v>
      </c>
      <c r="AM113" s="157">
        <f t="shared" si="36"/>
        <v>0</v>
      </c>
      <c r="AN113" s="157">
        <f t="shared" si="36"/>
        <v>0</v>
      </c>
      <c r="AO113" s="157">
        <f t="shared" si="36"/>
        <v>0</v>
      </c>
      <c r="AP113" s="157">
        <f t="shared" si="36"/>
        <v>0</v>
      </c>
      <c r="AQ113" s="157">
        <f t="shared" si="36"/>
        <v>0</v>
      </c>
      <c r="AR113" s="157">
        <f t="shared" si="36"/>
        <v>0</v>
      </c>
      <c r="AS113" s="157">
        <f t="shared" si="36"/>
        <v>0</v>
      </c>
      <c r="AT113" s="157">
        <f t="shared" si="36"/>
        <v>0</v>
      </c>
      <c r="AU113" s="157">
        <f t="shared" si="36"/>
        <v>0</v>
      </c>
      <c r="AV113" s="157">
        <f t="shared" si="36"/>
        <v>0</v>
      </c>
      <c r="AW113" s="157">
        <f t="shared" si="36"/>
        <v>0</v>
      </c>
      <c r="AX113" s="157">
        <f t="shared" si="36"/>
        <v>0</v>
      </c>
      <c r="AY113" s="157">
        <f t="shared" si="36"/>
        <v>0</v>
      </c>
      <c r="AZ113" s="157">
        <f t="shared" si="36"/>
        <v>0</v>
      </c>
      <c r="BA113" s="157">
        <f t="shared" si="36"/>
        <v>0</v>
      </c>
      <c r="BB113" s="157">
        <f t="shared" si="36"/>
        <v>0</v>
      </c>
      <c r="BC113" s="157">
        <f t="shared" si="36"/>
        <v>0</v>
      </c>
      <c r="BD113" s="157">
        <f t="shared" si="36"/>
        <v>0</v>
      </c>
      <c r="BE113" s="157">
        <f t="shared" si="36"/>
        <v>0</v>
      </c>
      <c r="BF113" s="157">
        <f t="shared" si="36"/>
        <v>0</v>
      </c>
      <c r="BG113" s="157">
        <f t="shared" si="36"/>
        <v>0</v>
      </c>
      <c r="BH113" s="157">
        <f t="shared" si="36"/>
        <v>0</v>
      </c>
      <c r="BI113" s="157">
        <f t="shared" si="36"/>
        <v>0</v>
      </c>
      <c r="BJ113" s="157">
        <f t="shared" si="36"/>
        <v>0</v>
      </c>
      <c r="BK113" s="157">
        <f t="shared" si="36"/>
        <v>0</v>
      </c>
      <c r="BL113" s="157">
        <f t="shared" si="36"/>
        <v>0</v>
      </c>
    </row>
    <row r="114" spans="1:66" ht="13.5" customHeight="1">
      <c r="A114" s="155" t="s">
        <v>261</v>
      </c>
      <c r="B114" s="156">
        <f ca="1">IFERROR(AVERAGE(OFFSET(C114,0,0,1,B$24-B$19+1)),)</f>
        <v>0</v>
      </c>
      <c r="C114" s="157">
        <f t="shared" ref="C114:AH114" si="37">IF(C$39="","",IF(C$92&gt;0,C$94/C$92,))</f>
        <v>0</v>
      </c>
      <c r="D114" s="157">
        <f t="shared" si="37"/>
        <v>0</v>
      </c>
      <c r="E114" s="157">
        <f t="shared" si="37"/>
        <v>0</v>
      </c>
      <c r="F114" s="157">
        <f t="shared" si="37"/>
        <v>0</v>
      </c>
      <c r="G114" s="157">
        <f t="shared" si="37"/>
        <v>0</v>
      </c>
      <c r="H114" s="157">
        <f t="shared" si="37"/>
        <v>0</v>
      </c>
      <c r="I114" s="157">
        <f t="shared" si="37"/>
        <v>0</v>
      </c>
      <c r="J114" s="157">
        <f t="shared" si="37"/>
        <v>0</v>
      </c>
      <c r="K114" s="157">
        <f t="shared" si="37"/>
        <v>0</v>
      </c>
      <c r="L114" s="157">
        <f t="shared" si="37"/>
        <v>0</v>
      </c>
      <c r="M114" s="157">
        <f t="shared" si="37"/>
        <v>0</v>
      </c>
      <c r="N114" s="157">
        <f t="shared" si="37"/>
        <v>0</v>
      </c>
      <c r="O114" s="157">
        <f t="shared" si="37"/>
        <v>0</v>
      </c>
      <c r="P114" s="157">
        <f t="shared" si="37"/>
        <v>0</v>
      </c>
      <c r="Q114" s="157">
        <f t="shared" si="37"/>
        <v>0</v>
      </c>
      <c r="R114" s="157">
        <f t="shared" si="37"/>
        <v>0</v>
      </c>
      <c r="S114" s="157">
        <f t="shared" si="37"/>
        <v>0</v>
      </c>
      <c r="T114" s="157">
        <f t="shared" si="37"/>
        <v>0</v>
      </c>
      <c r="U114" s="157">
        <f t="shared" si="37"/>
        <v>0</v>
      </c>
      <c r="V114" s="157">
        <f t="shared" si="37"/>
        <v>0</v>
      </c>
      <c r="W114" s="157">
        <f t="shared" si="37"/>
        <v>0</v>
      </c>
      <c r="X114" s="157">
        <f t="shared" si="37"/>
        <v>0</v>
      </c>
      <c r="Y114" s="157">
        <f t="shared" si="37"/>
        <v>0</v>
      </c>
      <c r="Z114" s="157">
        <f t="shared" si="37"/>
        <v>0</v>
      </c>
      <c r="AA114" s="157">
        <f t="shared" si="37"/>
        <v>0</v>
      </c>
      <c r="AB114" s="157">
        <f t="shared" si="37"/>
        <v>0</v>
      </c>
      <c r="AC114" s="157">
        <f t="shared" si="37"/>
        <v>0</v>
      </c>
      <c r="AD114" s="157">
        <f t="shared" si="37"/>
        <v>0</v>
      </c>
      <c r="AE114" s="157">
        <f t="shared" si="37"/>
        <v>0</v>
      </c>
      <c r="AF114" s="157">
        <f t="shared" si="37"/>
        <v>0</v>
      </c>
      <c r="AG114" s="157">
        <f t="shared" si="37"/>
        <v>0</v>
      </c>
      <c r="AH114" s="157">
        <f t="shared" si="37"/>
        <v>0</v>
      </c>
      <c r="AI114" s="157">
        <f t="shared" ref="AI114:BL114" si="38">IF(AI$39="","",IF(AI$92&gt;0,AI$94/AI$92,))</f>
        <v>0</v>
      </c>
      <c r="AJ114" s="157">
        <f t="shared" si="38"/>
        <v>0</v>
      </c>
      <c r="AK114" s="157">
        <f t="shared" si="38"/>
        <v>0</v>
      </c>
      <c r="AL114" s="157">
        <f t="shared" si="38"/>
        <v>0</v>
      </c>
      <c r="AM114" s="157">
        <f t="shared" si="38"/>
        <v>0</v>
      </c>
      <c r="AN114" s="157">
        <f t="shared" si="38"/>
        <v>0</v>
      </c>
      <c r="AO114" s="157">
        <f t="shared" si="38"/>
        <v>0</v>
      </c>
      <c r="AP114" s="157">
        <f t="shared" si="38"/>
        <v>0</v>
      </c>
      <c r="AQ114" s="157">
        <f t="shared" si="38"/>
        <v>0</v>
      </c>
      <c r="AR114" s="157">
        <f t="shared" si="38"/>
        <v>0</v>
      </c>
      <c r="AS114" s="157">
        <f t="shared" si="38"/>
        <v>0</v>
      </c>
      <c r="AT114" s="157">
        <f t="shared" si="38"/>
        <v>0</v>
      </c>
      <c r="AU114" s="157">
        <f t="shared" si="38"/>
        <v>0</v>
      </c>
      <c r="AV114" s="157">
        <f t="shared" si="38"/>
        <v>0</v>
      </c>
      <c r="AW114" s="157">
        <f t="shared" si="38"/>
        <v>0</v>
      </c>
      <c r="AX114" s="157">
        <f t="shared" si="38"/>
        <v>0</v>
      </c>
      <c r="AY114" s="157">
        <f t="shared" si="38"/>
        <v>0</v>
      </c>
      <c r="AZ114" s="157">
        <f t="shared" si="38"/>
        <v>0</v>
      </c>
      <c r="BA114" s="157">
        <f t="shared" si="38"/>
        <v>0</v>
      </c>
      <c r="BB114" s="157">
        <f t="shared" si="38"/>
        <v>0</v>
      </c>
      <c r="BC114" s="157">
        <f t="shared" si="38"/>
        <v>0</v>
      </c>
      <c r="BD114" s="157">
        <f t="shared" si="38"/>
        <v>0</v>
      </c>
      <c r="BE114" s="157">
        <f t="shared" si="38"/>
        <v>0</v>
      </c>
      <c r="BF114" s="157">
        <f t="shared" si="38"/>
        <v>0</v>
      </c>
      <c r="BG114" s="157">
        <f t="shared" si="38"/>
        <v>0</v>
      </c>
      <c r="BH114" s="157">
        <f t="shared" si="38"/>
        <v>0</v>
      </c>
      <c r="BI114" s="157">
        <f t="shared" si="38"/>
        <v>0</v>
      </c>
      <c r="BJ114" s="157">
        <f t="shared" si="38"/>
        <v>0</v>
      </c>
      <c r="BK114" s="157">
        <f t="shared" si="38"/>
        <v>0</v>
      </c>
      <c r="BL114" s="157">
        <f t="shared" si="38"/>
        <v>0</v>
      </c>
    </row>
    <row r="115" spans="1:66" s="115" customFormat="1" ht="13.5" customHeight="1">
      <c r="A115" s="103" t="s">
        <v>262</v>
      </c>
      <c r="B115" s="156">
        <f ca="1">IFERROR(AVERAGE(OFFSET(C115,0,0,1,B$24-B$19+1)),)</f>
        <v>0</v>
      </c>
      <c r="C115" s="158">
        <f t="shared" ref="C115:AH115" si="39">IF(C$39="","",IF(C$92&gt;0,C$100/C$92,))</f>
        <v>0</v>
      </c>
      <c r="D115" s="158">
        <f t="shared" si="39"/>
        <v>0</v>
      </c>
      <c r="E115" s="158">
        <f t="shared" si="39"/>
        <v>0</v>
      </c>
      <c r="F115" s="158">
        <f t="shared" si="39"/>
        <v>0</v>
      </c>
      <c r="G115" s="158">
        <f t="shared" si="39"/>
        <v>0</v>
      </c>
      <c r="H115" s="158">
        <f t="shared" si="39"/>
        <v>0</v>
      </c>
      <c r="I115" s="158">
        <f t="shared" si="39"/>
        <v>0</v>
      </c>
      <c r="J115" s="158">
        <f t="shared" si="39"/>
        <v>0</v>
      </c>
      <c r="K115" s="158">
        <f t="shared" si="39"/>
        <v>0</v>
      </c>
      <c r="L115" s="158">
        <f t="shared" si="39"/>
        <v>0</v>
      </c>
      <c r="M115" s="158">
        <f t="shared" si="39"/>
        <v>0</v>
      </c>
      <c r="N115" s="158">
        <f t="shared" si="39"/>
        <v>0</v>
      </c>
      <c r="O115" s="158">
        <f t="shared" si="39"/>
        <v>0</v>
      </c>
      <c r="P115" s="158">
        <f t="shared" si="39"/>
        <v>0</v>
      </c>
      <c r="Q115" s="158">
        <f t="shared" si="39"/>
        <v>0</v>
      </c>
      <c r="R115" s="158">
        <f t="shared" si="39"/>
        <v>0</v>
      </c>
      <c r="S115" s="158">
        <f t="shared" si="39"/>
        <v>0</v>
      </c>
      <c r="T115" s="158">
        <f t="shared" si="39"/>
        <v>0</v>
      </c>
      <c r="U115" s="158">
        <f t="shared" si="39"/>
        <v>0</v>
      </c>
      <c r="V115" s="158">
        <f t="shared" si="39"/>
        <v>0</v>
      </c>
      <c r="W115" s="158">
        <f t="shared" si="39"/>
        <v>0</v>
      </c>
      <c r="X115" s="158">
        <f t="shared" si="39"/>
        <v>0</v>
      </c>
      <c r="Y115" s="158">
        <f t="shared" si="39"/>
        <v>0</v>
      </c>
      <c r="Z115" s="158">
        <f t="shared" si="39"/>
        <v>0</v>
      </c>
      <c r="AA115" s="158">
        <f t="shared" si="39"/>
        <v>0</v>
      </c>
      <c r="AB115" s="158">
        <f t="shared" si="39"/>
        <v>0</v>
      </c>
      <c r="AC115" s="158">
        <f t="shared" si="39"/>
        <v>0</v>
      </c>
      <c r="AD115" s="158">
        <f t="shared" si="39"/>
        <v>0</v>
      </c>
      <c r="AE115" s="158">
        <f t="shared" si="39"/>
        <v>0</v>
      </c>
      <c r="AF115" s="158">
        <f t="shared" si="39"/>
        <v>0</v>
      </c>
      <c r="AG115" s="158">
        <f t="shared" si="39"/>
        <v>0</v>
      </c>
      <c r="AH115" s="158">
        <f t="shared" si="39"/>
        <v>0</v>
      </c>
      <c r="AI115" s="158">
        <f t="shared" ref="AI115:BL115" si="40">IF(AI$39="","",IF(AI$92&gt;0,AI$100/AI$92,))</f>
        <v>0</v>
      </c>
      <c r="AJ115" s="158">
        <f t="shared" si="40"/>
        <v>0</v>
      </c>
      <c r="AK115" s="158">
        <f t="shared" si="40"/>
        <v>0</v>
      </c>
      <c r="AL115" s="158">
        <f t="shared" si="40"/>
        <v>0</v>
      </c>
      <c r="AM115" s="158">
        <f t="shared" si="40"/>
        <v>0</v>
      </c>
      <c r="AN115" s="158">
        <f t="shared" si="40"/>
        <v>0</v>
      </c>
      <c r="AO115" s="158">
        <f t="shared" si="40"/>
        <v>0</v>
      </c>
      <c r="AP115" s="158">
        <f t="shared" si="40"/>
        <v>0</v>
      </c>
      <c r="AQ115" s="158">
        <f t="shared" si="40"/>
        <v>0</v>
      </c>
      <c r="AR115" s="158">
        <f t="shared" si="40"/>
        <v>0</v>
      </c>
      <c r="AS115" s="158">
        <f t="shared" si="40"/>
        <v>0</v>
      </c>
      <c r="AT115" s="158">
        <f t="shared" si="40"/>
        <v>0</v>
      </c>
      <c r="AU115" s="158">
        <f t="shared" si="40"/>
        <v>0</v>
      </c>
      <c r="AV115" s="158">
        <f t="shared" si="40"/>
        <v>0</v>
      </c>
      <c r="AW115" s="158">
        <f t="shared" si="40"/>
        <v>0</v>
      </c>
      <c r="AX115" s="158">
        <f t="shared" si="40"/>
        <v>0</v>
      </c>
      <c r="AY115" s="158">
        <f t="shared" si="40"/>
        <v>0</v>
      </c>
      <c r="AZ115" s="158">
        <f t="shared" si="40"/>
        <v>0</v>
      </c>
      <c r="BA115" s="158">
        <f t="shared" si="40"/>
        <v>0</v>
      </c>
      <c r="BB115" s="158">
        <f t="shared" si="40"/>
        <v>0</v>
      </c>
      <c r="BC115" s="158">
        <f t="shared" si="40"/>
        <v>0</v>
      </c>
      <c r="BD115" s="158">
        <f t="shared" si="40"/>
        <v>0</v>
      </c>
      <c r="BE115" s="158">
        <f t="shared" si="40"/>
        <v>0</v>
      </c>
      <c r="BF115" s="158">
        <f t="shared" si="40"/>
        <v>0</v>
      </c>
      <c r="BG115" s="158">
        <f t="shared" si="40"/>
        <v>0</v>
      </c>
      <c r="BH115" s="158">
        <f t="shared" si="40"/>
        <v>0</v>
      </c>
      <c r="BI115" s="158">
        <f t="shared" si="40"/>
        <v>0</v>
      </c>
      <c r="BJ115" s="158">
        <f t="shared" si="40"/>
        <v>0</v>
      </c>
      <c r="BK115" s="158">
        <f t="shared" si="40"/>
        <v>0</v>
      </c>
      <c r="BL115" s="158">
        <f t="shared" si="40"/>
        <v>0</v>
      </c>
      <c r="BM115"/>
      <c r="BN115"/>
    </row>
    <row r="116" spans="1:66" ht="13.5" customHeight="1">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row>
    <row r="117" spans="1:66" ht="13.5" customHeight="1">
      <c r="A117" s="51" t="s">
        <v>263</v>
      </c>
      <c r="B117" s="52"/>
      <c r="C117" s="52"/>
      <c r="D117" s="52"/>
      <c r="E117" s="52"/>
      <c r="F117" s="52"/>
      <c r="G117" s="52"/>
      <c r="H117" s="52"/>
      <c r="I117" s="52"/>
      <c r="J117" s="52"/>
      <c r="K117" s="52"/>
      <c r="L117" s="52"/>
      <c r="M117" s="52"/>
      <c r="N117" s="52"/>
      <c r="O117" s="52"/>
      <c r="P117" s="52"/>
      <c r="Q117" s="52"/>
      <c r="R117" s="52"/>
      <c r="S117" s="52"/>
      <c r="T117" s="52"/>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row>
    <row r="118" spans="1:66" ht="13.5" customHeight="1">
      <c r="A118" s="113"/>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row>
    <row r="119" spans="1:66" ht="13.5" customHeight="1">
      <c r="A119" s="159" t="s">
        <v>264</v>
      </c>
      <c r="B119" s="61">
        <f ca="1">SUM(OFFSET(C119,0,0,1,B$24-B$19+1))</f>
        <v>0</v>
      </c>
      <c r="C119" s="107">
        <f t="shared" ref="C119:AH119" ca="1" si="41">IF(C$36="RDI",C44+C46,"")</f>
        <v>0</v>
      </c>
      <c r="D119" s="107">
        <f t="shared" ca="1" si="41"/>
        <v>0</v>
      </c>
      <c r="E119" s="107">
        <f t="shared" ca="1" si="41"/>
        <v>0</v>
      </c>
      <c r="F119" s="107">
        <f t="shared" ca="1" si="41"/>
        <v>0</v>
      </c>
      <c r="G119" s="107" t="str">
        <f t="shared" si="41"/>
        <v/>
      </c>
      <c r="H119" s="107" t="str">
        <f t="shared" si="41"/>
        <v/>
      </c>
      <c r="I119" s="107" t="str">
        <f t="shared" si="41"/>
        <v/>
      </c>
      <c r="J119" s="107" t="str">
        <f t="shared" si="41"/>
        <v/>
      </c>
      <c r="K119" s="107" t="str">
        <f t="shared" si="41"/>
        <v/>
      </c>
      <c r="L119" s="107" t="str">
        <f t="shared" si="41"/>
        <v/>
      </c>
      <c r="M119" s="107" t="str">
        <f t="shared" si="41"/>
        <v/>
      </c>
      <c r="N119" s="107" t="str">
        <f t="shared" si="41"/>
        <v/>
      </c>
      <c r="O119" s="107" t="str">
        <f t="shared" si="41"/>
        <v/>
      </c>
      <c r="P119" s="107" t="str">
        <f t="shared" si="41"/>
        <v/>
      </c>
      <c r="Q119" s="107" t="str">
        <f t="shared" si="41"/>
        <v/>
      </c>
      <c r="R119" s="107" t="str">
        <f t="shared" si="41"/>
        <v/>
      </c>
      <c r="S119" s="107" t="str">
        <f t="shared" si="41"/>
        <v/>
      </c>
      <c r="T119" s="107" t="str">
        <f t="shared" si="41"/>
        <v/>
      </c>
      <c r="U119" s="107" t="str">
        <f t="shared" si="41"/>
        <v/>
      </c>
      <c r="V119" s="107" t="str">
        <f t="shared" si="41"/>
        <v/>
      </c>
      <c r="W119" s="107" t="str">
        <f t="shared" si="41"/>
        <v/>
      </c>
      <c r="X119" s="107" t="str">
        <f t="shared" si="41"/>
        <v/>
      </c>
      <c r="Y119" s="107" t="str">
        <f t="shared" si="41"/>
        <v/>
      </c>
      <c r="Z119" s="107" t="str">
        <f t="shared" si="41"/>
        <v/>
      </c>
      <c r="AA119" s="107" t="str">
        <f t="shared" si="41"/>
        <v/>
      </c>
      <c r="AB119" s="107" t="str">
        <f t="shared" si="41"/>
        <v/>
      </c>
      <c r="AC119" s="107" t="str">
        <f t="shared" si="41"/>
        <v/>
      </c>
      <c r="AD119" s="107" t="str">
        <f t="shared" si="41"/>
        <v/>
      </c>
      <c r="AE119" s="107" t="str">
        <f t="shared" si="41"/>
        <v/>
      </c>
      <c r="AF119" s="107" t="str">
        <f t="shared" si="41"/>
        <v/>
      </c>
      <c r="AG119" s="107" t="str">
        <f t="shared" si="41"/>
        <v/>
      </c>
      <c r="AH119" s="107" t="str">
        <f t="shared" si="41"/>
        <v/>
      </c>
      <c r="AI119" s="107" t="str">
        <f t="shared" ref="AI119:BL119" si="42">IF(AI$36="RDI",AI44+AI46,"")</f>
        <v/>
      </c>
      <c r="AJ119" s="107" t="str">
        <f t="shared" si="42"/>
        <v/>
      </c>
      <c r="AK119" s="107" t="str">
        <f t="shared" si="42"/>
        <v/>
      </c>
      <c r="AL119" s="107" t="str">
        <f t="shared" si="42"/>
        <v/>
      </c>
      <c r="AM119" s="107" t="str">
        <f t="shared" si="42"/>
        <v/>
      </c>
      <c r="AN119" s="107" t="str">
        <f t="shared" si="42"/>
        <v/>
      </c>
      <c r="AO119" s="107" t="str">
        <f t="shared" si="42"/>
        <v/>
      </c>
      <c r="AP119" s="107" t="str">
        <f t="shared" si="42"/>
        <v/>
      </c>
      <c r="AQ119" s="107" t="str">
        <f t="shared" si="42"/>
        <v/>
      </c>
      <c r="AR119" s="107" t="str">
        <f t="shared" si="42"/>
        <v/>
      </c>
      <c r="AS119" s="107" t="str">
        <f t="shared" si="42"/>
        <v/>
      </c>
      <c r="AT119" s="107" t="str">
        <f t="shared" si="42"/>
        <v/>
      </c>
      <c r="AU119" s="107" t="str">
        <f t="shared" si="42"/>
        <v/>
      </c>
      <c r="AV119" s="107" t="str">
        <f t="shared" si="42"/>
        <v/>
      </c>
      <c r="AW119" s="107" t="str">
        <f t="shared" si="42"/>
        <v/>
      </c>
      <c r="AX119" s="107" t="str">
        <f t="shared" si="42"/>
        <v/>
      </c>
      <c r="AY119" s="107" t="str">
        <f t="shared" si="42"/>
        <v/>
      </c>
      <c r="AZ119" s="107" t="str">
        <f t="shared" si="42"/>
        <v/>
      </c>
      <c r="BA119" s="107" t="str">
        <f t="shared" si="42"/>
        <v/>
      </c>
      <c r="BB119" s="107" t="str">
        <f t="shared" si="42"/>
        <v/>
      </c>
      <c r="BC119" s="107" t="str">
        <f t="shared" si="42"/>
        <v/>
      </c>
      <c r="BD119" s="107" t="str">
        <f t="shared" si="42"/>
        <v/>
      </c>
      <c r="BE119" s="107" t="str">
        <f t="shared" si="42"/>
        <v/>
      </c>
      <c r="BF119" s="107" t="str">
        <f t="shared" si="42"/>
        <v/>
      </c>
      <c r="BG119" s="107" t="str">
        <f t="shared" si="42"/>
        <v/>
      </c>
      <c r="BH119" s="107" t="str">
        <f t="shared" si="42"/>
        <v/>
      </c>
      <c r="BI119" s="107" t="str">
        <f t="shared" si="42"/>
        <v/>
      </c>
      <c r="BJ119" s="107" t="str">
        <f t="shared" si="42"/>
        <v/>
      </c>
      <c r="BK119" s="107" t="str">
        <f t="shared" si="42"/>
        <v/>
      </c>
      <c r="BL119" s="107" t="str">
        <f t="shared" si="42"/>
        <v/>
      </c>
    </row>
    <row r="120" spans="1:66" ht="13.5" customHeight="1">
      <c r="A120" s="159" t="s">
        <v>265</v>
      </c>
      <c r="B120" s="61">
        <f ca="1">SUM(OFFSET(C120,0,0,1,B$24-B$19+1))</f>
        <v>0</v>
      </c>
      <c r="C120" s="107">
        <f t="shared" ref="C120:AH120" si="43">IF(C$36="RDI",C42+C47+C48+C49+C53,"")</f>
        <v>0</v>
      </c>
      <c r="D120" s="107">
        <f t="shared" si="43"/>
        <v>0</v>
      </c>
      <c r="E120" s="107">
        <f t="shared" si="43"/>
        <v>0</v>
      </c>
      <c r="F120" s="107">
        <f t="shared" si="43"/>
        <v>0</v>
      </c>
      <c r="G120" s="107" t="str">
        <f t="shared" si="43"/>
        <v/>
      </c>
      <c r="H120" s="107" t="str">
        <f t="shared" si="43"/>
        <v/>
      </c>
      <c r="I120" s="107" t="str">
        <f t="shared" si="43"/>
        <v/>
      </c>
      <c r="J120" s="107" t="str">
        <f t="shared" si="43"/>
        <v/>
      </c>
      <c r="K120" s="107" t="str">
        <f t="shared" si="43"/>
        <v/>
      </c>
      <c r="L120" s="107" t="str">
        <f t="shared" si="43"/>
        <v/>
      </c>
      <c r="M120" s="107" t="str">
        <f t="shared" si="43"/>
        <v/>
      </c>
      <c r="N120" s="107" t="str">
        <f t="shared" si="43"/>
        <v/>
      </c>
      <c r="O120" s="107" t="str">
        <f t="shared" si="43"/>
        <v/>
      </c>
      <c r="P120" s="107" t="str">
        <f t="shared" si="43"/>
        <v/>
      </c>
      <c r="Q120" s="107" t="str">
        <f t="shared" si="43"/>
        <v/>
      </c>
      <c r="R120" s="107" t="str">
        <f t="shared" si="43"/>
        <v/>
      </c>
      <c r="S120" s="107" t="str">
        <f t="shared" si="43"/>
        <v/>
      </c>
      <c r="T120" s="107" t="str">
        <f t="shared" si="43"/>
        <v/>
      </c>
      <c r="U120" s="107" t="str">
        <f t="shared" si="43"/>
        <v/>
      </c>
      <c r="V120" s="107" t="str">
        <f t="shared" si="43"/>
        <v/>
      </c>
      <c r="W120" s="107" t="str">
        <f t="shared" si="43"/>
        <v/>
      </c>
      <c r="X120" s="107" t="str">
        <f t="shared" si="43"/>
        <v/>
      </c>
      <c r="Y120" s="107" t="str">
        <f t="shared" si="43"/>
        <v/>
      </c>
      <c r="Z120" s="107" t="str">
        <f t="shared" si="43"/>
        <v/>
      </c>
      <c r="AA120" s="107" t="str">
        <f t="shared" si="43"/>
        <v/>
      </c>
      <c r="AB120" s="107" t="str">
        <f t="shared" si="43"/>
        <v/>
      </c>
      <c r="AC120" s="107" t="str">
        <f t="shared" si="43"/>
        <v/>
      </c>
      <c r="AD120" s="107" t="str">
        <f t="shared" si="43"/>
        <v/>
      </c>
      <c r="AE120" s="107" t="str">
        <f t="shared" si="43"/>
        <v/>
      </c>
      <c r="AF120" s="107" t="str">
        <f t="shared" si="43"/>
        <v/>
      </c>
      <c r="AG120" s="107" t="str">
        <f t="shared" si="43"/>
        <v/>
      </c>
      <c r="AH120" s="107" t="str">
        <f t="shared" si="43"/>
        <v/>
      </c>
      <c r="AI120" s="107" t="str">
        <f t="shared" ref="AI120:BL120" si="44">IF(AI$36="RDI",AI42+AI47+AI48+AI49+AI53,"")</f>
        <v/>
      </c>
      <c r="AJ120" s="107" t="str">
        <f t="shared" si="44"/>
        <v/>
      </c>
      <c r="AK120" s="107" t="str">
        <f t="shared" si="44"/>
        <v/>
      </c>
      <c r="AL120" s="107" t="str">
        <f t="shared" si="44"/>
        <v/>
      </c>
      <c r="AM120" s="107" t="str">
        <f t="shared" si="44"/>
        <v/>
      </c>
      <c r="AN120" s="107" t="str">
        <f t="shared" si="44"/>
        <v/>
      </c>
      <c r="AO120" s="107" t="str">
        <f t="shared" si="44"/>
        <v/>
      </c>
      <c r="AP120" s="107" t="str">
        <f t="shared" si="44"/>
        <v/>
      </c>
      <c r="AQ120" s="107" t="str">
        <f t="shared" si="44"/>
        <v/>
      </c>
      <c r="AR120" s="107" t="str">
        <f t="shared" si="44"/>
        <v/>
      </c>
      <c r="AS120" s="107" t="str">
        <f t="shared" si="44"/>
        <v/>
      </c>
      <c r="AT120" s="107" t="str">
        <f t="shared" si="44"/>
        <v/>
      </c>
      <c r="AU120" s="107" t="str">
        <f t="shared" si="44"/>
        <v/>
      </c>
      <c r="AV120" s="107" t="str">
        <f t="shared" si="44"/>
        <v/>
      </c>
      <c r="AW120" s="107" t="str">
        <f t="shared" si="44"/>
        <v/>
      </c>
      <c r="AX120" s="107" t="str">
        <f t="shared" si="44"/>
        <v/>
      </c>
      <c r="AY120" s="107" t="str">
        <f t="shared" si="44"/>
        <v/>
      </c>
      <c r="AZ120" s="107" t="str">
        <f t="shared" si="44"/>
        <v/>
      </c>
      <c r="BA120" s="107" t="str">
        <f t="shared" si="44"/>
        <v/>
      </c>
      <c r="BB120" s="107" t="str">
        <f t="shared" si="44"/>
        <v/>
      </c>
      <c r="BC120" s="107" t="str">
        <f t="shared" si="44"/>
        <v/>
      </c>
      <c r="BD120" s="107" t="str">
        <f t="shared" si="44"/>
        <v/>
      </c>
      <c r="BE120" s="107" t="str">
        <f t="shared" si="44"/>
        <v/>
      </c>
      <c r="BF120" s="107" t="str">
        <f t="shared" si="44"/>
        <v/>
      </c>
      <c r="BG120" s="107" t="str">
        <f t="shared" si="44"/>
        <v/>
      </c>
      <c r="BH120" s="107" t="str">
        <f t="shared" si="44"/>
        <v/>
      </c>
      <c r="BI120" s="107" t="str">
        <f t="shared" si="44"/>
        <v/>
      </c>
      <c r="BJ120" s="107" t="str">
        <f t="shared" si="44"/>
        <v/>
      </c>
      <c r="BK120" s="107" t="str">
        <f t="shared" si="44"/>
        <v/>
      </c>
      <c r="BL120" s="107" t="str">
        <f t="shared" si="44"/>
        <v/>
      </c>
    </row>
    <row r="121" spans="1:66" s="115" customFormat="1" ht="13.5" customHeight="1">
      <c r="A121" s="159" t="s">
        <v>266</v>
      </c>
      <c r="B121" s="61">
        <f ca="1">SUM(OFFSET(C121,0,0,1,B$24-B$19+1))</f>
        <v>0</v>
      </c>
      <c r="C121" s="107" t="str">
        <f t="shared" ref="C121:AH121" si="45">IF(C$37="FID",C58+C60,"")</f>
        <v/>
      </c>
      <c r="D121" s="107" t="str">
        <f t="shared" si="45"/>
        <v/>
      </c>
      <c r="E121" s="107" t="str">
        <f t="shared" si="45"/>
        <v/>
      </c>
      <c r="F121" s="107" t="str">
        <f t="shared" si="45"/>
        <v/>
      </c>
      <c r="G121" s="107">
        <f t="shared" ca="1" si="45"/>
        <v>0</v>
      </c>
      <c r="H121" s="107">
        <f t="shared" ca="1" si="45"/>
        <v>0</v>
      </c>
      <c r="I121" s="107" t="str">
        <f t="shared" si="45"/>
        <v/>
      </c>
      <c r="J121" s="107" t="str">
        <f t="shared" si="45"/>
        <v/>
      </c>
      <c r="K121" s="107" t="str">
        <f t="shared" si="45"/>
        <v/>
      </c>
      <c r="L121" s="107" t="str">
        <f t="shared" si="45"/>
        <v/>
      </c>
      <c r="M121" s="107" t="str">
        <f t="shared" si="45"/>
        <v/>
      </c>
      <c r="N121" s="107" t="str">
        <f t="shared" si="45"/>
        <v/>
      </c>
      <c r="O121" s="107" t="str">
        <f t="shared" si="45"/>
        <v/>
      </c>
      <c r="P121" s="107" t="str">
        <f t="shared" si="45"/>
        <v/>
      </c>
      <c r="Q121" s="107" t="str">
        <f t="shared" si="45"/>
        <v/>
      </c>
      <c r="R121" s="107" t="str">
        <f t="shared" si="45"/>
        <v/>
      </c>
      <c r="S121" s="107" t="str">
        <f t="shared" si="45"/>
        <v/>
      </c>
      <c r="T121" s="107" t="str">
        <f t="shared" si="45"/>
        <v/>
      </c>
      <c r="U121" s="107" t="str">
        <f t="shared" si="45"/>
        <v/>
      </c>
      <c r="V121" s="107" t="str">
        <f t="shared" si="45"/>
        <v/>
      </c>
      <c r="W121" s="107" t="str">
        <f t="shared" si="45"/>
        <v/>
      </c>
      <c r="X121" s="107" t="str">
        <f t="shared" si="45"/>
        <v/>
      </c>
      <c r="Y121" s="107" t="str">
        <f t="shared" si="45"/>
        <v/>
      </c>
      <c r="Z121" s="107" t="str">
        <f t="shared" si="45"/>
        <v/>
      </c>
      <c r="AA121" s="107" t="str">
        <f t="shared" si="45"/>
        <v/>
      </c>
      <c r="AB121" s="107" t="str">
        <f t="shared" si="45"/>
        <v/>
      </c>
      <c r="AC121" s="107" t="str">
        <f t="shared" si="45"/>
        <v/>
      </c>
      <c r="AD121" s="107" t="str">
        <f t="shared" si="45"/>
        <v/>
      </c>
      <c r="AE121" s="107" t="str">
        <f t="shared" si="45"/>
        <v/>
      </c>
      <c r="AF121" s="107" t="str">
        <f t="shared" si="45"/>
        <v/>
      </c>
      <c r="AG121" s="107" t="str">
        <f t="shared" si="45"/>
        <v/>
      </c>
      <c r="AH121" s="107" t="str">
        <f t="shared" si="45"/>
        <v/>
      </c>
      <c r="AI121" s="107" t="str">
        <f t="shared" ref="AI121:BL121" si="46">IF(AI$37="FID",AI58+AI60,"")</f>
        <v/>
      </c>
      <c r="AJ121" s="107" t="str">
        <f t="shared" si="46"/>
        <v/>
      </c>
      <c r="AK121" s="107" t="str">
        <f t="shared" si="46"/>
        <v/>
      </c>
      <c r="AL121" s="107" t="str">
        <f t="shared" si="46"/>
        <v/>
      </c>
      <c r="AM121" s="107" t="str">
        <f t="shared" si="46"/>
        <v/>
      </c>
      <c r="AN121" s="107" t="str">
        <f t="shared" si="46"/>
        <v/>
      </c>
      <c r="AO121" s="107" t="str">
        <f t="shared" si="46"/>
        <v/>
      </c>
      <c r="AP121" s="107" t="str">
        <f t="shared" si="46"/>
        <v/>
      </c>
      <c r="AQ121" s="107" t="str">
        <f t="shared" si="46"/>
        <v/>
      </c>
      <c r="AR121" s="107" t="str">
        <f t="shared" si="46"/>
        <v/>
      </c>
      <c r="AS121" s="107" t="str">
        <f t="shared" si="46"/>
        <v/>
      </c>
      <c r="AT121" s="107" t="str">
        <f t="shared" si="46"/>
        <v/>
      </c>
      <c r="AU121" s="107" t="str">
        <f t="shared" si="46"/>
        <v/>
      </c>
      <c r="AV121" s="107" t="str">
        <f t="shared" si="46"/>
        <v/>
      </c>
      <c r="AW121" s="107" t="str">
        <f t="shared" si="46"/>
        <v/>
      </c>
      <c r="AX121" s="107" t="str">
        <f t="shared" si="46"/>
        <v/>
      </c>
      <c r="AY121" s="107" t="str">
        <f t="shared" si="46"/>
        <v/>
      </c>
      <c r="AZ121" s="107" t="str">
        <f t="shared" si="46"/>
        <v/>
      </c>
      <c r="BA121" s="107" t="str">
        <f t="shared" si="46"/>
        <v/>
      </c>
      <c r="BB121" s="107" t="str">
        <f t="shared" si="46"/>
        <v/>
      </c>
      <c r="BC121" s="107" t="str">
        <f t="shared" si="46"/>
        <v/>
      </c>
      <c r="BD121" s="107" t="str">
        <f t="shared" si="46"/>
        <v/>
      </c>
      <c r="BE121" s="107" t="str">
        <f t="shared" si="46"/>
        <v/>
      </c>
      <c r="BF121" s="107" t="str">
        <f t="shared" si="46"/>
        <v/>
      </c>
      <c r="BG121" s="107" t="str">
        <f t="shared" si="46"/>
        <v/>
      </c>
      <c r="BH121" s="107" t="str">
        <f t="shared" si="46"/>
        <v/>
      </c>
      <c r="BI121" s="107" t="str">
        <f t="shared" si="46"/>
        <v/>
      </c>
      <c r="BJ121" s="107" t="str">
        <f t="shared" si="46"/>
        <v/>
      </c>
      <c r="BK121" s="107" t="str">
        <f t="shared" si="46"/>
        <v/>
      </c>
      <c r="BL121" s="107" t="str">
        <f t="shared" si="46"/>
        <v/>
      </c>
    </row>
    <row r="122" spans="1:66" s="115" customFormat="1" ht="13.5" customHeight="1">
      <c r="A122" s="159" t="s">
        <v>267</v>
      </c>
      <c r="B122" s="61">
        <f ca="1">SUM(OFFSET(C122,0,0,1,B$24-B$19+1))</f>
        <v>0</v>
      </c>
      <c r="C122" s="107" t="str">
        <f t="shared" ref="C122:AH122" si="47">IF(C$37="FID",C56+C61+C62+C63+C67,"")</f>
        <v/>
      </c>
      <c r="D122" s="107" t="str">
        <f t="shared" si="47"/>
        <v/>
      </c>
      <c r="E122" s="107" t="str">
        <f t="shared" si="47"/>
        <v/>
      </c>
      <c r="F122" s="107" t="str">
        <f t="shared" si="47"/>
        <v/>
      </c>
      <c r="G122" s="107">
        <f t="shared" si="47"/>
        <v>0</v>
      </c>
      <c r="H122" s="107">
        <f t="shared" si="47"/>
        <v>0</v>
      </c>
      <c r="I122" s="107" t="str">
        <f t="shared" si="47"/>
        <v/>
      </c>
      <c r="J122" s="107" t="str">
        <f t="shared" si="47"/>
        <v/>
      </c>
      <c r="K122" s="107" t="str">
        <f t="shared" si="47"/>
        <v/>
      </c>
      <c r="L122" s="107" t="str">
        <f t="shared" si="47"/>
        <v/>
      </c>
      <c r="M122" s="107" t="str">
        <f t="shared" si="47"/>
        <v/>
      </c>
      <c r="N122" s="107" t="str">
        <f t="shared" si="47"/>
        <v/>
      </c>
      <c r="O122" s="107" t="str">
        <f t="shared" si="47"/>
        <v/>
      </c>
      <c r="P122" s="107" t="str">
        <f t="shared" si="47"/>
        <v/>
      </c>
      <c r="Q122" s="107" t="str">
        <f t="shared" si="47"/>
        <v/>
      </c>
      <c r="R122" s="107" t="str">
        <f t="shared" si="47"/>
        <v/>
      </c>
      <c r="S122" s="107" t="str">
        <f t="shared" si="47"/>
        <v/>
      </c>
      <c r="T122" s="107" t="str">
        <f t="shared" si="47"/>
        <v/>
      </c>
      <c r="U122" s="107" t="str">
        <f t="shared" si="47"/>
        <v/>
      </c>
      <c r="V122" s="107" t="str">
        <f t="shared" si="47"/>
        <v/>
      </c>
      <c r="W122" s="107" t="str">
        <f t="shared" si="47"/>
        <v/>
      </c>
      <c r="X122" s="107" t="str">
        <f t="shared" si="47"/>
        <v/>
      </c>
      <c r="Y122" s="107" t="str">
        <f t="shared" si="47"/>
        <v/>
      </c>
      <c r="Z122" s="107" t="str">
        <f t="shared" si="47"/>
        <v/>
      </c>
      <c r="AA122" s="107" t="str">
        <f t="shared" si="47"/>
        <v/>
      </c>
      <c r="AB122" s="107" t="str">
        <f t="shared" si="47"/>
        <v/>
      </c>
      <c r="AC122" s="107" t="str">
        <f t="shared" si="47"/>
        <v/>
      </c>
      <c r="AD122" s="107" t="str">
        <f t="shared" si="47"/>
        <v/>
      </c>
      <c r="AE122" s="107" t="str">
        <f t="shared" si="47"/>
        <v/>
      </c>
      <c r="AF122" s="107" t="str">
        <f t="shared" si="47"/>
        <v/>
      </c>
      <c r="AG122" s="107" t="str">
        <f t="shared" si="47"/>
        <v/>
      </c>
      <c r="AH122" s="107" t="str">
        <f t="shared" si="47"/>
        <v/>
      </c>
      <c r="AI122" s="107" t="str">
        <f t="shared" ref="AI122:BL122" si="48">IF(AI$37="FID",AI56+AI61+AI62+AI63+AI67,"")</f>
        <v/>
      </c>
      <c r="AJ122" s="107" t="str">
        <f t="shared" si="48"/>
        <v/>
      </c>
      <c r="AK122" s="107" t="str">
        <f t="shared" si="48"/>
        <v/>
      </c>
      <c r="AL122" s="107" t="str">
        <f t="shared" si="48"/>
        <v/>
      </c>
      <c r="AM122" s="107" t="str">
        <f t="shared" si="48"/>
        <v/>
      </c>
      <c r="AN122" s="107" t="str">
        <f t="shared" si="48"/>
        <v/>
      </c>
      <c r="AO122" s="107" t="str">
        <f t="shared" si="48"/>
        <v/>
      </c>
      <c r="AP122" s="107" t="str">
        <f t="shared" si="48"/>
        <v/>
      </c>
      <c r="AQ122" s="107" t="str">
        <f t="shared" si="48"/>
        <v/>
      </c>
      <c r="AR122" s="107" t="str">
        <f t="shared" si="48"/>
        <v/>
      </c>
      <c r="AS122" s="107" t="str">
        <f t="shared" si="48"/>
        <v/>
      </c>
      <c r="AT122" s="107" t="str">
        <f t="shared" si="48"/>
        <v/>
      </c>
      <c r="AU122" s="107" t="str">
        <f t="shared" si="48"/>
        <v/>
      </c>
      <c r="AV122" s="107" t="str">
        <f t="shared" si="48"/>
        <v/>
      </c>
      <c r="AW122" s="107" t="str">
        <f t="shared" si="48"/>
        <v/>
      </c>
      <c r="AX122" s="107" t="str">
        <f t="shared" si="48"/>
        <v/>
      </c>
      <c r="AY122" s="107" t="str">
        <f t="shared" si="48"/>
        <v/>
      </c>
      <c r="AZ122" s="107" t="str">
        <f t="shared" si="48"/>
        <v/>
      </c>
      <c r="BA122" s="107" t="str">
        <f t="shared" si="48"/>
        <v/>
      </c>
      <c r="BB122" s="107" t="str">
        <f t="shared" si="48"/>
        <v/>
      </c>
      <c r="BC122" s="107" t="str">
        <f t="shared" si="48"/>
        <v/>
      </c>
      <c r="BD122" s="107" t="str">
        <f t="shared" si="48"/>
        <v/>
      </c>
      <c r="BE122" s="107" t="str">
        <f t="shared" si="48"/>
        <v/>
      </c>
      <c r="BF122" s="107" t="str">
        <f t="shared" si="48"/>
        <v/>
      </c>
      <c r="BG122" s="107" t="str">
        <f t="shared" si="48"/>
        <v/>
      </c>
      <c r="BH122" s="107" t="str">
        <f t="shared" si="48"/>
        <v/>
      </c>
      <c r="BI122" s="107" t="str">
        <f t="shared" si="48"/>
        <v/>
      </c>
      <c r="BJ122" s="107" t="str">
        <f t="shared" si="48"/>
        <v/>
      </c>
      <c r="BK122" s="107" t="str">
        <f t="shared" si="48"/>
        <v/>
      </c>
      <c r="BL122" s="107" t="str">
        <f t="shared" si="48"/>
        <v/>
      </c>
    </row>
    <row r="123" spans="1:66" s="119" customFormat="1" ht="13.5" customHeight="1">
      <c r="A123" s="160" t="s">
        <v>188</v>
      </c>
      <c r="B123" s="58">
        <f ca="1">SUM(OFFSET(C123,0,0,1,B$24-B$19+1))</f>
        <v>0</v>
      </c>
      <c r="C123" s="143">
        <f t="shared" ref="C123:AH123" ca="1" si="49">IF(C39="","",SUM(C119:C122))</f>
        <v>0</v>
      </c>
      <c r="D123" s="144">
        <f t="shared" ca="1" si="49"/>
        <v>0</v>
      </c>
      <c r="E123" s="144">
        <f t="shared" ca="1" si="49"/>
        <v>0</v>
      </c>
      <c r="F123" s="144">
        <f t="shared" ca="1" si="49"/>
        <v>0</v>
      </c>
      <c r="G123" s="144">
        <f t="shared" ca="1" si="49"/>
        <v>0</v>
      </c>
      <c r="H123" s="144">
        <f t="shared" ca="1" si="49"/>
        <v>0</v>
      </c>
      <c r="I123" s="144">
        <f t="shared" si="49"/>
        <v>0</v>
      </c>
      <c r="J123" s="144">
        <f t="shared" si="49"/>
        <v>0</v>
      </c>
      <c r="K123" s="144">
        <f t="shared" si="49"/>
        <v>0</v>
      </c>
      <c r="L123" s="144">
        <f t="shared" si="49"/>
        <v>0</v>
      </c>
      <c r="M123" s="144">
        <f t="shared" si="49"/>
        <v>0</v>
      </c>
      <c r="N123" s="144">
        <f t="shared" si="49"/>
        <v>0</v>
      </c>
      <c r="O123" s="144">
        <f t="shared" si="49"/>
        <v>0</v>
      </c>
      <c r="P123" s="144">
        <f t="shared" si="49"/>
        <v>0</v>
      </c>
      <c r="Q123" s="144">
        <f t="shared" si="49"/>
        <v>0</v>
      </c>
      <c r="R123" s="144">
        <f t="shared" si="49"/>
        <v>0</v>
      </c>
      <c r="S123" s="144">
        <f t="shared" si="49"/>
        <v>0</v>
      </c>
      <c r="T123" s="144">
        <f t="shared" si="49"/>
        <v>0</v>
      </c>
      <c r="U123" s="144">
        <f t="shared" si="49"/>
        <v>0</v>
      </c>
      <c r="V123" s="144">
        <f t="shared" si="49"/>
        <v>0</v>
      </c>
      <c r="W123" s="144">
        <f t="shared" si="49"/>
        <v>0</v>
      </c>
      <c r="X123" s="144">
        <f t="shared" si="49"/>
        <v>0</v>
      </c>
      <c r="Y123" s="144">
        <f t="shared" si="49"/>
        <v>0</v>
      </c>
      <c r="Z123" s="144">
        <f t="shared" si="49"/>
        <v>0</v>
      </c>
      <c r="AA123" s="144">
        <f t="shared" si="49"/>
        <v>0</v>
      </c>
      <c r="AB123" s="144">
        <f t="shared" si="49"/>
        <v>0</v>
      </c>
      <c r="AC123" s="144">
        <f t="shared" si="49"/>
        <v>0</v>
      </c>
      <c r="AD123" s="144">
        <f t="shared" si="49"/>
        <v>0</v>
      </c>
      <c r="AE123" s="144">
        <f t="shared" si="49"/>
        <v>0</v>
      </c>
      <c r="AF123" s="144">
        <f t="shared" si="49"/>
        <v>0</v>
      </c>
      <c r="AG123" s="144">
        <f t="shared" si="49"/>
        <v>0</v>
      </c>
      <c r="AH123" s="144">
        <f t="shared" si="49"/>
        <v>0</v>
      </c>
      <c r="AI123" s="144">
        <f t="shared" ref="AI123:BL123" si="50">IF(AI39="","",SUM(AI119:AI122))</f>
        <v>0</v>
      </c>
      <c r="AJ123" s="144">
        <f t="shared" si="50"/>
        <v>0</v>
      </c>
      <c r="AK123" s="144">
        <f t="shared" si="50"/>
        <v>0</v>
      </c>
      <c r="AL123" s="144">
        <f t="shared" si="50"/>
        <v>0</v>
      </c>
      <c r="AM123" s="144">
        <f t="shared" si="50"/>
        <v>0</v>
      </c>
      <c r="AN123" s="144">
        <f t="shared" si="50"/>
        <v>0</v>
      </c>
      <c r="AO123" s="144">
        <f t="shared" si="50"/>
        <v>0</v>
      </c>
      <c r="AP123" s="144">
        <f t="shared" si="50"/>
        <v>0</v>
      </c>
      <c r="AQ123" s="144">
        <f t="shared" si="50"/>
        <v>0</v>
      </c>
      <c r="AR123" s="144">
        <f t="shared" si="50"/>
        <v>0</v>
      </c>
      <c r="AS123" s="144">
        <f t="shared" si="50"/>
        <v>0</v>
      </c>
      <c r="AT123" s="144">
        <f t="shared" si="50"/>
        <v>0</v>
      </c>
      <c r="AU123" s="144">
        <f t="shared" si="50"/>
        <v>0</v>
      </c>
      <c r="AV123" s="144">
        <f t="shared" si="50"/>
        <v>0</v>
      </c>
      <c r="AW123" s="144">
        <f t="shared" si="50"/>
        <v>0</v>
      </c>
      <c r="AX123" s="144">
        <f t="shared" si="50"/>
        <v>0</v>
      </c>
      <c r="AY123" s="144">
        <f t="shared" si="50"/>
        <v>0</v>
      </c>
      <c r="AZ123" s="144">
        <f t="shared" si="50"/>
        <v>0</v>
      </c>
      <c r="BA123" s="144">
        <f t="shared" si="50"/>
        <v>0</v>
      </c>
      <c r="BB123" s="144">
        <f t="shared" si="50"/>
        <v>0</v>
      </c>
      <c r="BC123" s="144">
        <f t="shared" si="50"/>
        <v>0</v>
      </c>
      <c r="BD123" s="144">
        <f t="shared" si="50"/>
        <v>0</v>
      </c>
      <c r="BE123" s="144">
        <f t="shared" si="50"/>
        <v>0</v>
      </c>
      <c r="BF123" s="144">
        <f t="shared" si="50"/>
        <v>0</v>
      </c>
      <c r="BG123" s="144">
        <f t="shared" si="50"/>
        <v>0</v>
      </c>
      <c r="BH123" s="144">
        <f t="shared" si="50"/>
        <v>0</v>
      </c>
      <c r="BI123" s="144">
        <f t="shared" si="50"/>
        <v>0</v>
      </c>
      <c r="BJ123" s="144">
        <f t="shared" si="50"/>
        <v>0</v>
      </c>
      <c r="BK123" s="144">
        <f t="shared" si="50"/>
        <v>0</v>
      </c>
      <c r="BL123" s="144">
        <f t="shared" si="50"/>
        <v>0</v>
      </c>
      <c r="BM123" s="118"/>
      <c r="BN123" s="118"/>
    </row>
    <row r="124" spans="1:66" s="4" customFormat="1" ht="13.5" customHeight="1">
      <c r="A124" s="159" t="s">
        <v>268</v>
      </c>
      <c r="B124" s="61">
        <f ca="1">SUM(OFFSET(C124,0,0,1,B$24-$B$19+1))</f>
        <v>0</v>
      </c>
      <c r="C124" s="124">
        <f t="shared" ref="C124:AH124" ca="1" si="51">IF(C$39="","",C123/(1+IF($B$28="",0,$B$28))^(C$39-$B$18))</f>
        <v>0</v>
      </c>
      <c r="D124" s="124">
        <f t="shared" ca="1" si="51"/>
        <v>0</v>
      </c>
      <c r="E124" s="124">
        <f t="shared" ca="1" si="51"/>
        <v>0</v>
      </c>
      <c r="F124" s="124">
        <f t="shared" ca="1" si="51"/>
        <v>0</v>
      </c>
      <c r="G124" s="124">
        <f t="shared" ca="1" si="51"/>
        <v>0</v>
      </c>
      <c r="H124" s="124">
        <f t="shared" ca="1" si="51"/>
        <v>0</v>
      </c>
      <c r="I124" s="124">
        <f t="shared" si="51"/>
        <v>0</v>
      </c>
      <c r="J124" s="124">
        <f t="shared" si="51"/>
        <v>0</v>
      </c>
      <c r="K124" s="124">
        <f t="shared" si="51"/>
        <v>0</v>
      </c>
      <c r="L124" s="124">
        <f t="shared" si="51"/>
        <v>0</v>
      </c>
      <c r="M124" s="124">
        <f t="shared" si="51"/>
        <v>0</v>
      </c>
      <c r="N124" s="124">
        <f t="shared" si="51"/>
        <v>0</v>
      </c>
      <c r="O124" s="124">
        <f t="shared" si="51"/>
        <v>0</v>
      </c>
      <c r="P124" s="124">
        <f t="shared" si="51"/>
        <v>0</v>
      </c>
      <c r="Q124" s="124">
        <f t="shared" si="51"/>
        <v>0</v>
      </c>
      <c r="R124" s="124">
        <f t="shared" si="51"/>
        <v>0</v>
      </c>
      <c r="S124" s="124">
        <f t="shared" si="51"/>
        <v>0</v>
      </c>
      <c r="T124" s="124">
        <f t="shared" si="51"/>
        <v>0</v>
      </c>
      <c r="U124" s="124">
        <f t="shared" si="51"/>
        <v>0</v>
      </c>
      <c r="V124" s="124">
        <f t="shared" si="51"/>
        <v>0</v>
      </c>
      <c r="W124" s="124">
        <f t="shared" si="51"/>
        <v>0</v>
      </c>
      <c r="X124" s="124">
        <f t="shared" si="51"/>
        <v>0</v>
      </c>
      <c r="Y124" s="124">
        <f t="shared" si="51"/>
        <v>0</v>
      </c>
      <c r="Z124" s="124">
        <f t="shared" si="51"/>
        <v>0</v>
      </c>
      <c r="AA124" s="124">
        <f t="shared" si="51"/>
        <v>0</v>
      </c>
      <c r="AB124" s="124">
        <f t="shared" si="51"/>
        <v>0</v>
      </c>
      <c r="AC124" s="124">
        <f t="shared" si="51"/>
        <v>0</v>
      </c>
      <c r="AD124" s="124">
        <f t="shared" si="51"/>
        <v>0</v>
      </c>
      <c r="AE124" s="124">
        <f t="shared" si="51"/>
        <v>0</v>
      </c>
      <c r="AF124" s="124">
        <f t="shared" si="51"/>
        <v>0</v>
      </c>
      <c r="AG124" s="124">
        <f t="shared" si="51"/>
        <v>0</v>
      </c>
      <c r="AH124" s="124">
        <f t="shared" si="51"/>
        <v>0</v>
      </c>
      <c r="AI124" s="124">
        <f t="shared" ref="AI124:BL124" si="52">IF(AI$39="","",AI123/(1+IF($B$28="",0,$B$28))^(AI$39-$B$18))</f>
        <v>0</v>
      </c>
      <c r="AJ124" s="124">
        <f t="shared" si="52"/>
        <v>0</v>
      </c>
      <c r="AK124" s="124">
        <f t="shared" si="52"/>
        <v>0</v>
      </c>
      <c r="AL124" s="124">
        <f t="shared" si="52"/>
        <v>0</v>
      </c>
      <c r="AM124" s="124">
        <f t="shared" si="52"/>
        <v>0</v>
      </c>
      <c r="AN124" s="124">
        <f t="shared" si="52"/>
        <v>0</v>
      </c>
      <c r="AO124" s="124">
        <f t="shared" si="52"/>
        <v>0</v>
      </c>
      <c r="AP124" s="124">
        <f t="shared" si="52"/>
        <v>0</v>
      </c>
      <c r="AQ124" s="124">
        <f t="shared" si="52"/>
        <v>0</v>
      </c>
      <c r="AR124" s="124">
        <f t="shared" si="52"/>
        <v>0</v>
      </c>
      <c r="AS124" s="124">
        <f t="shared" si="52"/>
        <v>0</v>
      </c>
      <c r="AT124" s="124">
        <f t="shared" si="52"/>
        <v>0</v>
      </c>
      <c r="AU124" s="124">
        <f t="shared" si="52"/>
        <v>0</v>
      </c>
      <c r="AV124" s="124">
        <f t="shared" si="52"/>
        <v>0</v>
      </c>
      <c r="AW124" s="124">
        <f t="shared" si="52"/>
        <v>0</v>
      </c>
      <c r="AX124" s="124">
        <f t="shared" si="52"/>
        <v>0</v>
      </c>
      <c r="AY124" s="124">
        <f t="shared" si="52"/>
        <v>0</v>
      </c>
      <c r="AZ124" s="124">
        <f t="shared" si="52"/>
        <v>0</v>
      </c>
      <c r="BA124" s="124">
        <f t="shared" si="52"/>
        <v>0</v>
      </c>
      <c r="BB124" s="124">
        <f t="shared" si="52"/>
        <v>0</v>
      </c>
      <c r="BC124" s="124">
        <f t="shared" si="52"/>
        <v>0</v>
      </c>
      <c r="BD124" s="124">
        <f t="shared" si="52"/>
        <v>0</v>
      </c>
      <c r="BE124" s="124">
        <f t="shared" si="52"/>
        <v>0</v>
      </c>
      <c r="BF124" s="124">
        <f t="shared" si="52"/>
        <v>0</v>
      </c>
      <c r="BG124" s="124">
        <f t="shared" si="52"/>
        <v>0</v>
      </c>
      <c r="BH124" s="124">
        <f t="shared" si="52"/>
        <v>0</v>
      </c>
      <c r="BI124" s="124">
        <f t="shared" si="52"/>
        <v>0</v>
      </c>
      <c r="BJ124" s="124">
        <f t="shared" si="52"/>
        <v>0</v>
      </c>
      <c r="BK124" s="124">
        <f t="shared" si="52"/>
        <v>0</v>
      </c>
      <c r="BL124" s="124">
        <f t="shared" si="52"/>
        <v>0</v>
      </c>
    </row>
    <row r="125" spans="1:66" s="4" customFormat="1" ht="13.5" customHeight="1">
      <c r="C125" s="161"/>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c r="AU125" s="162"/>
      <c r="AV125" s="162"/>
      <c r="AW125" s="162"/>
      <c r="AX125" s="162"/>
      <c r="AY125" s="162"/>
      <c r="AZ125" s="162"/>
      <c r="BA125" s="162"/>
      <c r="BB125" s="162"/>
      <c r="BC125" s="162"/>
      <c r="BD125" s="162"/>
      <c r="BE125" s="162"/>
      <c r="BF125" s="162"/>
      <c r="BG125" s="162"/>
      <c r="BH125" s="162"/>
      <c r="BI125" s="162"/>
      <c r="BJ125" s="162"/>
      <c r="BK125" s="162"/>
      <c r="BL125" s="162"/>
    </row>
    <row r="126" spans="1:66" ht="13.5" customHeight="1">
      <c r="A126" s="51" t="s">
        <v>269</v>
      </c>
      <c r="B126" s="52"/>
      <c r="C126" s="52"/>
      <c r="D126" s="52"/>
      <c r="E126" s="52"/>
      <c r="F126" s="52"/>
      <c r="G126" s="52"/>
      <c r="H126" s="52"/>
      <c r="I126" s="52"/>
      <c r="J126" s="52"/>
      <c r="K126" s="52"/>
      <c r="L126" s="52"/>
      <c r="M126" s="52"/>
      <c r="N126" s="52"/>
      <c r="O126" s="52"/>
      <c r="P126" s="52"/>
      <c r="Q126" s="52"/>
      <c r="R126" s="52"/>
      <c r="S126" s="52"/>
      <c r="T126" s="52"/>
      <c r="U126" s="163"/>
      <c r="V126" s="163"/>
      <c r="W126" s="163"/>
      <c r="X126" s="163"/>
      <c r="Y126" s="163"/>
      <c r="Z126" s="163"/>
      <c r="AA126" s="163"/>
      <c r="AB126" s="163"/>
      <c r="AC126" s="163"/>
      <c r="AD126" s="163"/>
      <c r="AE126" s="163"/>
      <c r="AF126" s="163"/>
      <c r="AG126" s="163"/>
      <c r="AH126" s="163"/>
      <c r="AI126" s="163"/>
      <c r="AJ126" s="163"/>
      <c r="AK126" s="163"/>
      <c r="AL126" s="163"/>
      <c r="AM126" s="163"/>
      <c r="AN126" s="163"/>
      <c r="AO126" s="163"/>
      <c r="AP126" s="163"/>
      <c r="AQ126" s="163"/>
      <c r="AR126" s="163"/>
      <c r="AS126" s="163"/>
      <c r="AT126" s="163"/>
      <c r="AU126" s="163"/>
      <c r="AV126" s="163"/>
      <c r="AW126" s="163"/>
      <c r="AX126" s="163"/>
      <c r="AY126" s="163"/>
      <c r="AZ126" s="163"/>
      <c r="BA126" s="163"/>
      <c r="BB126" s="163"/>
      <c r="BC126" s="163"/>
      <c r="BD126" s="163"/>
      <c r="BE126" s="163"/>
      <c r="BF126" s="163"/>
      <c r="BG126" s="163"/>
      <c r="BH126" s="163"/>
      <c r="BI126" s="163"/>
      <c r="BJ126" s="163"/>
      <c r="BK126" s="163"/>
      <c r="BL126" s="163"/>
    </row>
    <row r="127" spans="1:66" s="115" customFormat="1" ht="13.5" customHeight="1">
      <c r="A127" s="164" t="s">
        <v>189</v>
      </c>
      <c r="B127" s="58">
        <f ca="1">SUM(OFFSET(C127,0,0,1,B$24-B$19+1))</f>
        <v>0</v>
      </c>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row>
    <row r="128" spans="1:66" s="115" customFormat="1" ht="13.5" customHeight="1">
      <c r="A128" s="116" t="s">
        <v>270</v>
      </c>
      <c r="B128" s="58">
        <f ca="1">SUM(OFFSET(C128,0,0,1,B$24-$B$19+1))</f>
        <v>0</v>
      </c>
      <c r="C128" s="133">
        <f t="shared" ref="C128:AH128" si="53">IF(C$39="","",C127/(1+IF($B$28="",0,$B$28))^(C$39-$B$18))</f>
        <v>0</v>
      </c>
      <c r="D128" s="133">
        <f t="shared" si="53"/>
        <v>0</v>
      </c>
      <c r="E128" s="133">
        <f t="shared" si="53"/>
        <v>0</v>
      </c>
      <c r="F128" s="133">
        <f t="shared" si="53"/>
        <v>0</v>
      </c>
      <c r="G128" s="133">
        <f t="shared" si="53"/>
        <v>0</v>
      </c>
      <c r="H128" s="133">
        <f t="shared" si="53"/>
        <v>0</v>
      </c>
      <c r="I128" s="133">
        <f t="shared" si="53"/>
        <v>0</v>
      </c>
      <c r="J128" s="133">
        <f t="shared" si="53"/>
        <v>0</v>
      </c>
      <c r="K128" s="133">
        <f t="shared" si="53"/>
        <v>0</v>
      </c>
      <c r="L128" s="133">
        <f t="shared" si="53"/>
        <v>0</v>
      </c>
      <c r="M128" s="133">
        <f t="shared" si="53"/>
        <v>0</v>
      </c>
      <c r="N128" s="133">
        <f t="shared" si="53"/>
        <v>0</v>
      </c>
      <c r="O128" s="133">
        <f t="shared" si="53"/>
        <v>0</v>
      </c>
      <c r="P128" s="133">
        <f t="shared" si="53"/>
        <v>0</v>
      </c>
      <c r="Q128" s="133">
        <f t="shared" si="53"/>
        <v>0</v>
      </c>
      <c r="R128" s="133">
        <f t="shared" si="53"/>
        <v>0</v>
      </c>
      <c r="S128" s="133">
        <f t="shared" si="53"/>
        <v>0</v>
      </c>
      <c r="T128" s="133">
        <f t="shared" si="53"/>
        <v>0</v>
      </c>
      <c r="U128" s="133">
        <f t="shared" si="53"/>
        <v>0</v>
      </c>
      <c r="V128" s="133">
        <f t="shared" si="53"/>
        <v>0</v>
      </c>
      <c r="W128" s="133">
        <f t="shared" si="53"/>
        <v>0</v>
      </c>
      <c r="X128" s="133">
        <f t="shared" si="53"/>
        <v>0</v>
      </c>
      <c r="Y128" s="133">
        <f t="shared" si="53"/>
        <v>0</v>
      </c>
      <c r="Z128" s="133">
        <f t="shared" si="53"/>
        <v>0</v>
      </c>
      <c r="AA128" s="133">
        <f t="shared" si="53"/>
        <v>0</v>
      </c>
      <c r="AB128" s="133">
        <f t="shared" si="53"/>
        <v>0</v>
      </c>
      <c r="AC128" s="133">
        <f t="shared" si="53"/>
        <v>0</v>
      </c>
      <c r="AD128" s="133">
        <f t="shared" si="53"/>
        <v>0</v>
      </c>
      <c r="AE128" s="133">
        <f t="shared" si="53"/>
        <v>0</v>
      </c>
      <c r="AF128" s="133">
        <f t="shared" si="53"/>
        <v>0</v>
      </c>
      <c r="AG128" s="133">
        <f t="shared" si="53"/>
        <v>0</v>
      </c>
      <c r="AH128" s="133">
        <f t="shared" si="53"/>
        <v>0</v>
      </c>
      <c r="AI128" s="133">
        <f t="shared" ref="AI128:BL128" si="54">IF(AI$39="","",AI127/(1+IF($B$28="",0,$B$28))^(AI$39-$B$18))</f>
        <v>0</v>
      </c>
      <c r="AJ128" s="133">
        <f t="shared" si="54"/>
        <v>0</v>
      </c>
      <c r="AK128" s="133">
        <f t="shared" si="54"/>
        <v>0</v>
      </c>
      <c r="AL128" s="133">
        <f t="shared" si="54"/>
        <v>0</v>
      </c>
      <c r="AM128" s="133">
        <f t="shared" si="54"/>
        <v>0</v>
      </c>
      <c r="AN128" s="133">
        <f t="shared" si="54"/>
        <v>0</v>
      </c>
      <c r="AO128" s="133">
        <f t="shared" si="54"/>
        <v>0</v>
      </c>
      <c r="AP128" s="133">
        <f t="shared" si="54"/>
        <v>0</v>
      </c>
      <c r="AQ128" s="133">
        <f t="shared" si="54"/>
        <v>0</v>
      </c>
      <c r="AR128" s="133">
        <f t="shared" si="54"/>
        <v>0</v>
      </c>
      <c r="AS128" s="133">
        <f t="shared" si="54"/>
        <v>0</v>
      </c>
      <c r="AT128" s="133">
        <f t="shared" si="54"/>
        <v>0</v>
      </c>
      <c r="AU128" s="133">
        <f t="shared" si="54"/>
        <v>0</v>
      </c>
      <c r="AV128" s="133">
        <f t="shared" si="54"/>
        <v>0</v>
      </c>
      <c r="AW128" s="133">
        <f t="shared" si="54"/>
        <v>0</v>
      </c>
      <c r="AX128" s="133">
        <f t="shared" si="54"/>
        <v>0</v>
      </c>
      <c r="AY128" s="133">
        <f t="shared" si="54"/>
        <v>0</v>
      </c>
      <c r="AZ128" s="133">
        <f t="shared" si="54"/>
        <v>0</v>
      </c>
      <c r="BA128" s="133">
        <f t="shared" si="54"/>
        <v>0</v>
      </c>
      <c r="BB128" s="133">
        <f t="shared" si="54"/>
        <v>0</v>
      </c>
      <c r="BC128" s="133">
        <f t="shared" si="54"/>
        <v>0</v>
      </c>
      <c r="BD128" s="133">
        <f t="shared" si="54"/>
        <v>0</v>
      </c>
      <c r="BE128" s="133">
        <f t="shared" si="54"/>
        <v>0</v>
      </c>
      <c r="BF128" s="133">
        <f t="shared" si="54"/>
        <v>0</v>
      </c>
      <c r="BG128" s="133">
        <f t="shared" si="54"/>
        <v>0</v>
      </c>
      <c r="BH128" s="133">
        <f t="shared" si="54"/>
        <v>0</v>
      </c>
      <c r="BI128" s="133">
        <f t="shared" si="54"/>
        <v>0</v>
      </c>
      <c r="BJ128" s="133">
        <f t="shared" si="54"/>
        <v>0</v>
      </c>
      <c r="BK128" s="133">
        <f t="shared" si="54"/>
        <v>0</v>
      </c>
      <c r="BL128" s="133">
        <f t="shared" si="54"/>
        <v>0</v>
      </c>
    </row>
    <row r="129" spans="1:12" ht="13.5" customHeight="1">
      <c r="A129" s="164" t="s">
        <v>271</v>
      </c>
      <c r="B129" s="165">
        <f ca="1">IF(B123&gt;0,B127/B123,)</f>
        <v>0</v>
      </c>
      <c r="C129" s="147"/>
      <c r="D129" s="147"/>
      <c r="E129" s="147"/>
      <c r="F129" s="147"/>
      <c r="G129" s="147"/>
      <c r="H129" s="147"/>
      <c r="I129" s="147"/>
      <c r="J129" s="147"/>
      <c r="K129" s="147"/>
      <c r="L129" s="147"/>
    </row>
    <row r="130" spans="1:12" ht="13.5" customHeight="1">
      <c r="A130" s="164" t="s">
        <v>272</v>
      </c>
      <c r="B130" s="165">
        <f ca="1">-IFERROR(B128/B106,)</f>
        <v>0</v>
      </c>
      <c r="C130" s="147"/>
      <c r="D130" s="147"/>
      <c r="E130" s="147"/>
      <c r="F130" s="147"/>
      <c r="G130" s="147"/>
      <c r="H130" s="147"/>
      <c r="I130" s="147"/>
      <c r="J130" s="147"/>
      <c r="K130" s="147"/>
      <c r="L130" s="147"/>
    </row>
  </sheetData>
  <sheetProtection algorithmName="SHA-512" hashValue="UuA6SGj2khgUpHIISjsf9h8mMfWZNb7i9kI3HESuloNz8MARdngQEqPqELI0sZ9Nh4aRqLLfh/U+fHj19K41pw==" saltValue="C4rwxaHxt3eqRXJuBuEUPQ==" spinCount="100000" sheet="1" formatCells="0"/>
  <mergeCells count="5">
    <mergeCell ref="D2:D4"/>
    <mergeCell ref="C26:E27"/>
    <mergeCell ref="C28:E28"/>
    <mergeCell ref="C29:E32"/>
    <mergeCell ref="A36:B38"/>
  </mergeCells>
  <conditionalFormatting sqref="C1:BL1 C34:BL130">
    <cfRule type="expression" dxfId="8" priority="2">
      <formula>C$39=""</formula>
    </cfRule>
  </conditionalFormatting>
  <dataValidations count="1">
    <dataValidation type="whole" allowBlank="1" showInputMessage="1" showErrorMessage="1" errorTitle="Wrong value" error="Should be a number between 2022 and 2085_x000a_" sqref="B24" xr:uid="{00000000-0002-0000-0300-000000000000}">
      <formula1>2022</formula1>
      <formula2>2085</formula2>
    </dataValidation>
  </dataValidations>
  <pageMargins left="0.7" right="0.7" top="0.75" bottom="0.75" header="0.511811023622047" footer="0.511811023622047"/>
  <pageSetup paperSize="8"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L65"/>
  <sheetViews>
    <sheetView showGridLines="0" zoomScaleNormal="100" workbookViewId="0">
      <pane xSplit="2" ySplit="1" topLeftCell="C2" activePane="bottomRight" state="frozen"/>
      <selection pane="topRight" activeCell="C1" sqref="C1"/>
      <selection pane="bottomLeft" activeCell="A2" sqref="A2"/>
      <selection pane="bottomRight"/>
    </sheetView>
  </sheetViews>
  <sheetFormatPr defaultColWidth="11.42578125" defaultRowHeight="13.5" customHeight="1"/>
  <cols>
    <col min="1" max="1" width="63.28515625" customWidth="1"/>
    <col min="2" max="20" width="13.7109375" customWidth="1"/>
    <col min="21" max="64" width="12.28515625" style="26" customWidth="1"/>
  </cols>
  <sheetData>
    <row r="1" spans="1:64" ht="13.5" customHeight="1">
      <c r="C1" s="67">
        <f t="shared" ref="C1:AH1" si="0">C28</f>
        <v>2024</v>
      </c>
      <c r="D1" s="67">
        <f t="shared" si="0"/>
        <v>2025</v>
      </c>
      <c r="E1" s="67">
        <f t="shared" si="0"/>
        <v>2026</v>
      </c>
      <c r="F1" s="67">
        <f t="shared" si="0"/>
        <v>2027</v>
      </c>
      <c r="G1" s="67">
        <f t="shared" si="0"/>
        <v>2028</v>
      </c>
      <c r="H1" s="67">
        <f t="shared" si="0"/>
        <v>2029</v>
      </c>
      <c r="I1" s="67">
        <f t="shared" si="0"/>
        <v>2030</v>
      </c>
      <c r="J1" s="67">
        <f t="shared" si="0"/>
        <v>2031</v>
      </c>
      <c r="K1" s="67">
        <f t="shared" si="0"/>
        <v>2032</v>
      </c>
      <c r="L1" s="67">
        <f t="shared" si="0"/>
        <v>2033</v>
      </c>
      <c r="M1" s="67">
        <f t="shared" si="0"/>
        <v>2034</v>
      </c>
      <c r="N1" s="67">
        <f t="shared" si="0"/>
        <v>2035</v>
      </c>
      <c r="O1" s="67">
        <f t="shared" si="0"/>
        <v>2036</v>
      </c>
      <c r="P1" s="67">
        <f t="shared" si="0"/>
        <v>2037</v>
      </c>
      <c r="Q1" s="67">
        <f t="shared" si="0"/>
        <v>2038</v>
      </c>
      <c r="R1" s="67">
        <f t="shared" si="0"/>
        <v>2039</v>
      </c>
      <c r="S1" s="67">
        <f t="shared" si="0"/>
        <v>2040</v>
      </c>
      <c r="T1" s="67">
        <f t="shared" si="0"/>
        <v>2041</v>
      </c>
      <c r="U1" s="67">
        <f t="shared" si="0"/>
        <v>2042</v>
      </c>
      <c r="V1" s="67">
        <f t="shared" si="0"/>
        <v>2043</v>
      </c>
      <c r="W1" s="67">
        <f t="shared" si="0"/>
        <v>2044</v>
      </c>
      <c r="X1" s="67">
        <f t="shared" si="0"/>
        <v>2045</v>
      </c>
      <c r="Y1" s="67">
        <f t="shared" si="0"/>
        <v>2046</v>
      </c>
      <c r="Z1" s="67">
        <f t="shared" si="0"/>
        <v>2047</v>
      </c>
      <c r="AA1" s="67">
        <f t="shared" si="0"/>
        <v>2048</v>
      </c>
      <c r="AB1" s="67">
        <f t="shared" si="0"/>
        <v>2049</v>
      </c>
      <c r="AC1" s="67">
        <f t="shared" si="0"/>
        <v>2050</v>
      </c>
      <c r="AD1" s="67">
        <f t="shared" si="0"/>
        <v>2051</v>
      </c>
      <c r="AE1" s="67">
        <f t="shared" si="0"/>
        <v>2052</v>
      </c>
      <c r="AF1" s="67">
        <f t="shared" si="0"/>
        <v>2053</v>
      </c>
      <c r="AG1" s="67">
        <f t="shared" si="0"/>
        <v>2054</v>
      </c>
      <c r="AH1" s="67">
        <f t="shared" si="0"/>
        <v>2055</v>
      </c>
      <c r="AI1" s="67">
        <f t="shared" ref="AI1:BL1" si="1">AI28</f>
        <v>2056</v>
      </c>
      <c r="AJ1" s="67">
        <f t="shared" si="1"/>
        <v>2057</v>
      </c>
      <c r="AK1" s="67">
        <f t="shared" si="1"/>
        <v>2058</v>
      </c>
      <c r="AL1" s="67">
        <f t="shared" si="1"/>
        <v>2059</v>
      </c>
      <c r="AM1" s="67">
        <f t="shared" si="1"/>
        <v>2060</v>
      </c>
      <c r="AN1" s="67">
        <f t="shared" si="1"/>
        <v>2061</v>
      </c>
      <c r="AO1" s="67">
        <f t="shared" si="1"/>
        <v>2062</v>
      </c>
      <c r="AP1" s="67">
        <f t="shared" si="1"/>
        <v>2063</v>
      </c>
      <c r="AQ1" s="67">
        <f t="shared" si="1"/>
        <v>2064</v>
      </c>
      <c r="AR1" s="67">
        <f t="shared" si="1"/>
        <v>2065</v>
      </c>
      <c r="AS1" s="67">
        <f t="shared" si="1"/>
        <v>2066</v>
      </c>
      <c r="AT1" s="67">
        <f t="shared" si="1"/>
        <v>2067</v>
      </c>
      <c r="AU1" s="67">
        <f t="shared" si="1"/>
        <v>2068</v>
      </c>
      <c r="AV1" s="67">
        <f t="shared" si="1"/>
        <v>2069</v>
      </c>
      <c r="AW1" s="67">
        <f t="shared" si="1"/>
        <v>2070</v>
      </c>
      <c r="AX1" s="67">
        <f t="shared" si="1"/>
        <v>2071</v>
      </c>
      <c r="AY1" s="67">
        <f t="shared" si="1"/>
        <v>2072</v>
      </c>
      <c r="AZ1" s="67">
        <f t="shared" si="1"/>
        <v>2073</v>
      </c>
      <c r="BA1" s="67">
        <f t="shared" si="1"/>
        <v>2074</v>
      </c>
      <c r="BB1" s="67">
        <f t="shared" si="1"/>
        <v>2075</v>
      </c>
      <c r="BC1" s="67">
        <f t="shared" si="1"/>
        <v>2076</v>
      </c>
      <c r="BD1" s="67">
        <f t="shared" si="1"/>
        <v>2077</v>
      </c>
      <c r="BE1" s="67">
        <f t="shared" si="1"/>
        <v>2078</v>
      </c>
      <c r="BF1" s="67">
        <f t="shared" si="1"/>
        <v>2079</v>
      </c>
      <c r="BG1" s="67">
        <f t="shared" si="1"/>
        <v>2080</v>
      </c>
      <c r="BH1" s="67">
        <f t="shared" si="1"/>
        <v>2081</v>
      </c>
      <c r="BI1" s="67">
        <f t="shared" si="1"/>
        <v>2082</v>
      </c>
      <c r="BJ1" s="67">
        <f t="shared" si="1"/>
        <v>2083</v>
      </c>
      <c r="BK1" s="67">
        <f t="shared" si="1"/>
        <v>2084</v>
      </c>
      <c r="BL1" s="67">
        <f t="shared" si="1"/>
        <v>2085</v>
      </c>
    </row>
    <row r="2" spans="1:64" s="31" customFormat="1" ht="13.5" customHeight="1">
      <c r="A2" s="68" t="s">
        <v>175</v>
      </c>
      <c r="B2" s="69" t="str">
        <f>IF(Summary!B2="","",Summary!B2)</f>
        <v/>
      </c>
      <c r="D2" s="289" t="s">
        <v>176</v>
      </c>
      <c r="E2" s="32" t="s">
        <v>177</v>
      </c>
      <c r="F2" s="33"/>
      <c r="G2" s="33"/>
      <c r="H2" s="33"/>
      <c r="I2" s="33"/>
      <c r="J2" s="34"/>
      <c r="L2" s="35"/>
      <c r="M2" s="35"/>
      <c r="N2" s="35"/>
      <c r="O2" s="35"/>
      <c r="P2" s="35"/>
      <c r="Q2" s="35"/>
      <c r="R2" s="36"/>
    </row>
    <row r="3" spans="1:64" s="31" customFormat="1" ht="13.5" customHeight="1">
      <c r="A3" s="70" t="s">
        <v>178</v>
      </c>
      <c r="B3" s="71" t="str">
        <f>IF(Summary!B3="","",Summary!B3)</f>
        <v/>
      </c>
      <c r="D3" s="289"/>
      <c r="E3" s="37" t="s">
        <v>179</v>
      </c>
      <c r="F3" s="38"/>
      <c r="G3" s="38"/>
      <c r="H3" s="38"/>
      <c r="I3" s="38"/>
      <c r="J3" s="39"/>
      <c r="L3" s="35"/>
      <c r="M3" s="35"/>
      <c r="N3" s="35"/>
      <c r="O3" s="35"/>
      <c r="P3" s="35"/>
      <c r="Q3" s="35"/>
      <c r="R3" s="36"/>
    </row>
    <row r="4" spans="1:64" s="31" customFormat="1" ht="13.5" customHeight="1">
      <c r="A4" s="72" t="s">
        <v>180</v>
      </c>
      <c r="B4" s="73" t="str">
        <f>IF(Summary!B4="","",Summary!B4)</f>
        <v/>
      </c>
      <c r="D4" s="289"/>
      <c r="E4" s="41" t="s">
        <v>181</v>
      </c>
      <c r="F4" s="42"/>
      <c r="G4" s="42"/>
      <c r="H4" s="42"/>
      <c r="I4" s="42"/>
      <c r="J4" s="43"/>
      <c r="R4" s="36"/>
    </row>
    <row r="5" spans="1:64" s="31" customFormat="1" ht="13.5" customHeight="1">
      <c r="D5" s="44"/>
      <c r="E5" s="44"/>
      <c r="F5" s="44"/>
      <c r="G5" s="44"/>
      <c r="H5" s="44"/>
      <c r="I5" s="44"/>
      <c r="J5" s="44"/>
      <c r="R5" s="36"/>
    </row>
    <row r="6" spans="1:64" s="31" customFormat="1" ht="13.5" customHeight="1">
      <c r="C6" s="74"/>
      <c r="D6" s="35"/>
      <c r="E6" s="35"/>
      <c r="F6" s="35"/>
      <c r="G6" s="35"/>
      <c r="H6" s="35"/>
      <c r="I6" s="35"/>
      <c r="J6" s="75"/>
      <c r="R6" s="36"/>
    </row>
    <row r="7" spans="1:64" s="31" customFormat="1" ht="13.5" customHeight="1">
      <c r="C7" s="74"/>
      <c r="D7" s="35"/>
      <c r="E7" s="35"/>
      <c r="F7" s="35"/>
      <c r="G7" s="35"/>
      <c r="H7" s="35"/>
      <c r="I7" s="35"/>
      <c r="J7" s="75"/>
      <c r="R7" s="36"/>
    </row>
    <row r="8" spans="1:64" ht="19.5" customHeight="1">
      <c r="A8" s="51" t="s">
        <v>273</v>
      </c>
      <c r="B8" s="52"/>
      <c r="C8" s="52"/>
      <c r="D8" s="52"/>
      <c r="E8" s="52"/>
      <c r="F8" s="52"/>
      <c r="G8" s="52"/>
      <c r="H8" s="52"/>
      <c r="I8" s="52"/>
      <c r="J8" s="52"/>
      <c r="K8" s="52"/>
      <c r="L8" s="52"/>
      <c r="M8" s="52"/>
      <c r="N8" s="52"/>
      <c r="O8" s="52"/>
      <c r="P8" s="52"/>
      <c r="Q8" s="52"/>
      <c r="R8" s="52"/>
      <c r="S8" s="52"/>
      <c r="T8" s="52"/>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row>
    <row r="9" spans="1:64" s="4" customFormat="1" ht="19.5" customHeight="1">
      <c r="A9" s="76"/>
      <c r="B9" s="44"/>
      <c r="C9" s="44"/>
      <c r="D9" s="44"/>
      <c r="E9" s="44"/>
      <c r="F9" s="44"/>
      <c r="G9" s="44"/>
      <c r="H9" s="44"/>
      <c r="I9" s="44"/>
      <c r="J9" s="44"/>
      <c r="K9" s="44"/>
      <c r="L9" s="44"/>
      <c r="M9" s="44"/>
      <c r="N9" s="44"/>
      <c r="O9" s="44"/>
      <c r="P9" s="44"/>
      <c r="Q9" s="44"/>
      <c r="R9" s="44"/>
      <c r="S9" s="44"/>
      <c r="T9" s="44"/>
      <c r="U9" s="46"/>
      <c r="X9" s="55"/>
    </row>
    <row r="10" spans="1:64" ht="14.25" customHeight="1">
      <c r="A10" s="77" t="s">
        <v>274</v>
      </c>
      <c r="B10" s="78">
        <f ca="1">B59</f>
        <v>0</v>
      </c>
      <c r="C10" s="79"/>
      <c r="X10" s="27"/>
    </row>
    <row r="11" spans="1:64" s="44" customFormat="1" ht="13.5" customHeight="1">
      <c r="A11" s="48"/>
      <c r="C11" s="49"/>
      <c r="M11" s="50"/>
      <c r="U11" s="46"/>
    </row>
    <row r="12" spans="1:64" s="31" customFormat="1" ht="13.5" customHeight="1">
      <c r="C12" s="74"/>
      <c r="D12" s="35"/>
      <c r="E12" s="35"/>
      <c r="F12" s="35"/>
      <c r="G12" s="35"/>
      <c r="H12" s="35"/>
      <c r="I12" s="35"/>
      <c r="J12" s="75"/>
      <c r="R12" s="36"/>
    </row>
    <row r="13" spans="1:64" ht="13.5" customHeight="1">
      <c r="A13" s="51" t="s">
        <v>192</v>
      </c>
      <c r="B13" s="51" t="s">
        <v>193</v>
      </c>
      <c r="C13" s="52"/>
      <c r="D13" s="52"/>
      <c r="E13" s="52"/>
      <c r="F13" s="52"/>
      <c r="G13" s="52"/>
      <c r="H13" s="52"/>
      <c r="I13" s="52"/>
      <c r="J13" s="52"/>
      <c r="K13" s="52"/>
      <c r="L13" s="52"/>
      <c r="M13" s="52"/>
      <c r="N13" s="52"/>
      <c r="O13" s="52"/>
      <c r="P13" s="52"/>
      <c r="Q13" s="52"/>
      <c r="R13" s="52"/>
      <c r="S13" s="52"/>
      <c r="T13" s="52"/>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row>
    <row r="14" spans="1:64" ht="13.5" customHeight="1">
      <c r="A14" s="81"/>
      <c r="B14" s="31"/>
      <c r="C14" s="31"/>
      <c r="D14" s="31"/>
      <c r="E14" s="31"/>
      <c r="F14" s="31"/>
      <c r="G14" s="31"/>
      <c r="H14" s="31"/>
      <c r="I14" s="31"/>
      <c r="J14" s="31"/>
      <c r="K14" s="31"/>
      <c r="L14" s="31"/>
      <c r="M14" s="31"/>
      <c r="N14" s="31"/>
      <c r="O14" s="31"/>
      <c r="P14" s="31"/>
      <c r="Q14" s="31"/>
      <c r="R14" s="31"/>
      <c r="S14" s="31"/>
      <c r="T14" s="31"/>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1:64" ht="13.5" customHeight="1">
      <c r="A15" s="82" t="s">
        <v>275</v>
      </c>
      <c r="B15" s="82"/>
      <c r="C15" s="82"/>
      <c r="D15" s="82"/>
      <c r="E15" s="82"/>
      <c r="F15" s="31"/>
      <c r="G15" s="31"/>
      <c r="H15" s="31"/>
      <c r="I15" s="31"/>
      <c r="J15" s="31"/>
      <c r="K15" s="31"/>
      <c r="L15" s="31"/>
      <c r="M15" s="31"/>
      <c r="N15" s="31"/>
      <c r="O15" s="31"/>
      <c r="P15" s="31"/>
      <c r="Q15" s="31"/>
      <c r="R15" s="31"/>
      <c r="S15" s="31"/>
      <c r="T15" s="31"/>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row>
    <row r="16" spans="1:64" ht="13.5" customHeight="1">
      <c r="A16" s="82" t="s">
        <v>276</v>
      </c>
      <c r="B16" s="82"/>
      <c r="C16" s="82"/>
      <c r="D16" s="82"/>
      <c r="E16" s="82"/>
      <c r="F16" s="31"/>
      <c r="M16" s="59"/>
    </row>
    <row r="17" spans="1:64" ht="13.5" customHeight="1">
      <c r="A17" s="82"/>
      <c r="B17" s="82"/>
      <c r="C17" s="82"/>
      <c r="D17" s="82"/>
      <c r="E17" s="82"/>
      <c r="F17" s="31"/>
      <c r="M17" s="59"/>
    </row>
    <row r="18" spans="1:64" ht="13.5" customHeight="1">
      <c r="A18" s="57" t="s">
        <v>23</v>
      </c>
      <c r="B18" s="166">
        <f>'Factual scenario'!B18</f>
        <v>2024</v>
      </c>
    </row>
    <row r="19" spans="1:64" ht="13.5" customHeight="1">
      <c r="A19" s="57" t="s">
        <v>201</v>
      </c>
      <c r="B19" s="86">
        <v>2085</v>
      </c>
    </row>
    <row r="20" spans="1:64" ht="15">
      <c r="A20" s="85" t="s">
        <v>204</v>
      </c>
      <c r="B20" s="167" t="str">
        <f>WACC!C40</f>
        <v/>
      </c>
      <c r="C20" s="294" t="s">
        <v>205</v>
      </c>
      <c r="D20" s="294"/>
      <c r="E20" s="294"/>
    </row>
    <row r="21" spans="1:64" ht="15" customHeight="1">
      <c r="A21" s="89" t="s">
        <v>44</v>
      </c>
      <c r="B21" s="168"/>
      <c r="C21" s="292" t="s">
        <v>206</v>
      </c>
      <c r="D21" s="292"/>
      <c r="E21" s="292"/>
      <c r="F21" s="79"/>
      <c r="G21" s="79"/>
    </row>
    <row r="22" spans="1:64" ht="13.5" customHeight="1">
      <c r="A22" s="89" t="s">
        <v>47</v>
      </c>
      <c r="B22" s="168"/>
      <c r="C22" s="292"/>
      <c r="D22" s="292"/>
      <c r="E22" s="292"/>
      <c r="F22" s="79"/>
      <c r="G22" s="79"/>
    </row>
    <row r="23" spans="1:64" ht="13.5" customHeight="1">
      <c r="A23" s="89"/>
      <c r="B23" s="168"/>
      <c r="C23" s="292"/>
      <c r="D23" s="292"/>
      <c r="E23" s="292"/>
      <c r="F23" s="79"/>
      <c r="G23" s="79"/>
    </row>
    <row r="24" spans="1:64" ht="13.5" customHeight="1">
      <c r="A24" s="89"/>
      <c r="B24" s="168"/>
      <c r="C24" s="292"/>
      <c r="D24" s="292"/>
      <c r="E24" s="292"/>
      <c r="F24" s="79"/>
      <c r="G24" s="79"/>
    </row>
    <row r="25" spans="1:64" ht="13.5" customHeight="1">
      <c r="A25" s="92"/>
      <c r="B25" s="93"/>
      <c r="C25" s="79"/>
      <c r="J25" t="s">
        <v>277</v>
      </c>
    </row>
    <row r="26" spans="1:64" s="172" customFormat="1" ht="13.5" customHeight="1">
      <c r="A26" s="169" t="s">
        <v>278</v>
      </c>
      <c r="B26" s="170"/>
      <c r="C26" s="170"/>
      <c r="D26" s="170"/>
      <c r="E26" s="170"/>
      <c r="F26" s="170"/>
      <c r="G26" s="170"/>
      <c r="H26" s="170"/>
      <c r="I26" s="170"/>
      <c r="J26" s="170"/>
      <c r="K26" s="170"/>
      <c r="L26" s="170"/>
      <c r="M26" s="170"/>
      <c r="N26" s="170"/>
      <c r="O26" s="170"/>
      <c r="P26" s="170"/>
      <c r="Q26" s="170"/>
      <c r="R26" s="170"/>
      <c r="S26" s="170"/>
      <c r="T26" s="170"/>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row>
    <row r="27" spans="1:64" s="4" customFormat="1" ht="13.5" customHeight="1">
      <c r="A27" s="54"/>
      <c r="B27" s="44"/>
      <c r="C27" s="44"/>
      <c r="D27" s="44"/>
      <c r="E27" s="44"/>
      <c r="F27" s="44"/>
      <c r="G27" s="44"/>
      <c r="H27" s="44"/>
      <c r="I27" s="44"/>
      <c r="J27" s="44"/>
      <c r="K27" s="44"/>
      <c r="L27" s="44"/>
      <c r="M27" s="44"/>
      <c r="N27" s="44"/>
      <c r="O27" s="44"/>
      <c r="P27" s="44"/>
      <c r="Q27" s="44"/>
      <c r="R27" s="44"/>
      <c r="S27" s="44"/>
      <c r="T27" s="44"/>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row>
    <row r="28" spans="1:64" s="4" customFormat="1" ht="13.5" customHeight="1">
      <c r="A28" s="97"/>
      <c r="B28" s="98" t="s">
        <v>209</v>
      </c>
      <c r="C28" s="173">
        <f>B18</f>
        <v>2024</v>
      </c>
      <c r="D28" s="174">
        <f t="shared" ref="D28:AI28" si="2">IF($C28+COLUMN(D28)-COLUMN($C28)&lt;=$B$19,$C28+COLUMN(D28)-COLUMN($C28),"")</f>
        <v>2025</v>
      </c>
      <c r="E28" s="174">
        <f t="shared" si="2"/>
        <v>2026</v>
      </c>
      <c r="F28" s="174">
        <f t="shared" si="2"/>
        <v>2027</v>
      </c>
      <c r="G28" s="174">
        <f t="shared" si="2"/>
        <v>2028</v>
      </c>
      <c r="H28" s="174">
        <f t="shared" si="2"/>
        <v>2029</v>
      </c>
      <c r="I28" s="174">
        <f t="shared" si="2"/>
        <v>2030</v>
      </c>
      <c r="J28" s="174">
        <f t="shared" si="2"/>
        <v>2031</v>
      </c>
      <c r="K28" s="174">
        <f t="shared" si="2"/>
        <v>2032</v>
      </c>
      <c r="L28" s="174">
        <f t="shared" si="2"/>
        <v>2033</v>
      </c>
      <c r="M28" s="174">
        <f t="shared" si="2"/>
        <v>2034</v>
      </c>
      <c r="N28" s="174">
        <f t="shared" si="2"/>
        <v>2035</v>
      </c>
      <c r="O28" s="174">
        <f t="shared" si="2"/>
        <v>2036</v>
      </c>
      <c r="P28" s="174">
        <f t="shared" si="2"/>
        <v>2037</v>
      </c>
      <c r="Q28" s="174">
        <f t="shared" si="2"/>
        <v>2038</v>
      </c>
      <c r="R28" s="174">
        <f t="shared" si="2"/>
        <v>2039</v>
      </c>
      <c r="S28" s="174">
        <f t="shared" si="2"/>
        <v>2040</v>
      </c>
      <c r="T28" s="174">
        <f t="shared" si="2"/>
        <v>2041</v>
      </c>
      <c r="U28" s="174">
        <f t="shared" si="2"/>
        <v>2042</v>
      </c>
      <c r="V28" s="174">
        <f t="shared" si="2"/>
        <v>2043</v>
      </c>
      <c r="W28" s="174">
        <f t="shared" si="2"/>
        <v>2044</v>
      </c>
      <c r="X28" s="174">
        <f t="shared" si="2"/>
        <v>2045</v>
      </c>
      <c r="Y28" s="174">
        <f t="shared" si="2"/>
        <v>2046</v>
      </c>
      <c r="Z28" s="174">
        <f t="shared" si="2"/>
        <v>2047</v>
      </c>
      <c r="AA28" s="174">
        <f t="shared" si="2"/>
        <v>2048</v>
      </c>
      <c r="AB28" s="174">
        <f t="shared" si="2"/>
        <v>2049</v>
      </c>
      <c r="AC28" s="174">
        <f t="shared" si="2"/>
        <v>2050</v>
      </c>
      <c r="AD28" s="174">
        <f t="shared" si="2"/>
        <v>2051</v>
      </c>
      <c r="AE28" s="174">
        <f t="shared" si="2"/>
        <v>2052</v>
      </c>
      <c r="AF28" s="174">
        <f t="shared" si="2"/>
        <v>2053</v>
      </c>
      <c r="AG28" s="174">
        <f t="shared" si="2"/>
        <v>2054</v>
      </c>
      <c r="AH28" s="174">
        <f t="shared" si="2"/>
        <v>2055</v>
      </c>
      <c r="AI28" s="174">
        <f t="shared" si="2"/>
        <v>2056</v>
      </c>
      <c r="AJ28" s="174">
        <f t="shared" ref="AJ28:BL28" si="3">IF($C28+COLUMN(AJ28)-COLUMN($C28)&lt;=$B$19,$C28+COLUMN(AJ28)-COLUMN($C28),"")</f>
        <v>2057</v>
      </c>
      <c r="AK28" s="174">
        <f t="shared" si="3"/>
        <v>2058</v>
      </c>
      <c r="AL28" s="174">
        <f t="shared" si="3"/>
        <v>2059</v>
      </c>
      <c r="AM28" s="174">
        <f t="shared" si="3"/>
        <v>2060</v>
      </c>
      <c r="AN28" s="174">
        <f t="shared" si="3"/>
        <v>2061</v>
      </c>
      <c r="AO28" s="174">
        <f t="shared" si="3"/>
        <v>2062</v>
      </c>
      <c r="AP28" s="174">
        <f t="shared" si="3"/>
        <v>2063</v>
      </c>
      <c r="AQ28" s="174">
        <f t="shared" si="3"/>
        <v>2064</v>
      </c>
      <c r="AR28" s="174">
        <f t="shared" si="3"/>
        <v>2065</v>
      </c>
      <c r="AS28" s="174">
        <f t="shared" si="3"/>
        <v>2066</v>
      </c>
      <c r="AT28" s="174">
        <f t="shared" si="3"/>
        <v>2067</v>
      </c>
      <c r="AU28" s="174">
        <f t="shared" si="3"/>
        <v>2068</v>
      </c>
      <c r="AV28" s="174">
        <f t="shared" si="3"/>
        <v>2069</v>
      </c>
      <c r="AW28" s="174">
        <f t="shared" si="3"/>
        <v>2070</v>
      </c>
      <c r="AX28" s="174">
        <f t="shared" si="3"/>
        <v>2071</v>
      </c>
      <c r="AY28" s="174">
        <f t="shared" si="3"/>
        <v>2072</v>
      </c>
      <c r="AZ28" s="174">
        <f t="shared" si="3"/>
        <v>2073</v>
      </c>
      <c r="BA28" s="174">
        <f t="shared" si="3"/>
        <v>2074</v>
      </c>
      <c r="BB28" s="174">
        <f t="shared" si="3"/>
        <v>2075</v>
      </c>
      <c r="BC28" s="174">
        <f t="shared" si="3"/>
        <v>2076</v>
      </c>
      <c r="BD28" s="174">
        <f t="shared" si="3"/>
        <v>2077</v>
      </c>
      <c r="BE28" s="174">
        <f t="shared" si="3"/>
        <v>2078</v>
      </c>
      <c r="BF28" s="174">
        <f t="shared" si="3"/>
        <v>2079</v>
      </c>
      <c r="BG28" s="174">
        <f t="shared" si="3"/>
        <v>2080</v>
      </c>
      <c r="BH28" s="174">
        <f t="shared" si="3"/>
        <v>2081</v>
      </c>
      <c r="BI28" s="174">
        <f t="shared" si="3"/>
        <v>2082</v>
      </c>
      <c r="BJ28" s="174">
        <f t="shared" si="3"/>
        <v>2083</v>
      </c>
      <c r="BK28" s="174">
        <f t="shared" si="3"/>
        <v>2084</v>
      </c>
      <c r="BL28" s="174">
        <f t="shared" si="3"/>
        <v>2085</v>
      </c>
    </row>
    <row r="29" spans="1:64" ht="13.5" customHeight="1">
      <c r="A29" s="84"/>
      <c r="B29" s="26"/>
      <c r="C29" s="81"/>
      <c r="D29" s="31"/>
      <c r="E29" s="31"/>
      <c r="F29" s="81"/>
      <c r="G29" s="81"/>
      <c r="H29" s="81"/>
      <c r="I29" s="81"/>
      <c r="J29" s="81"/>
      <c r="K29" s="81"/>
      <c r="M29" s="59"/>
    </row>
    <row r="30" spans="1:64" ht="13.5" customHeight="1">
      <c r="A30" s="122" t="s">
        <v>279</v>
      </c>
      <c r="B30" s="175">
        <f t="shared" ref="B30:B37" ca="1" si="4">SUM(OFFSET(C30,0,0,1,B$19-B$18+1))</f>
        <v>0</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row>
    <row r="31" spans="1:64" s="115" customFormat="1" ht="13.5" customHeight="1">
      <c r="A31" s="122" t="s">
        <v>280</v>
      </c>
      <c r="B31" s="175">
        <f t="shared" ca="1" si="4"/>
        <v>0</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row>
    <row r="32" spans="1:64" s="115" customFormat="1" ht="13.5" customHeight="1">
      <c r="A32" s="176" t="s">
        <v>281</v>
      </c>
      <c r="B32" s="175">
        <f t="shared" ca="1" si="4"/>
        <v>0</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row>
    <row r="33" spans="1:64" s="115" customFormat="1" ht="13.5" customHeight="1">
      <c r="A33" s="122" t="s">
        <v>282</v>
      </c>
      <c r="B33" s="175">
        <f t="shared" ca="1" si="4"/>
        <v>0</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row>
    <row r="34" spans="1:64" s="115" customFormat="1" ht="13.5" customHeight="1">
      <c r="A34" s="176" t="s">
        <v>283</v>
      </c>
      <c r="B34" s="175">
        <f t="shared" ca="1" si="4"/>
        <v>0</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row>
    <row r="35" spans="1:64" s="115" customFormat="1" ht="13.5" customHeight="1">
      <c r="A35" s="122" t="s">
        <v>284</v>
      </c>
      <c r="B35" s="175">
        <f t="shared" ca="1" si="4"/>
        <v>0</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row>
    <row r="36" spans="1:64" s="115" customFormat="1" ht="13.5" customHeight="1">
      <c r="A36" s="122" t="s">
        <v>285</v>
      </c>
      <c r="B36" s="175">
        <f t="shared" ca="1" si="4"/>
        <v>0</v>
      </c>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row>
    <row r="37" spans="1:64" s="115" customFormat="1" ht="13.5" customHeight="1">
      <c r="A37" s="122" t="s">
        <v>80</v>
      </c>
      <c r="B37" s="175">
        <f t="shared" ca="1" si="4"/>
        <v>0</v>
      </c>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row>
    <row r="38" spans="1:64" ht="13.5" customHeight="1">
      <c r="A38" s="31"/>
      <c r="B38" s="177"/>
      <c r="C38" s="178"/>
      <c r="D38" s="178"/>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row>
    <row r="39" spans="1:64" s="119" customFormat="1" ht="13.5" customHeight="1">
      <c r="A39" s="116" t="s">
        <v>240</v>
      </c>
      <c r="B39" s="180">
        <f ca="1">SUM(OFFSET(C39,0,0,1,B$19-B$18+1))</f>
        <v>0</v>
      </c>
      <c r="C39" s="181">
        <f t="shared" ref="C39:AH39" si="5">IF(C$28="","",IFERROR(SUM(C30,C32,C34,C35,C36,C37),""))</f>
        <v>0</v>
      </c>
      <c r="D39" s="181">
        <f t="shared" si="5"/>
        <v>0</v>
      </c>
      <c r="E39" s="181">
        <f t="shared" si="5"/>
        <v>0</v>
      </c>
      <c r="F39" s="181">
        <f t="shared" si="5"/>
        <v>0</v>
      </c>
      <c r="G39" s="181">
        <f t="shared" si="5"/>
        <v>0</v>
      </c>
      <c r="H39" s="181">
        <f t="shared" si="5"/>
        <v>0</v>
      </c>
      <c r="I39" s="181">
        <f t="shared" si="5"/>
        <v>0</v>
      </c>
      <c r="J39" s="181">
        <f t="shared" si="5"/>
        <v>0</v>
      </c>
      <c r="K39" s="181">
        <f t="shared" si="5"/>
        <v>0</v>
      </c>
      <c r="L39" s="181">
        <f t="shared" si="5"/>
        <v>0</v>
      </c>
      <c r="M39" s="181">
        <f t="shared" si="5"/>
        <v>0</v>
      </c>
      <c r="N39" s="181">
        <f t="shared" si="5"/>
        <v>0</v>
      </c>
      <c r="O39" s="181">
        <f t="shared" si="5"/>
        <v>0</v>
      </c>
      <c r="P39" s="181">
        <f t="shared" si="5"/>
        <v>0</v>
      </c>
      <c r="Q39" s="181">
        <f t="shared" si="5"/>
        <v>0</v>
      </c>
      <c r="R39" s="181">
        <f t="shared" si="5"/>
        <v>0</v>
      </c>
      <c r="S39" s="181">
        <f t="shared" si="5"/>
        <v>0</v>
      </c>
      <c r="T39" s="181">
        <f t="shared" si="5"/>
        <v>0</v>
      </c>
      <c r="U39" s="181">
        <f t="shared" si="5"/>
        <v>0</v>
      </c>
      <c r="V39" s="181">
        <f t="shared" si="5"/>
        <v>0</v>
      </c>
      <c r="W39" s="181">
        <f t="shared" si="5"/>
        <v>0</v>
      </c>
      <c r="X39" s="181">
        <f t="shared" si="5"/>
        <v>0</v>
      </c>
      <c r="Y39" s="181">
        <f t="shared" si="5"/>
        <v>0</v>
      </c>
      <c r="Z39" s="181">
        <f t="shared" si="5"/>
        <v>0</v>
      </c>
      <c r="AA39" s="181">
        <f t="shared" si="5"/>
        <v>0</v>
      </c>
      <c r="AB39" s="181">
        <f t="shared" si="5"/>
        <v>0</v>
      </c>
      <c r="AC39" s="181">
        <f t="shared" si="5"/>
        <v>0</v>
      </c>
      <c r="AD39" s="181">
        <f t="shared" si="5"/>
        <v>0</v>
      </c>
      <c r="AE39" s="181">
        <f t="shared" si="5"/>
        <v>0</v>
      </c>
      <c r="AF39" s="181">
        <f t="shared" si="5"/>
        <v>0</v>
      </c>
      <c r="AG39" s="181">
        <f t="shared" si="5"/>
        <v>0</v>
      </c>
      <c r="AH39" s="181">
        <f t="shared" si="5"/>
        <v>0</v>
      </c>
      <c r="AI39" s="181">
        <f t="shared" ref="AI39:BL39" si="6">IF(AI$28="","",IFERROR(SUM(AI30,AI32,AI34,AI35,AI36,AI37),""))</f>
        <v>0</v>
      </c>
      <c r="AJ39" s="181">
        <f t="shared" si="6"/>
        <v>0</v>
      </c>
      <c r="AK39" s="181">
        <f t="shared" si="6"/>
        <v>0</v>
      </c>
      <c r="AL39" s="181">
        <f t="shared" si="6"/>
        <v>0</v>
      </c>
      <c r="AM39" s="181">
        <f t="shared" si="6"/>
        <v>0</v>
      </c>
      <c r="AN39" s="181">
        <f t="shared" si="6"/>
        <v>0</v>
      </c>
      <c r="AO39" s="181">
        <f t="shared" si="6"/>
        <v>0</v>
      </c>
      <c r="AP39" s="181">
        <f t="shared" si="6"/>
        <v>0</v>
      </c>
      <c r="AQ39" s="181">
        <f t="shared" si="6"/>
        <v>0</v>
      </c>
      <c r="AR39" s="181">
        <f t="shared" si="6"/>
        <v>0</v>
      </c>
      <c r="AS39" s="181">
        <f t="shared" si="6"/>
        <v>0</v>
      </c>
      <c r="AT39" s="181">
        <f t="shared" si="6"/>
        <v>0</v>
      </c>
      <c r="AU39" s="181">
        <f t="shared" si="6"/>
        <v>0</v>
      </c>
      <c r="AV39" s="181">
        <f t="shared" si="6"/>
        <v>0</v>
      </c>
      <c r="AW39" s="181">
        <f t="shared" si="6"/>
        <v>0</v>
      </c>
      <c r="AX39" s="181">
        <f t="shared" si="6"/>
        <v>0</v>
      </c>
      <c r="AY39" s="181">
        <f t="shared" si="6"/>
        <v>0</v>
      </c>
      <c r="AZ39" s="181">
        <f t="shared" si="6"/>
        <v>0</v>
      </c>
      <c r="BA39" s="181">
        <f t="shared" si="6"/>
        <v>0</v>
      </c>
      <c r="BB39" s="181">
        <f t="shared" si="6"/>
        <v>0</v>
      </c>
      <c r="BC39" s="181">
        <f t="shared" si="6"/>
        <v>0</v>
      </c>
      <c r="BD39" s="181">
        <f t="shared" si="6"/>
        <v>0</v>
      </c>
      <c r="BE39" s="181">
        <f t="shared" si="6"/>
        <v>0</v>
      </c>
      <c r="BF39" s="181">
        <f t="shared" si="6"/>
        <v>0</v>
      </c>
      <c r="BG39" s="181">
        <f t="shared" si="6"/>
        <v>0</v>
      </c>
      <c r="BH39" s="181">
        <f t="shared" si="6"/>
        <v>0</v>
      </c>
      <c r="BI39" s="181">
        <f t="shared" si="6"/>
        <v>0</v>
      </c>
      <c r="BJ39" s="181">
        <f t="shared" si="6"/>
        <v>0</v>
      </c>
      <c r="BK39" s="181">
        <f t="shared" si="6"/>
        <v>0</v>
      </c>
      <c r="BL39" s="181">
        <f t="shared" si="6"/>
        <v>0</v>
      </c>
    </row>
    <row r="40" spans="1:64" s="119" customFormat="1" ht="13.5" customHeight="1">
      <c r="A40" s="116" t="s">
        <v>241</v>
      </c>
      <c r="B40" s="180">
        <f ca="1">SUM(OFFSET(C40,0,0,1,B$19-B$18+1))</f>
        <v>0</v>
      </c>
      <c r="C40" s="181">
        <f t="shared" ref="C40:AH40" si="7">IF(C$28="","",IFERROR(SUM(C30,C31,C33,C35,C36,C37),""))</f>
        <v>0</v>
      </c>
      <c r="D40" s="181">
        <f t="shared" si="7"/>
        <v>0</v>
      </c>
      <c r="E40" s="181">
        <f t="shared" si="7"/>
        <v>0</v>
      </c>
      <c r="F40" s="181">
        <f t="shared" si="7"/>
        <v>0</v>
      </c>
      <c r="G40" s="181">
        <f t="shared" si="7"/>
        <v>0</v>
      </c>
      <c r="H40" s="181">
        <f t="shared" si="7"/>
        <v>0</v>
      </c>
      <c r="I40" s="181">
        <f t="shared" si="7"/>
        <v>0</v>
      </c>
      <c r="J40" s="181">
        <f t="shared" si="7"/>
        <v>0</v>
      </c>
      <c r="K40" s="181">
        <f t="shared" si="7"/>
        <v>0</v>
      </c>
      <c r="L40" s="181">
        <f t="shared" si="7"/>
        <v>0</v>
      </c>
      <c r="M40" s="181">
        <f t="shared" si="7"/>
        <v>0</v>
      </c>
      <c r="N40" s="181">
        <f t="shared" si="7"/>
        <v>0</v>
      </c>
      <c r="O40" s="181">
        <f t="shared" si="7"/>
        <v>0</v>
      </c>
      <c r="P40" s="181">
        <f t="shared" si="7"/>
        <v>0</v>
      </c>
      <c r="Q40" s="181">
        <f t="shared" si="7"/>
        <v>0</v>
      </c>
      <c r="R40" s="181">
        <f t="shared" si="7"/>
        <v>0</v>
      </c>
      <c r="S40" s="181">
        <f t="shared" si="7"/>
        <v>0</v>
      </c>
      <c r="T40" s="181">
        <f t="shared" si="7"/>
        <v>0</v>
      </c>
      <c r="U40" s="181">
        <f t="shared" si="7"/>
        <v>0</v>
      </c>
      <c r="V40" s="181">
        <f t="shared" si="7"/>
        <v>0</v>
      </c>
      <c r="W40" s="181">
        <f t="shared" si="7"/>
        <v>0</v>
      </c>
      <c r="X40" s="181">
        <f t="shared" si="7"/>
        <v>0</v>
      </c>
      <c r="Y40" s="181">
        <f t="shared" si="7"/>
        <v>0</v>
      </c>
      <c r="Z40" s="181">
        <f t="shared" si="7"/>
        <v>0</v>
      </c>
      <c r="AA40" s="181">
        <f t="shared" si="7"/>
        <v>0</v>
      </c>
      <c r="AB40" s="181">
        <f t="shared" si="7"/>
        <v>0</v>
      </c>
      <c r="AC40" s="181">
        <f t="shared" si="7"/>
        <v>0</v>
      </c>
      <c r="AD40" s="181">
        <f t="shared" si="7"/>
        <v>0</v>
      </c>
      <c r="AE40" s="181">
        <f t="shared" si="7"/>
        <v>0</v>
      </c>
      <c r="AF40" s="181">
        <f t="shared" si="7"/>
        <v>0</v>
      </c>
      <c r="AG40" s="181">
        <f t="shared" si="7"/>
        <v>0</v>
      </c>
      <c r="AH40" s="181">
        <f t="shared" si="7"/>
        <v>0</v>
      </c>
      <c r="AI40" s="181">
        <f t="shared" ref="AI40:BL40" si="8">IF(AI$28="","",IFERROR(SUM(AI30,AI31,AI33,AI35,AI36,AI37),""))</f>
        <v>0</v>
      </c>
      <c r="AJ40" s="181">
        <f t="shared" si="8"/>
        <v>0</v>
      </c>
      <c r="AK40" s="181">
        <f t="shared" si="8"/>
        <v>0</v>
      </c>
      <c r="AL40" s="181">
        <f t="shared" si="8"/>
        <v>0</v>
      </c>
      <c r="AM40" s="181">
        <f t="shared" si="8"/>
        <v>0</v>
      </c>
      <c r="AN40" s="181">
        <f t="shared" si="8"/>
        <v>0</v>
      </c>
      <c r="AO40" s="181">
        <f t="shared" si="8"/>
        <v>0</v>
      </c>
      <c r="AP40" s="181">
        <f t="shared" si="8"/>
        <v>0</v>
      </c>
      <c r="AQ40" s="181">
        <f t="shared" si="8"/>
        <v>0</v>
      </c>
      <c r="AR40" s="181">
        <f t="shared" si="8"/>
        <v>0</v>
      </c>
      <c r="AS40" s="181">
        <f t="shared" si="8"/>
        <v>0</v>
      </c>
      <c r="AT40" s="181">
        <f t="shared" si="8"/>
        <v>0</v>
      </c>
      <c r="AU40" s="181">
        <f t="shared" si="8"/>
        <v>0</v>
      </c>
      <c r="AV40" s="181">
        <f t="shared" si="8"/>
        <v>0</v>
      </c>
      <c r="AW40" s="181">
        <f t="shared" si="8"/>
        <v>0</v>
      </c>
      <c r="AX40" s="181">
        <f t="shared" si="8"/>
        <v>0</v>
      </c>
      <c r="AY40" s="181">
        <f t="shared" si="8"/>
        <v>0</v>
      </c>
      <c r="AZ40" s="181">
        <f t="shared" si="8"/>
        <v>0</v>
      </c>
      <c r="BA40" s="181">
        <f t="shared" si="8"/>
        <v>0</v>
      </c>
      <c r="BB40" s="181">
        <f t="shared" si="8"/>
        <v>0</v>
      </c>
      <c r="BC40" s="181">
        <f t="shared" si="8"/>
        <v>0</v>
      </c>
      <c r="BD40" s="181">
        <f t="shared" si="8"/>
        <v>0</v>
      </c>
      <c r="BE40" s="181">
        <f t="shared" si="8"/>
        <v>0</v>
      </c>
      <c r="BF40" s="181">
        <f t="shared" si="8"/>
        <v>0</v>
      </c>
      <c r="BG40" s="181">
        <f t="shared" si="8"/>
        <v>0</v>
      </c>
      <c r="BH40" s="181">
        <f t="shared" si="8"/>
        <v>0</v>
      </c>
      <c r="BI40" s="181">
        <f t="shared" si="8"/>
        <v>0</v>
      </c>
      <c r="BJ40" s="181">
        <f t="shared" si="8"/>
        <v>0</v>
      </c>
      <c r="BK40" s="181">
        <f t="shared" si="8"/>
        <v>0</v>
      </c>
      <c r="BL40" s="181">
        <f t="shared" si="8"/>
        <v>0</v>
      </c>
    </row>
    <row r="41" spans="1:64" ht="13.5" customHeight="1">
      <c r="A41" s="31"/>
      <c r="B41" s="182"/>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row>
    <row r="42" spans="1:64" s="115" customFormat="1" ht="13.5" customHeight="1">
      <c r="A42" s="122" t="s">
        <v>286</v>
      </c>
      <c r="B42" s="175">
        <f ca="1">SUM(OFFSET(C42,0,0,1,B$19-B$18+1))</f>
        <v>0</v>
      </c>
      <c r="C42" s="183">
        <f t="shared" ref="C42:AH42" si="9">IF(C$28="","",C43*C44)</f>
        <v>0</v>
      </c>
      <c r="D42" s="183">
        <f t="shared" si="9"/>
        <v>0</v>
      </c>
      <c r="E42" s="183">
        <f t="shared" si="9"/>
        <v>0</v>
      </c>
      <c r="F42" s="183">
        <f t="shared" si="9"/>
        <v>0</v>
      </c>
      <c r="G42" s="183">
        <f t="shared" si="9"/>
        <v>0</v>
      </c>
      <c r="H42" s="183">
        <f t="shared" si="9"/>
        <v>0</v>
      </c>
      <c r="I42" s="183">
        <f t="shared" si="9"/>
        <v>0</v>
      </c>
      <c r="J42" s="183">
        <f t="shared" si="9"/>
        <v>0</v>
      </c>
      <c r="K42" s="183">
        <f t="shared" si="9"/>
        <v>0</v>
      </c>
      <c r="L42" s="183">
        <f t="shared" si="9"/>
        <v>0</v>
      </c>
      <c r="M42" s="183">
        <f t="shared" si="9"/>
        <v>0</v>
      </c>
      <c r="N42" s="183">
        <f t="shared" si="9"/>
        <v>0</v>
      </c>
      <c r="O42" s="183">
        <f t="shared" si="9"/>
        <v>0</v>
      </c>
      <c r="P42" s="183">
        <f t="shared" si="9"/>
        <v>0</v>
      </c>
      <c r="Q42" s="183">
        <f t="shared" si="9"/>
        <v>0</v>
      </c>
      <c r="R42" s="183">
        <f t="shared" si="9"/>
        <v>0</v>
      </c>
      <c r="S42" s="183">
        <f t="shared" si="9"/>
        <v>0</v>
      </c>
      <c r="T42" s="183">
        <f t="shared" si="9"/>
        <v>0</v>
      </c>
      <c r="U42" s="183">
        <f t="shared" si="9"/>
        <v>0</v>
      </c>
      <c r="V42" s="183">
        <f t="shared" si="9"/>
        <v>0</v>
      </c>
      <c r="W42" s="183">
        <f t="shared" si="9"/>
        <v>0</v>
      </c>
      <c r="X42" s="183">
        <f t="shared" si="9"/>
        <v>0</v>
      </c>
      <c r="Y42" s="183">
        <f t="shared" si="9"/>
        <v>0</v>
      </c>
      <c r="Z42" s="183">
        <f t="shared" si="9"/>
        <v>0</v>
      </c>
      <c r="AA42" s="183">
        <f t="shared" si="9"/>
        <v>0</v>
      </c>
      <c r="AB42" s="183">
        <f t="shared" si="9"/>
        <v>0</v>
      </c>
      <c r="AC42" s="183">
        <f t="shared" si="9"/>
        <v>0</v>
      </c>
      <c r="AD42" s="183">
        <f t="shared" si="9"/>
        <v>0</v>
      </c>
      <c r="AE42" s="183">
        <f t="shared" si="9"/>
        <v>0</v>
      </c>
      <c r="AF42" s="183">
        <f t="shared" si="9"/>
        <v>0</v>
      </c>
      <c r="AG42" s="183">
        <f t="shared" si="9"/>
        <v>0</v>
      </c>
      <c r="AH42" s="183">
        <f t="shared" si="9"/>
        <v>0</v>
      </c>
      <c r="AI42" s="183">
        <f t="shared" ref="AI42:BL42" si="10">IF(AI$28="","",AI43*AI44)</f>
        <v>0</v>
      </c>
      <c r="AJ42" s="183">
        <f t="shared" si="10"/>
        <v>0</v>
      </c>
      <c r="AK42" s="183">
        <f t="shared" si="10"/>
        <v>0</v>
      </c>
      <c r="AL42" s="183">
        <f t="shared" si="10"/>
        <v>0</v>
      </c>
      <c r="AM42" s="183">
        <f t="shared" si="10"/>
        <v>0</v>
      </c>
      <c r="AN42" s="183">
        <f t="shared" si="10"/>
        <v>0</v>
      </c>
      <c r="AO42" s="183">
        <f t="shared" si="10"/>
        <v>0</v>
      </c>
      <c r="AP42" s="183">
        <f t="shared" si="10"/>
        <v>0</v>
      </c>
      <c r="AQ42" s="183">
        <f t="shared" si="10"/>
        <v>0</v>
      </c>
      <c r="AR42" s="183">
        <f t="shared" si="10"/>
        <v>0</v>
      </c>
      <c r="AS42" s="183">
        <f t="shared" si="10"/>
        <v>0</v>
      </c>
      <c r="AT42" s="183">
        <f t="shared" si="10"/>
        <v>0</v>
      </c>
      <c r="AU42" s="183">
        <f t="shared" si="10"/>
        <v>0</v>
      </c>
      <c r="AV42" s="183">
        <f t="shared" si="10"/>
        <v>0</v>
      </c>
      <c r="AW42" s="183">
        <f t="shared" si="10"/>
        <v>0</v>
      </c>
      <c r="AX42" s="183">
        <f t="shared" si="10"/>
        <v>0</v>
      </c>
      <c r="AY42" s="183">
        <f t="shared" si="10"/>
        <v>0</v>
      </c>
      <c r="AZ42" s="183">
        <f t="shared" si="10"/>
        <v>0</v>
      </c>
      <c r="BA42" s="183">
        <f t="shared" si="10"/>
        <v>0</v>
      </c>
      <c r="BB42" s="183">
        <f t="shared" si="10"/>
        <v>0</v>
      </c>
      <c r="BC42" s="183">
        <f t="shared" si="10"/>
        <v>0</v>
      </c>
      <c r="BD42" s="183">
        <f t="shared" si="10"/>
        <v>0</v>
      </c>
      <c r="BE42" s="183">
        <f t="shared" si="10"/>
        <v>0</v>
      </c>
      <c r="BF42" s="183">
        <f t="shared" si="10"/>
        <v>0</v>
      </c>
      <c r="BG42" s="183">
        <f t="shared" si="10"/>
        <v>0</v>
      </c>
      <c r="BH42" s="183">
        <f t="shared" si="10"/>
        <v>0</v>
      </c>
      <c r="BI42" s="183">
        <f t="shared" si="10"/>
        <v>0</v>
      </c>
      <c r="BJ42" s="183">
        <f t="shared" si="10"/>
        <v>0</v>
      </c>
      <c r="BK42" s="183">
        <f t="shared" si="10"/>
        <v>0</v>
      </c>
      <c r="BL42" s="183">
        <f t="shared" si="10"/>
        <v>0</v>
      </c>
    </row>
    <row r="43" spans="1:64" s="115" customFormat="1" ht="13.5" customHeight="1">
      <c r="A43" s="122" t="s">
        <v>287</v>
      </c>
      <c r="B43" s="184">
        <f ca="1">IFERROR(AVERAGE(OFFSET(C43,0,0,1,B$21-B$19+1)),)</f>
        <v>0</v>
      </c>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row>
    <row r="44" spans="1:64" s="186" customFormat="1" ht="13.5" customHeight="1">
      <c r="A44" s="185" t="s">
        <v>288</v>
      </c>
      <c r="B44" s="184">
        <f ca="1">IFERROR(AVERAGE(OFFSET(C44,0,0,1,B$21-B$19+1)),)</f>
        <v>0</v>
      </c>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row>
    <row r="45" spans="1:64" ht="13.5" customHeight="1">
      <c r="A45" s="185" t="s">
        <v>245</v>
      </c>
      <c r="B45" s="175">
        <f ca="1">SUM(OFFSET(C45,0,0,1,B$19-B$18+1))</f>
        <v>0</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row>
    <row r="46" spans="1:64" s="118" customFormat="1" ht="13.5" customHeight="1">
      <c r="A46" s="187" t="s">
        <v>246</v>
      </c>
      <c r="B46" s="58">
        <f ca="1">SUM(OFFSET(C46,0,0,1,B$19-B$18+1))</f>
        <v>0</v>
      </c>
      <c r="C46" s="181">
        <f t="shared" ref="C46:AH46" si="11">IF(C$28="","",C42+C45)</f>
        <v>0</v>
      </c>
      <c r="D46" s="181">
        <f t="shared" si="11"/>
        <v>0</v>
      </c>
      <c r="E46" s="181">
        <f t="shared" si="11"/>
        <v>0</v>
      </c>
      <c r="F46" s="181">
        <f t="shared" si="11"/>
        <v>0</v>
      </c>
      <c r="G46" s="181">
        <f t="shared" si="11"/>
        <v>0</v>
      </c>
      <c r="H46" s="181">
        <f t="shared" si="11"/>
        <v>0</v>
      </c>
      <c r="I46" s="181">
        <f t="shared" si="11"/>
        <v>0</v>
      </c>
      <c r="J46" s="181">
        <f t="shared" si="11"/>
        <v>0</v>
      </c>
      <c r="K46" s="181">
        <f t="shared" si="11"/>
        <v>0</v>
      </c>
      <c r="L46" s="181">
        <f t="shared" si="11"/>
        <v>0</v>
      </c>
      <c r="M46" s="181">
        <f t="shared" si="11"/>
        <v>0</v>
      </c>
      <c r="N46" s="181">
        <f t="shared" si="11"/>
        <v>0</v>
      </c>
      <c r="O46" s="181">
        <f t="shared" si="11"/>
        <v>0</v>
      </c>
      <c r="P46" s="181">
        <f t="shared" si="11"/>
        <v>0</v>
      </c>
      <c r="Q46" s="181">
        <f t="shared" si="11"/>
        <v>0</v>
      </c>
      <c r="R46" s="181">
        <f t="shared" si="11"/>
        <v>0</v>
      </c>
      <c r="S46" s="181">
        <f t="shared" si="11"/>
        <v>0</v>
      </c>
      <c r="T46" s="181">
        <f t="shared" si="11"/>
        <v>0</v>
      </c>
      <c r="U46" s="181">
        <f t="shared" si="11"/>
        <v>0</v>
      </c>
      <c r="V46" s="181">
        <f t="shared" si="11"/>
        <v>0</v>
      </c>
      <c r="W46" s="181">
        <f t="shared" si="11"/>
        <v>0</v>
      </c>
      <c r="X46" s="181">
        <f t="shared" si="11"/>
        <v>0</v>
      </c>
      <c r="Y46" s="181">
        <f t="shared" si="11"/>
        <v>0</v>
      </c>
      <c r="Z46" s="181">
        <f t="shared" si="11"/>
        <v>0</v>
      </c>
      <c r="AA46" s="181">
        <f t="shared" si="11"/>
        <v>0</v>
      </c>
      <c r="AB46" s="181">
        <f t="shared" si="11"/>
        <v>0</v>
      </c>
      <c r="AC46" s="181">
        <f t="shared" si="11"/>
        <v>0</v>
      </c>
      <c r="AD46" s="181">
        <f t="shared" si="11"/>
        <v>0</v>
      </c>
      <c r="AE46" s="181">
        <f t="shared" si="11"/>
        <v>0</v>
      </c>
      <c r="AF46" s="181">
        <f t="shared" si="11"/>
        <v>0</v>
      </c>
      <c r="AG46" s="181">
        <f t="shared" si="11"/>
        <v>0</v>
      </c>
      <c r="AH46" s="181">
        <f t="shared" si="11"/>
        <v>0</v>
      </c>
      <c r="AI46" s="181">
        <f t="shared" ref="AI46:BL46" si="12">IF(AI$28="","",AI42+AI45)</f>
        <v>0</v>
      </c>
      <c r="AJ46" s="181">
        <f t="shared" si="12"/>
        <v>0</v>
      </c>
      <c r="AK46" s="181">
        <f t="shared" si="12"/>
        <v>0</v>
      </c>
      <c r="AL46" s="181">
        <f t="shared" si="12"/>
        <v>0</v>
      </c>
      <c r="AM46" s="181">
        <f t="shared" si="12"/>
        <v>0</v>
      </c>
      <c r="AN46" s="181">
        <f t="shared" si="12"/>
        <v>0</v>
      </c>
      <c r="AO46" s="181">
        <f t="shared" si="12"/>
        <v>0</v>
      </c>
      <c r="AP46" s="181">
        <f t="shared" si="12"/>
        <v>0</v>
      </c>
      <c r="AQ46" s="181">
        <f t="shared" si="12"/>
        <v>0</v>
      </c>
      <c r="AR46" s="181">
        <f t="shared" si="12"/>
        <v>0</v>
      </c>
      <c r="AS46" s="181">
        <f t="shared" si="12"/>
        <v>0</v>
      </c>
      <c r="AT46" s="181">
        <f t="shared" si="12"/>
        <v>0</v>
      </c>
      <c r="AU46" s="181">
        <f t="shared" si="12"/>
        <v>0</v>
      </c>
      <c r="AV46" s="181">
        <f t="shared" si="12"/>
        <v>0</v>
      </c>
      <c r="AW46" s="181">
        <f t="shared" si="12"/>
        <v>0</v>
      </c>
      <c r="AX46" s="181">
        <f t="shared" si="12"/>
        <v>0</v>
      </c>
      <c r="AY46" s="181">
        <f t="shared" si="12"/>
        <v>0</v>
      </c>
      <c r="AZ46" s="181">
        <f t="shared" si="12"/>
        <v>0</v>
      </c>
      <c r="BA46" s="181">
        <f t="shared" si="12"/>
        <v>0</v>
      </c>
      <c r="BB46" s="181">
        <f t="shared" si="12"/>
        <v>0</v>
      </c>
      <c r="BC46" s="181">
        <f t="shared" si="12"/>
        <v>0</v>
      </c>
      <c r="BD46" s="181">
        <f t="shared" si="12"/>
        <v>0</v>
      </c>
      <c r="BE46" s="181">
        <f t="shared" si="12"/>
        <v>0</v>
      </c>
      <c r="BF46" s="181">
        <f t="shared" si="12"/>
        <v>0</v>
      </c>
      <c r="BG46" s="181">
        <f t="shared" si="12"/>
        <v>0</v>
      </c>
      <c r="BH46" s="181">
        <f t="shared" si="12"/>
        <v>0</v>
      </c>
      <c r="BI46" s="181">
        <f t="shared" si="12"/>
        <v>0</v>
      </c>
      <c r="BJ46" s="181">
        <f t="shared" si="12"/>
        <v>0</v>
      </c>
      <c r="BK46" s="181">
        <f t="shared" si="12"/>
        <v>0</v>
      </c>
      <c r="BL46" s="181">
        <f t="shared" si="12"/>
        <v>0</v>
      </c>
    </row>
    <row r="47" spans="1:64" ht="13.5" customHeight="1">
      <c r="A47" s="81"/>
      <c r="B47" s="182"/>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row>
    <row r="48" spans="1:64" s="115" customFormat="1" ht="13.5" customHeight="1">
      <c r="A48" s="188" t="s">
        <v>247</v>
      </c>
      <c r="B48" s="180">
        <f ca="1">SUM(OFFSET(C48,0,0,1,B$19-B$18+1))</f>
        <v>0</v>
      </c>
      <c r="C48" s="181">
        <f t="shared" ref="C48:AH48" si="13">IF(C$28="","",C46-C39)</f>
        <v>0</v>
      </c>
      <c r="D48" s="181">
        <f t="shared" si="13"/>
        <v>0</v>
      </c>
      <c r="E48" s="181">
        <f t="shared" si="13"/>
        <v>0</v>
      </c>
      <c r="F48" s="181">
        <f t="shared" si="13"/>
        <v>0</v>
      </c>
      <c r="G48" s="181">
        <f t="shared" si="13"/>
        <v>0</v>
      </c>
      <c r="H48" s="181">
        <f t="shared" si="13"/>
        <v>0</v>
      </c>
      <c r="I48" s="181">
        <f t="shared" si="13"/>
        <v>0</v>
      </c>
      <c r="J48" s="181">
        <f t="shared" si="13"/>
        <v>0</v>
      </c>
      <c r="K48" s="181">
        <f t="shared" si="13"/>
        <v>0</v>
      </c>
      <c r="L48" s="181">
        <f t="shared" si="13"/>
        <v>0</v>
      </c>
      <c r="M48" s="181">
        <f t="shared" si="13"/>
        <v>0</v>
      </c>
      <c r="N48" s="181">
        <f t="shared" si="13"/>
        <v>0</v>
      </c>
      <c r="O48" s="181">
        <f t="shared" si="13"/>
        <v>0</v>
      </c>
      <c r="P48" s="181">
        <f t="shared" si="13"/>
        <v>0</v>
      </c>
      <c r="Q48" s="181">
        <f t="shared" si="13"/>
        <v>0</v>
      </c>
      <c r="R48" s="181">
        <f t="shared" si="13"/>
        <v>0</v>
      </c>
      <c r="S48" s="181">
        <f t="shared" si="13"/>
        <v>0</v>
      </c>
      <c r="T48" s="181">
        <f t="shared" si="13"/>
        <v>0</v>
      </c>
      <c r="U48" s="181">
        <f t="shared" si="13"/>
        <v>0</v>
      </c>
      <c r="V48" s="181">
        <f t="shared" si="13"/>
        <v>0</v>
      </c>
      <c r="W48" s="181">
        <f t="shared" si="13"/>
        <v>0</v>
      </c>
      <c r="X48" s="181">
        <f t="shared" si="13"/>
        <v>0</v>
      </c>
      <c r="Y48" s="181">
        <f t="shared" si="13"/>
        <v>0</v>
      </c>
      <c r="Z48" s="181">
        <f t="shared" si="13"/>
        <v>0</v>
      </c>
      <c r="AA48" s="181">
        <f t="shared" si="13"/>
        <v>0</v>
      </c>
      <c r="AB48" s="181">
        <f t="shared" si="13"/>
        <v>0</v>
      </c>
      <c r="AC48" s="181">
        <f t="shared" si="13"/>
        <v>0</v>
      </c>
      <c r="AD48" s="181">
        <f t="shared" si="13"/>
        <v>0</v>
      </c>
      <c r="AE48" s="181">
        <f t="shared" si="13"/>
        <v>0</v>
      </c>
      <c r="AF48" s="181">
        <f t="shared" si="13"/>
        <v>0</v>
      </c>
      <c r="AG48" s="181">
        <f t="shared" si="13"/>
        <v>0</v>
      </c>
      <c r="AH48" s="181">
        <f t="shared" si="13"/>
        <v>0</v>
      </c>
      <c r="AI48" s="181">
        <f t="shared" ref="AI48:BL48" si="14">IF(AI$28="","",AI46-AI39)</f>
        <v>0</v>
      </c>
      <c r="AJ48" s="181">
        <f t="shared" si="14"/>
        <v>0</v>
      </c>
      <c r="AK48" s="181">
        <f t="shared" si="14"/>
        <v>0</v>
      </c>
      <c r="AL48" s="181">
        <f t="shared" si="14"/>
        <v>0</v>
      </c>
      <c r="AM48" s="181">
        <f t="shared" si="14"/>
        <v>0</v>
      </c>
      <c r="AN48" s="181">
        <f t="shared" si="14"/>
        <v>0</v>
      </c>
      <c r="AO48" s="181">
        <f t="shared" si="14"/>
        <v>0</v>
      </c>
      <c r="AP48" s="181">
        <f t="shared" si="14"/>
        <v>0</v>
      </c>
      <c r="AQ48" s="181">
        <f t="shared" si="14"/>
        <v>0</v>
      </c>
      <c r="AR48" s="181">
        <f t="shared" si="14"/>
        <v>0</v>
      </c>
      <c r="AS48" s="181">
        <f t="shared" si="14"/>
        <v>0</v>
      </c>
      <c r="AT48" s="181">
        <f t="shared" si="14"/>
        <v>0</v>
      </c>
      <c r="AU48" s="181">
        <f t="shared" si="14"/>
        <v>0</v>
      </c>
      <c r="AV48" s="181">
        <f t="shared" si="14"/>
        <v>0</v>
      </c>
      <c r="AW48" s="181">
        <f t="shared" si="14"/>
        <v>0</v>
      </c>
      <c r="AX48" s="181">
        <f t="shared" si="14"/>
        <v>0</v>
      </c>
      <c r="AY48" s="181">
        <f t="shared" si="14"/>
        <v>0</v>
      </c>
      <c r="AZ48" s="181">
        <f t="shared" si="14"/>
        <v>0</v>
      </c>
      <c r="BA48" s="181">
        <f t="shared" si="14"/>
        <v>0</v>
      </c>
      <c r="BB48" s="181">
        <f t="shared" si="14"/>
        <v>0</v>
      </c>
      <c r="BC48" s="181">
        <f t="shared" si="14"/>
        <v>0</v>
      </c>
      <c r="BD48" s="181">
        <f t="shared" si="14"/>
        <v>0</v>
      </c>
      <c r="BE48" s="181">
        <f t="shared" si="14"/>
        <v>0</v>
      </c>
      <c r="BF48" s="181">
        <f t="shared" si="14"/>
        <v>0</v>
      </c>
      <c r="BG48" s="181">
        <f t="shared" si="14"/>
        <v>0</v>
      </c>
      <c r="BH48" s="181">
        <f t="shared" si="14"/>
        <v>0</v>
      </c>
      <c r="BI48" s="181">
        <f t="shared" si="14"/>
        <v>0</v>
      </c>
      <c r="BJ48" s="181">
        <f t="shared" si="14"/>
        <v>0</v>
      </c>
      <c r="BK48" s="181">
        <f t="shared" si="14"/>
        <v>0</v>
      </c>
      <c r="BL48" s="181">
        <f t="shared" si="14"/>
        <v>0</v>
      </c>
    </row>
    <row r="49" spans="1:64" s="115" customFormat="1" ht="13.5" customHeight="1">
      <c r="A49" s="189" t="s">
        <v>103</v>
      </c>
      <c r="B49" s="175">
        <f ca="1">SUM(OFFSET(C49,0,0,1,B$19-B$18+1))</f>
        <v>0</v>
      </c>
      <c r="C49" s="135">
        <f t="shared" ref="C49:AH49" si="15">IF(C$28="","",C48*$B$22)</f>
        <v>0</v>
      </c>
      <c r="D49" s="136">
        <f t="shared" si="15"/>
        <v>0</v>
      </c>
      <c r="E49" s="136">
        <f t="shared" si="15"/>
        <v>0</v>
      </c>
      <c r="F49" s="136">
        <f t="shared" si="15"/>
        <v>0</v>
      </c>
      <c r="G49" s="136">
        <f t="shared" si="15"/>
        <v>0</v>
      </c>
      <c r="H49" s="136">
        <f t="shared" si="15"/>
        <v>0</v>
      </c>
      <c r="I49" s="136">
        <f t="shared" si="15"/>
        <v>0</v>
      </c>
      <c r="J49" s="136">
        <f t="shared" si="15"/>
        <v>0</v>
      </c>
      <c r="K49" s="136">
        <f t="shared" si="15"/>
        <v>0</v>
      </c>
      <c r="L49" s="136">
        <f t="shared" si="15"/>
        <v>0</v>
      </c>
      <c r="M49" s="136">
        <f t="shared" si="15"/>
        <v>0</v>
      </c>
      <c r="N49" s="136">
        <f t="shared" si="15"/>
        <v>0</v>
      </c>
      <c r="O49" s="136">
        <f t="shared" si="15"/>
        <v>0</v>
      </c>
      <c r="P49" s="136">
        <f t="shared" si="15"/>
        <v>0</v>
      </c>
      <c r="Q49" s="136">
        <f t="shared" si="15"/>
        <v>0</v>
      </c>
      <c r="R49" s="136">
        <f t="shared" si="15"/>
        <v>0</v>
      </c>
      <c r="S49" s="136">
        <f t="shared" si="15"/>
        <v>0</v>
      </c>
      <c r="T49" s="136">
        <f t="shared" si="15"/>
        <v>0</v>
      </c>
      <c r="U49" s="136">
        <f t="shared" si="15"/>
        <v>0</v>
      </c>
      <c r="V49" s="136">
        <f t="shared" si="15"/>
        <v>0</v>
      </c>
      <c r="W49" s="136">
        <f t="shared" si="15"/>
        <v>0</v>
      </c>
      <c r="X49" s="136">
        <f t="shared" si="15"/>
        <v>0</v>
      </c>
      <c r="Y49" s="136">
        <f t="shared" si="15"/>
        <v>0</v>
      </c>
      <c r="Z49" s="136">
        <f t="shared" si="15"/>
        <v>0</v>
      </c>
      <c r="AA49" s="136">
        <f t="shared" si="15"/>
        <v>0</v>
      </c>
      <c r="AB49" s="136">
        <f t="shared" si="15"/>
        <v>0</v>
      </c>
      <c r="AC49" s="136">
        <f t="shared" si="15"/>
        <v>0</v>
      </c>
      <c r="AD49" s="136">
        <f t="shared" si="15"/>
        <v>0</v>
      </c>
      <c r="AE49" s="136">
        <f t="shared" si="15"/>
        <v>0</v>
      </c>
      <c r="AF49" s="136">
        <f t="shared" si="15"/>
        <v>0</v>
      </c>
      <c r="AG49" s="136">
        <f t="shared" si="15"/>
        <v>0</v>
      </c>
      <c r="AH49" s="136">
        <f t="shared" si="15"/>
        <v>0</v>
      </c>
      <c r="AI49" s="136">
        <f t="shared" ref="AI49:BL49" si="16">IF(AI$28="","",AI48*$B$22)</f>
        <v>0</v>
      </c>
      <c r="AJ49" s="136">
        <f t="shared" si="16"/>
        <v>0</v>
      </c>
      <c r="AK49" s="136">
        <f t="shared" si="16"/>
        <v>0</v>
      </c>
      <c r="AL49" s="136">
        <f t="shared" si="16"/>
        <v>0</v>
      </c>
      <c r="AM49" s="136">
        <f t="shared" si="16"/>
        <v>0</v>
      </c>
      <c r="AN49" s="136">
        <f t="shared" si="16"/>
        <v>0</v>
      </c>
      <c r="AO49" s="136">
        <f t="shared" si="16"/>
        <v>0</v>
      </c>
      <c r="AP49" s="136">
        <f t="shared" si="16"/>
        <v>0</v>
      </c>
      <c r="AQ49" s="136">
        <f t="shared" si="16"/>
        <v>0</v>
      </c>
      <c r="AR49" s="136">
        <f t="shared" si="16"/>
        <v>0</v>
      </c>
      <c r="AS49" s="136">
        <f t="shared" si="16"/>
        <v>0</v>
      </c>
      <c r="AT49" s="136">
        <f t="shared" si="16"/>
        <v>0</v>
      </c>
      <c r="AU49" s="136">
        <f t="shared" si="16"/>
        <v>0</v>
      </c>
      <c r="AV49" s="136">
        <f t="shared" si="16"/>
        <v>0</v>
      </c>
      <c r="AW49" s="136">
        <f t="shared" si="16"/>
        <v>0</v>
      </c>
      <c r="AX49" s="136">
        <f t="shared" si="16"/>
        <v>0</v>
      </c>
      <c r="AY49" s="136">
        <f t="shared" si="16"/>
        <v>0</v>
      </c>
      <c r="AZ49" s="136">
        <f t="shared" si="16"/>
        <v>0</v>
      </c>
      <c r="BA49" s="136">
        <f t="shared" si="16"/>
        <v>0</v>
      </c>
      <c r="BB49" s="136">
        <f t="shared" si="16"/>
        <v>0</v>
      </c>
      <c r="BC49" s="136">
        <f t="shared" si="16"/>
        <v>0</v>
      </c>
      <c r="BD49" s="136">
        <f t="shared" si="16"/>
        <v>0</v>
      </c>
      <c r="BE49" s="136">
        <f t="shared" si="16"/>
        <v>0</v>
      </c>
      <c r="BF49" s="136">
        <f t="shared" si="16"/>
        <v>0</v>
      </c>
      <c r="BG49" s="136">
        <f t="shared" si="16"/>
        <v>0</v>
      </c>
      <c r="BH49" s="136">
        <f t="shared" si="16"/>
        <v>0</v>
      </c>
      <c r="BI49" s="136">
        <f t="shared" si="16"/>
        <v>0</v>
      </c>
      <c r="BJ49" s="136">
        <f t="shared" si="16"/>
        <v>0</v>
      </c>
      <c r="BK49" s="136">
        <f t="shared" si="16"/>
        <v>0</v>
      </c>
      <c r="BL49" s="136">
        <f t="shared" si="16"/>
        <v>0</v>
      </c>
    </row>
    <row r="50" spans="1:64" s="115" customFormat="1" ht="13.5" customHeight="1">
      <c r="A50" s="189" t="s">
        <v>248</v>
      </c>
      <c r="B50" s="175">
        <f ca="1">SUM(OFFSET(C50,0,0,1,B$19-B$18+1))</f>
        <v>0</v>
      </c>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row>
    <row r="51" spans="1:64" s="119" customFormat="1" ht="13.5" customHeight="1">
      <c r="A51" s="139" t="s">
        <v>116</v>
      </c>
      <c r="B51" s="58">
        <f ca="1">IF('Terminal Value'!C45="",0,MAX(0,'Terminal Value'!C45))</f>
        <v>0</v>
      </c>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row>
    <row r="52" spans="1:64" ht="13.5" customHeight="1">
      <c r="A52" s="141" t="s">
        <v>249</v>
      </c>
      <c r="B52" s="61">
        <f ca="1">IF(B51="",0,B51/(1+IF($B$20="",0,$B$20))^($B$19-$B$18))</f>
        <v>0</v>
      </c>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row>
    <row r="53" spans="1:64" ht="13.5" customHeight="1">
      <c r="A53" s="31"/>
      <c r="B53" s="177"/>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row>
    <row r="54" spans="1:64" s="115" customFormat="1" ht="13.5" customHeight="1">
      <c r="A54" s="188" t="s">
        <v>250</v>
      </c>
      <c r="B54" s="180">
        <f ca="1">SUM(OFFSET(C54,0,0,1,B$19-B$18+1))+IF(B51="",0,B51)</f>
        <v>0</v>
      </c>
      <c r="C54" s="190">
        <f t="shared" ref="C54:AH54" si="17">IF(C$28="","",IFERROR(C46-C40-C49-C50,""))</f>
        <v>0</v>
      </c>
      <c r="D54" s="190">
        <f t="shared" si="17"/>
        <v>0</v>
      </c>
      <c r="E54" s="190">
        <f t="shared" si="17"/>
        <v>0</v>
      </c>
      <c r="F54" s="190">
        <f t="shared" si="17"/>
        <v>0</v>
      </c>
      <c r="G54" s="190">
        <f t="shared" si="17"/>
        <v>0</v>
      </c>
      <c r="H54" s="190">
        <f t="shared" si="17"/>
        <v>0</v>
      </c>
      <c r="I54" s="190">
        <f t="shared" si="17"/>
        <v>0</v>
      </c>
      <c r="J54" s="190">
        <f t="shared" si="17"/>
        <v>0</v>
      </c>
      <c r="K54" s="190">
        <f t="shared" si="17"/>
        <v>0</v>
      </c>
      <c r="L54" s="190">
        <f t="shared" si="17"/>
        <v>0</v>
      </c>
      <c r="M54" s="190">
        <f t="shared" si="17"/>
        <v>0</v>
      </c>
      <c r="N54" s="190">
        <f t="shared" si="17"/>
        <v>0</v>
      </c>
      <c r="O54" s="190">
        <f t="shared" si="17"/>
        <v>0</v>
      </c>
      <c r="P54" s="190">
        <f t="shared" si="17"/>
        <v>0</v>
      </c>
      <c r="Q54" s="190">
        <f t="shared" si="17"/>
        <v>0</v>
      </c>
      <c r="R54" s="190">
        <f t="shared" si="17"/>
        <v>0</v>
      </c>
      <c r="S54" s="190">
        <f t="shared" si="17"/>
        <v>0</v>
      </c>
      <c r="T54" s="190">
        <f t="shared" si="17"/>
        <v>0</v>
      </c>
      <c r="U54" s="190">
        <f t="shared" si="17"/>
        <v>0</v>
      </c>
      <c r="V54" s="190">
        <f t="shared" si="17"/>
        <v>0</v>
      </c>
      <c r="W54" s="190">
        <f t="shared" si="17"/>
        <v>0</v>
      </c>
      <c r="X54" s="190">
        <f t="shared" si="17"/>
        <v>0</v>
      </c>
      <c r="Y54" s="190">
        <f t="shared" si="17"/>
        <v>0</v>
      </c>
      <c r="Z54" s="190">
        <f t="shared" si="17"/>
        <v>0</v>
      </c>
      <c r="AA54" s="190">
        <f t="shared" si="17"/>
        <v>0</v>
      </c>
      <c r="AB54" s="190">
        <f t="shared" si="17"/>
        <v>0</v>
      </c>
      <c r="AC54" s="190">
        <f t="shared" si="17"/>
        <v>0</v>
      </c>
      <c r="AD54" s="190">
        <f t="shared" si="17"/>
        <v>0</v>
      </c>
      <c r="AE54" s="190">
        <f t="shared" si="17"/>
        <v>0</v>
      </c>
      <c r="AF54" s="190">
        <f t="shared" si="17"/>
        <v>0</v>
      </c>
      <c r="AG54" s="190">
        <f t="shared" si="17"/>
        <v>0</v>
      </c>
      <c r="AH54" s="190">
        <f t="shared" si="17"/>
        <v>0</v>
      </c>
      <c r="AI54" s="190">
        <f t="shared" ref="AI54:BL54" si="18">IF(AI$28="","",IFERROR(AI46-AI40-AI49-AI50,""))</f>
        <v>0</v>
      </c>
      <c r="AJ54" s="190">
        <f t="shared" si="18"/>
        <v>0</v>
      </c>
      <c r="AK54" s="190">
        <f t="shared" si="18"/>
        <v>0</v>
      </c>
      <c r="AL54" s="190">
        <f t="shared" si="18"/>
        <v>0</v>
      </c>
      <c r="AM54" s="190">
        <f t="shared" si="18"/>
        <v>0</v>
      </c>
      <c r="AN54" s="190">
        <f t="shared" si="18"/>
        <v>0</v>
      </c>
      <c r="AO54" s="190">
        <f t="shared" si="18"/>
        <v>0</v>
      </c>
      <c r="AP54" s="190">
        <f t="shared" si="18"/>
        <v>0</v>
      </c>
      <c r="AQ54" s="190">
        <f t="shared" si="18"/>
        <v>0</v>
      </c>
      <c r="AR54" s="190">
        <f t="shared" si="18"/>
        <v>0</v>
      </c>
      <c r="AS54" s="190">
        <f t="shared" si="18"/>
        <v>0</v>
      </c>
      <c r="AT54" s="190">
        <f t="shared" si="18"/>
        <v>0</v>
      </c>
      <c r="AU54" s="190">
        <f t="shared" si="18"/>
        <v>0</v>
      </c>
      <c r="AV54" s="190">
        <f t="shared" si="18"/>
        <v>0</v>
      </c>
      <c r="AW54" s="190">
        <f t="shared" si="18"/>
        <v>0</v>
      </c>
      <c r="AX54" s="190">
        <f t="shared" si="18"/>
        <v>0</v>
      </c>
      <c r="AY54" s="190">
        <f t="shared" si="18"/>
        <v>0</v>
      </c>
      <c r="AZ54" s="190">
        <f t="shared" si="18"/>
        <v>0</v>
      </c>
      <c r="BA54" s="190">
        <f t="shared" si="18"/>
        <v>0</v>
      </c>
      <c r="BB54" s="190">
        <f t="shared" si="18"/>
        <v>0</v>
      </c>
      <c r="BC54" s="190">
        <f t="shared" si="18"/>
        <v>0</v>
      </c>
      <c r="BD54" s="190">
        <f t="shared" si="18"/>
        <v>0</v>
      </c>
      <c r="BE54" s="190">
        <f t="shared" si="18"/>
        <v>0</v>
      </c>
      <c r="BF54" s="190">
        <f t="shared" si="18"/>
        <v>0</v>
      </c>
      <c r="BG54" s="190">
        <f t="shared" si="18"/>
        <v>0</v>
      </c>
      <c r="BH54" s="190">
        <f t="shared" si="18"/>
        <v>0</v>
      </c>
      <c r="BI54" s="190">
        <f t="shared" si="18"/>
        <v>0</v>
      </c>
      <c r="BJ54" s="190">
        <f t="shared" si="18"/>
        <v>0</v>
      </c>
      <c r="BK54" s="190">
        <f t="shared" si="18"/>
        <v>0</v>
      </c>
      <c r="BL54" s="190">
        <f t="shared" si="18"/>
        <v>0</v>
      </c>
    </row>
    <row r="55" spans="1:64" s="115" customFormat="1" ht="13.5" customHeight="1">
      <c r="A55" s="188" t="s">
        <v>252</v>
      </c>
      <c r="B55" s="180">
        <f ca="1">SUM(OFFSET(C55,0,0,1,B$19-B$18+1))+IF(B51="",0,B51/(1+IF($B$20="",0,$B$20))^($B$19-$B$18))</f>
        <v>0</v>
      </c>
      <c r="C55" s="190">
        <f t="shared" ref="C55:AH55" si="19">IF(C$28="","",C54/(1+IF($B$20="",0,$B$20))^(C28-$B$18))</f>
        <v>0</v>
      </c>
      <c r="D55" s="190">
        <f t="shared" si="19"/>
        <v>0</v>
      </c>
      <c r="E55" s="190">
        <f t="shared" si="19"/>
        <v>0</v>
      </c>
      <c r="F55" s="190">
        <f t="shared" si="19"/>
        <v>0</v>
      </c>
      <c r="G55" s="190">
        <f t="shared" si="19"/>
        <v>0</v>
      </c>
      <c r="H55" s="190">
        <f t="shared" si="19"/>
        <v>0</v>
      </c>
      <c r="I55" s="190">
        <f t="shared" si="19"/>
        <v>0</v>
      </c>
      <c r="J55" s="190">
        <f t="shared" si="19"/>
        <v>0</v>
      </c>
      <c r="K55" s="190">
        <f t="shared" si="19"/>
        <v>0</v>
      </c>
      <c r="L55" s="190">
        <f t="shared" si="19"/>
        <v>0</v>
      </c>
      <c r="M55" s="190">
        <f t="shared" si="19"/>
        <v>0</v>
      </c>
      <c r="N55" s="190">
        <f t="shared" si="19"/>
        <v>0</v>
      </c>
      <c r="O55" s="190">
        <f t="shared" si="19"/>
        <v>0</v>
      </c>
      <c r="P55" s="190">
        <f t="shared" si="19"/>
        <v>0</v>
      </c>
      <c r="Q55" s="190">
        <f t="shared" si="19"/>
        <v>0</v>
      </c>
      <c r="R55" s="190">
        <f t="shared" si="19"/>
        <v>0</v>
      </c>
      <c r="S55" s="190">
        <f t="shared" si="19"/>
        <v>0</v>
      </c>
      <c r="T55" s="190">
        <f t="shared" si="19"/>
        <v>0</v>
      </c>
      <c r="U55" s="190">
        <f t="shared" si="19"/>
        <v>0</v>
      </c>
      <c r="V55" s="190">
        <f t="shared" si="19"/>
        <v>0</v>
      </c>
      <c r="W55" s="190">
        <f t="shared" si="19"/>
        <v>0</v>
      </c>
      <c r="X55" s="190">
        <f t="shared" si="19"/>
        <v>0</v>
      </c>
      <c r="Y55" s="190">
        <f t="shared" si="19"/>
        <v>0</v>
      </c>
      <c r="Z55" s="190">
        <f t="shared" si="19"/>
        <v>0</v>
      </c>
      <c r="AA55" s="190">
        <f t="shared" si="19"/>
        <v>0</v>
      </c>
      <c r="AB55" s="190">
        <f t="shared" si="19"/>
        <v>0</v>
      </c>
      <c r="AC55" s="190">
        <f t="shared" si="19"/>
        <v>0</v>
      </c>
      <c r="AD55" s="190">
        <f t="shared" si="19"/>
        <v>0</v>
      </c>
      <c r="AE55" s="190">
        <f t="shared" si="19"/>
        <v>0</v>
      </c>
      <c r="AF55" s="190">
        <f t="shared" si="19"/>
        <v>0</v>
      </c>
      <c r="AG55" s="190">
        <f t="shared" si="19"/>
        <v>0</v>
      </c>
      <c r="AH55" s="190">
        <f t="shared" si="19"/>
        <v>0</v>
      </c>
      <c r="AI55" s="190">
        <f t="shared" ref="AI55:BL55" si="20">IF(AI$28="","",AI54/(1+IF($B$20="",0,$B$20))^(AI28-$B$18))</f>
        <v>0</v>
      </c>
      <c r="AJ55" s="190">
        <f t="shared" si="20"/>
        <v>0</v>
      </c>
      <c r="AK55" s="190">
        <f t="shared" si="20"/>
        <v>0</v>
      </c>
      <c r="AL55" s="190">
        <f t="shared" si="20"/>
        <v>0</v>
      </c>
      <c r="AM55" s="190">
        <f t="shared" si="20"/>
        <v>0</v>
      </c>
      <c r="AN55" s="190">
        <f t="shared" si="20"/>
        <v>0</v>
      </c>
      <c r="AO55" s="190">
        <f t="shared" si="20"/>
        <v>0</v>
      </c>
      <c r="AP55" s="190">
        <f t="shared" si="20"/>
        <v>0</v>
      </c>
      <c r="AQ55" s="190">
        <f t="shared" si="20"/>
        <v>0</v>
      </c>
      <c r="AR55" s="190">
        <f t="shared" si="20"/>
        <v>0</v>
      </c>
      <c r="AS55" s="190">
        <f t="shared" si="20"/>
        <v>0</v>
      </c>
      <c r="AT55" s="190">
        <f t="shared" si="20"/>
        <v>0</v>
      </c>
      <c r="AU55" s="190">
        <f t="shared" si="20"/>
        <v>0</v>
      </c>
      <c r="AV55" s="190">
        <f t="shared" si="20"/>
        <v>0</v>
      </c>
      <c r="AW55" s="190">
        <f t="shared" si="20"/>
        <v>0</v>
      </c>
      <c r="AX55" s="190">
        <f t="shared" si="20"/>
        <v>0</v>
      </c>
      <c r="AY55" s="190">
        <f t="shared" si="20"/>
        <v>0</v>
      </c>
      <c r="AZ55" s="190">
        <f t="shared" si="20"/>
        <v>0</v>
      </c>
      <c r="BA55" s="190">
        <f t="shared" si="20"/>
        <v>0</v>
      </c>
      <c r="BB55" s="190">
        <f t="shared" si="20"/>
        <v>0</v>
      </c>
      <c r="BC55" s="190">
        <f t="shared" si="20"/>
        <v>0</v>
      </c>
      <c r="BD55" s="190">
        <f t="shared" si="20"/>
        <v>0</v>
      </c>
      <c r="BE55" s="190">
        <f t="shared" si="20"/>
        <v>0</v>
      </c>
      <c r="BF55" s="190">
        <f t="shared" si="20"/>
        <v>0</v>
      </c>
      <c r="BG55" s="190">
        <f t="shared" si="20"/>
        <v>0</v>
      </c>
      <c r="BH55" s="190">
        <f t="shared" si="20"/>
        <v>0</v>
      </c>
      <c r="BI55" s="190">
        <f t="shared" si="20"/>
        <v>0</v>
      </c>
      <c r="BJ55" s="190">
        <f t="shared" si="20"/>
        <v>0</v>
      </c>
      <c r="BK55" s="190">
        <f t="shared" si="20"/>
        <v>0</v>
      </c>
      <c r="BL55" s="190">
        <f t="shared" si="20"/>
        <v>0</v>
      </c>
    </row>
    <row r="56" spans="1:64" s="115" customFormat="1" ht="13.5" customHeight="1">
      <c r="A56" s="188" t="s">
        <v>253</v>
      </c>
      <c r="B56" s="191">
        <f ca="1">IFERROR(OFFSET(C56,0,B$19-B$18,1,1),)+IF(B51="",0,B51/(1+IF($B$20="",0,$B$20))^($B$19-$B$18))</f>
        <v>0</v>
      </c>
      <c r="C56" s="192">
        <f>IF(C$28="","",SUM($C$55:C55))</f>
        <v>0</v>
      </c>
      <c r="D56" s="192">
        <f>IF(D$28="","",SUM($C$55:D55))</f>
        <v>0</v>
      </c>
      <c r="E56" s="192">
        <f>IF(E$28="","",SUM($C$55:E55))</f>
        <v>0</v>
      </c>
      <c r="F56" s="192">
        <f>IF(F$28="","",SUM($C$55:F55))</f>
        <v>0</v>
      </c>
      <c r="G56" s="192">
        <f>IF(G$28="","",SUM($C$55:G55))</f>
        <v>0</v>
      </c>
      <c r="H56" s="192">
        <f>IF(H$28="","",SUM($C$55:H55))</f>
        <v>0</v>
      </c>
      <c r="I56" s="192">
        <f>IF(I$28="","",SUM($C$55:I55))</f>
        <v>0</v>
      </c>
      <c r="J56" s="192">
        <f>IF(J$28="","",SUM($C$55:J55))</f>
        <v>0</v>
      </c>
      <c r="K56" s="192">
        <f>IF(K$28="","",SUM($C$55:K55))</f>
        <v>0</v>
      </c>
      <c r="L56" s="192">
        <f>IF(L$28="","",SUM($C$55:L55))</f>
        <v>0</v>
      </c>
      <c r="M56" s="192">
        <f>IF(M$28="","",SUM($C$55:M55))</f>
        <v>0</v>
      </c>
      <c r="N56" s="192">
        <f>IF(N$28="","",SUM($C$55:N55))</f>
        <v>0</v>
      </c>
      <c r="O56" s="192">
        <f>IF(O$28="","",SUM($C$55:O55))</f>
        <v>0</v>
      </c>
      <c r="P56" s="192">
        <f>IF(P$28="","",SUM($C$55:P55))</f>
        <v>0</v>
      </c>
      <c r="Q56" s="192">
        <f>IF(Q$28="","",SUM($C$55:Q55))</f>
        <v>0</v>
      </c>
      <c r="R56" s="192">
        <f>IF(R$28="","",SUM($C$55:R55))</f>
        <v>0</v>
      </c>
      <c r="S56" s="192">
        <f>IF(S$28="","",SUM($C$55:S55))</f>
        <v>0</v>
      </c>
      <c r="T56" s="192">
        <f>IF(T$28="","",SUM($C$55:T55))</f>
        <v>0</v>
      </c>
      <c r="U56" s="192">
        <f>IF(U$28="","",SUM($C$55:U55))</f>
        <v>0</v>
      </c>
      <c r="V56" s="192">
        <f>IF(V$28="","",SUM($C$55:V55))</f>
        <v>0</v>
      </c>
      <c r="W56" s="192">
        <f>IF(W$28="","",SUM($C$55:W55))</f>
        <v>0</v>
      </c>
      <c r="X56" s="192">
        <f>IF(X$28="","",SUM($C$55:X55))</f>
        <v>0</v>
      </c>
      <c r="Y56" s="192">
        <f>IF(Y$28="","",SUM($C$55:Y55))</f>
        <v>0</v>
      </c>
      <c r="Z56" s="192">
        <f>IF(Z$28="","",SUM($C$55:Z55))</f>
        <v>0</v>
      </c>
      <c r="AA56" s="192">
        <f>IF(AA$28="","",SUM($C$55:AA55))</f>
        <v>0</v>
      </c>
      <c r="AB56" s="192">
        <f>IF(AB$28="","",SUM($C$55:AB55))</f>
        <v>0</v>
      </c>
      <c r="AC56" s="192">
        <f>IF(AC$28="","",SUM($C$55:AC55))</f>
        <v>0</v>
      </c>
      <c r="AD56" s="192">
        <f>IF(AD$28="","",SUM($C$55:AD55))</f>
        <v>0</v>
      </c>
      <c r="AE56" s="192">
        <f>IF(AE$28="","",SUM($C$55:AE55))</f>
        <v>0</v>
      </c>
      <c r="AF56" s="192">
        <f>IF(AF$28="","",SUM($C$55:AF55))</f>
        <v>0</v>
      </c>
      <c r="AG56" s="192">
        <f>IF(AG$28="","",SUM($C$55:AG55))</f>
        <v>0</v>
      </c>
      <c r="AH56" s="192">
        <f>IF(AH$28="","",SUM($C$55:AH55))</f>
        <v>0</v>
      </c>
      <c r="AI56" s="192">
        <f>IF(AI$28="","",SUM($C$55:AI55))</f>
        <v>0</v>
      </c>
      <c r="AJ56" s="192">
        <f>IF(AJ$28="","",SUM($C$55:AJ55))</f>
        <v>0</v>
      </c>
      <c r="AK56" s="192">
        <f>IF(AK$28="","",SUM($C$55:AK55))</f>
        <v>0</v>
      </c>
      <c r="AL56" s="192">
        <f>IF(AL$28="","",SUM($C$55:AL55))</f>
        <v>0</v>
      </c>
      <c r="AM56" s="192">
        <f>IF(AM$28="","",SUM($C$55:AM55))</f>
        <v>0</v>
      </c>
      <c r="AN56" s="192">
        <f>IF(AN$28="","",SUM($C$55:AN55))</f>
        <v>0</v>
      </c>
      <c r="AO56" s="192">
        <f>IF(AO$28="","",SUM($C$55:AO55))</f>
        <v>0</v>
      </c>
      <c r="AP56" s="192">
        <f>IF(AP$28="","",SUM($C$55:AP55))</f>
        <v>0</v>
      </c>
      <c r="AQ56" s="192">
        <f>IF(AQ$28="","",SUM($C$55:AQ55))</f>
        <v>0</v>
      </c>
      <c r="AR56" s="192">
        <f>IF(AR$28="","",SUM($C$55:AR55))</f>
        <v>0</v>
      </c>
      <c r="AS56" s="192">
        <f>IF(AS$28="","",SUM($C$55:AS55))</f>
        <v>0</v>
      </c>
      <c r="AT56" s="192">
        <f>IF(AT$28="","",SUM($C$55:AT55))</f>
        <v>0</v>
      </c>
      <c r="AU56" s="192">
        <f>IF(AU$28="","",SUM($C$55:AU55))</f>
        <v>0</v>
      </c>
      <c r="AV56" s="192">
        <f>IF(AV$28="","",SUM($C$55:AV55))</f>
        <v>0</v>
      </c>
      <c r="AW56" s="192">
        <f>IF(AW$28="","",SUM($C$55:AW55))</f>
        <v>0</v>
      </c>
      <c r="AX56" s="192">
        <f>IF(AX$28="","",SUM($C$55:AX55))</f>
        <v>0</v>
      </c>
      <c r="AY56" s="192">
        <f>IF(AY$28="","",SUM($C$55:AY55))</f>
        <v>0</v>
      </c>
      <c r="AZ56" s="192">
        <f>IF(AZ$28="","",SUM($C$55:AZ55))</f>
        <v>0</v>
      </c>
      <c r="BA56" s="192">
        <f>IF(BA$28="","",SUM($C$55:BA55))</f>
        <v>0</v>
      </c>
      <c r="BB56" s="192">
        <f>IF(BB$28="","",SUM($C$55:BB55))</f>
        <v>0</v>
      </c>
      <c r="BC56" s="192">
        <f>IF(BC$28="","",SUM($C$55:BC55))</f>
        <v>0</v>
      </c>
      <c r="BD56" s="192">
        <f>IF(BD$28="","",SUM($C$55:BD55))</f>
        <v>0</v>
      </c>
      <c r="BE56" s="192">
        <f>IF(BE$28="","",SUM($C$55:BE55))</f>
        <v>0</v>
      </c>
      <c r="BF56" s="192">
        <f>IF(BF$28="","",SUM($C$55:BF55))</f>
        <v>0</v>
      </c>
      <c r="BG56" s="192">
        <f>IF(BG$28="","",SUM($C$55:BG55))</f>
        <v>0</v>
      </c>
      <c r="BH56" s="192">
        <f>IF(BH$28="","",SUM($C$55:BH55))</f>
        <v>0</v>
      </c>
      <c r="BI56" s="192">
        <f>IF(BI$28="","",SUM($C$55:BI55))</f>
        <v>0</v>
      </c>
      <c r="BJ56" s="192">
        <f>IF(BJ$28="","",SUM($C$55:BJ55))</f>
        <v>0</v>
      </c>
      <c r="BK56" s="192">
        <f>IF(BK$28="","",SUM($C$55:BK55))</f>
        <v>0</v>
      </c>
      <c r="BL56" s="192">
        <f>IF(BL$28="","",SUM($C$55:BL55))</f>
        <v>0</v>
      </c>
    </row>
    <row r="57" spans="1:64" ht="13.5" customHeight="1">
      <c r="A57" s="145" t="s">
        <v>289</v>
      </c>
      <c r="B57" s="193"/>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row>
    <row r="58" spans="1:64" ht="13.5" customHeight="1">
      <c r="A58" s="195"/>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row>
    <row r="59" spans="1:64" s="115" customFormat="1" ht="13.5" customHeight="1">
      <c r="A59" s="139" t="s">
        <v>290</v>
      </c>
      <c r="B59" s="196">
        <f ca="1">B56</f>
        <v>0</v>
      </c>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row>
    <row r="61" spans="1:64" ht="13.5" customHeight="1">
      <c r="A61" s="164" t="s">
        <v>291</v>
      </c>
      <c r="B61" s="196" t="str">
        <f ca="1">IFERROR('Factual scenario'!B128/('Counterfactual scenario'!B59-'Factual scenario'!B106),"")</f>
        <v/>
      </c>
      <c r="C61" s="197"/>
      <c r="D61" s="79"/>
      <c r="E61" s="79"/>
      <c r="F61" s="79"/>
      <c r="L61" s="198"/>
      <c r="M61" s="198"/>
      <c r="N61" s="198"/>
      <c r="O61" s="198"/>
      <c r="P61" s="198"/>
      <c r="Q61" s="198"/>
      <c r="R61" s="198"/>
      <c r="S61" s="198"/>
      <c r="T61" s="198"/>
    </row>
    <row r="62" spans="1:64" ht="13.5" customHeight="1">
      <c r="A62" s="31"/>
      <c r="B62" s="35"/>
      <c r="C62" s="199"/>
      <c r="D62" s="199"/>
      <c r="E62" s="199"/>
      <c r="F62" s="199"/>
      <c r="G62" s="200"/>
      <c r="H62" s="200"/>
      <c r="I62" s="200"/>
      <c r="J62" s="200"/>
      <c r="K62" s="200"/>
      <c r="L62" s="200"/>
      <c r="M62" s="200"/>
      <c r="N62" s="200"/>
      <c r="O62" s="200"/>
      <c r="P62" s="200"/>
      <c r="Q62" s="200"/>
      <c r="R62" s="200"/>
      <c r="S62" s="200"/>
      <c r="T62" s="200" t="s">
        <v>277</v>
      </c>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row>
    <row r="63" spans="1:64" ht="13.5" customHeight="1">
      <c r="A63" s="92"/>
      <c r="C63" s="79"/>
      <c r="D63" s="79"/>
      <c r="E63" s="79"/>
      <c r="F63" s="79"/>
      <c r="G63" t="s">
        <v>277</v>
      </c>
    </row>
    <row r="64" spans="1:64" ht="13.5" customHeight="1">
      <c r="E64" t="s">
        <v>277</v>
      </c>
      <c r="Q64" t="s">
        <v>277</v>
      </c>
    </row>
    <row r="65" spans="19:64" ht="13.5" customHeight="1">
      <c r="S65" t="s">
        <v>277</v>
      </c>
      <c r="U65" s="26" t="s">
        <v>277</v>
      </c>
      <c r="V65" s="26" t="s">
        <v>277</v>
      </c>
      <c r="W65" s="26" t="s">
        <v>277</v>
      </c>
      <c r="X65" s="26" t="s">
        <v>277</v>
      </c>
      <c r="Y65" s="26" t="s">
        <v>277</v>
      </c>
      <c r="Z65" s="26" t="s">
        <v>277</v>
      </c>
      <c r="AA65" s="26" t="s">
        <v>277</v>
      </c>
      <c r="AB65" s="26" t="s">
        <v>277</v>
      </c>
      <c r="AC65" s="26" t="s">
        <v>277</v>
      </c>
      <c r="AD65" s="26" t="s">
        <v>277</v>
      </c>
      <c r="AE65" s="26" t="s">
        <v>277</v>
      </c>
      <c r="AF65" s="26" t="s">
        <v>277</v>
      </c>
      <c r="AG65" s="26" t="s">
        <v>277</v>
      </c>
      <c r="AH65" s="26" t="s">
        <v>277</v>
      </c>
      <c r="AI65" s="26" t="s">
        <v>277</v>
      </c>
      <c r="AJ65" s="26" t="s">
        <v>277</v>
      </c>
      <c r="AK65" s="26" t="s">
        <v>277</v>
      </c>
      <c r="AL65" s="26" t="s">
        <v>277</v>
      </c>
      <c r="AM65" s="26" t="s">
        <v>277</v>
      </c>
      <c r="AN65" s="26" t="s">
        <v>277</v>
      </c>
      <c r="AO65" s="26" t="s">
        <v>277</v>
      </c>
      <c r="AP65" s="26" t="s">
        <v>277</v>
      </c>
      <c r="AQ65" s="26" t="s">
        <v>277</v>
      </c>
      <c r="AR65" s="26" t="s">
        <v>277</v>
      </c>
      <c r="AS65" s="26" t="s">
        <v>277</v>
      </c>
      <c r="AT65" s="26" t="s">
        <v>277</v>
      </c>
      <c r="AU65" s="26" t="s">
        <v>277</v>
      </c>
      <c r="AV65" s="26" t="s">
        <v>277</v>
      </c>
      <c r="AW65" s="26" t="s">
        <v>277</v>
      </c>
      <c r="AX65" s="26" t="s">
        <v>277</v>
      </c>
      <c r="AY65" s="26" t="s">
        <v>277</v>
      </c>
      <c r="AZ65" s="26" t="s">
        <v>277</v>
      </c>
      <c r="BA65" s="26" t="s">
        <v>277</v>
      </c>
      <c r="BB65" s="26" t="s">
        <v>277</v>
      </c>
      <c r="BC65" s="26" t="s">
        <v>277</v>
      </c>
      <c r="BD65" s="26" t="s">
        <v>277</v>
      </c>
      <c r="BE65" s="26" t="s">
        <v>277</v>
      </c>
      <c r="BF65" s="26" t="s">
        <v>277</v>
      </c>
      <c r="BG65" s="26" t="s">
        <v>277</v>
      </c>
      <c r="BH65" s="26" t="s">
        <v>277</v>
      </c>
      <c r="BI65" s="26" t="s">
        <v>277</v>
      </c>
      <c r="BJ65" s="26" t="s">
        <v>277</v>
      </c>
      <c r="BK65" s="26" t="s">
        <v>277</v>
      </c>
      <c r="BL65" s="26" t="s">
        <v>277</v>
      </c>
    </row>
  </sheetData>
  <sheetProtection algorithmName="SHA-512" hashValue="1CXjOUh7Nj6obq3eeq1Eyhzb6uLEUGe413nr6Dgjem5DmTTae8yZtADkcBVxC1i713LmnO6GXJY7JEzLx/Dr1A==" saltValue="o4NTF7g/4DtVelX2+c7iMw==" spinCount="100000" sheet="1" formatCells="0"/>
  <mergeCells count="3">
    <mergeCell ref="D2:D4"/>
    <mergeCell ref="C20:E20"/>
    <mergeCell ref="C21:E24"/>
  </mergeCells>
  <conditionalFormatting sqref="C1:BL1 C8:BL19 C20:C21 F20:BL24 C25:BL103">
    <cfRule type="expression" dxfId="7" priority="2">
      <formula>C$28=""</formula>
    </cfRule>
  </conditionalFormatting>
  <pageMargins left="0.7" right="0.7" top="0.75" bottom="0.75" header="0.511811023622047" footer="0.511811023622047"/>
  <pageSetup paperSize="8"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448"/>
  <sheetViews>
    <sheetView showGridLines="0" zoomScaleNormal="100" workbookViewId="0"/>
  </sheetViews>
  <sheetFormatPr defaultColWidth="8.7109375" defaultRowHeight="15" customHeight="1"/>
  <cols>
    <col min="1" max="1" width="50.5703125" customWidth="1"/>
    <col min="2" max="2" width="14.28515625" customWidth="1"/>
    <col min="3" max="3" width="14.28515625" style="115" customWidth="1"/>
    <col min="4" max="65" width="10.7109375" customWidth="1"/>
  </cols>
  <sheetData>
    <row r="1" spans="1:65" ht="9" customHeight="1">
      <c r="H1" s="28"/>
      <c r="I1" s="28"/>
      <c r="J1" s="28"/>
      <c r="K1" s="28"/>
      <c r="L1" s="28"/>
      <c r="M1" s="28"/>
      <c r="O1" s="28"/>
      <c r="P1" s="28"/>
      <c r="Q1" s="28"/>
      <c r="R1" s="28"/>
      <c r="S1" s="28"/>
      <c r="T1" s="28"/>
      <c r="U1" s="26"/>
    </row>
    <row r="2" spans="1:65" s="31" customFormat="1" ht="13.5" customHeight="1">
      <c r="A2" s="68" t="s">
        <v>175</v>
      </c>
      <c r="B2" s="69" t="str">
        <f>IF(Summary!B2="","",Summary!B2)</f>
        <v/>
      </c>
      <c r="D2" s="289" t="s">
        <v>176</v>
      </c>
      <c r="E2" s="32" t="s">
        <v>177</v>
      </c>
      <c r="F2" s="33"/>
      <c r="G2" s="33"/>
      <c r="H2" s="33"/>
      <c r="I2" s="33"/>
      <c r="J2" s="34"/>
      <c r="L2" s="35"/>
      <c r="M2" s="35"/>
      <c r="N2" s="35"/>
      <c r="O2" s="35"/>
      <c r="P2" s="35"/>
      <c r="Q2" s="35"/>
      <c r="R2" s="36"/>
    </row>
    <row r="3" spans="1:65" s="31" customFormat="1" ht="13.5" customHeight="1">
      <c r="A3" s="70" t="s">
        <v>178</v>
      </c>
      <c r="B3" s="71" t="str">
        <f>IF(Summary!B3="","",Summary!B3)</f>
        <v/>
      </c>
      <c r="D3" s="289"/>
      <c r="E3" s="37" t="s">
        <v>179</v>
      </c>
      <c r="F3" s="38"/>
      <c r="G3" s="38"/>
      <c r="H3" s="38"/>
      <c r="I3" s="38"/>
      <c r="J3" s="39"/>
      <c r="L3" s="35"/>
      <c r="M3" s="35"/>
      <c r="N3" s="35"/>
      <c r="O3" s="35"/>
      <c r="P3" s="35"/>
      <c r="Q3" s="35"/>
      <c r="R3" s="36"/>
    </row>
    <row r="4" spans="1:65" s="31" customFormat="1" ht="13.5" customHeight="1">
      <c r="A4" s="72" t="s">
        <v>180</v>
      </c>
      <c r="B4" s="73" t="str">
        <f>IF(Summary!B4="","",Summary!B4)</f>
        <v/>
      </c>
      <c r="D4" s="289"/>
      <c r="E4" s="41" t="s">
        <v>181</v>
      </c>
      <c r="F4" s="42"/>
      <c r="G4" s="42"/>
      <c r="H4" s="42"/>
      <c r="I4" s="42"/>
      <c r="J4" s="43"/>
      <c r="R4" s="36"/>
    </row>
    <row r="5" spans="1:65" s="31" customFormat="1" ht="13.5" customHeight="1">
      <c r="D5" s="44"/>
      <c r="E5" s="44"/>
      <c r="F5" s="44"/>
      <c r="G5" s="44"/>
      <c r="H5" s="44"/>
      <c r="I5" s="44"/>
      <c r="J5" s="44"/>
      <c r="R5" s="36"/>
    </row>
    <row r="6" spans="1:65" s="31" customFormat="1" ht="13.5" customHeight="1">
      <c r="C6" s="74"/>
      <c r="D6" s="35"/>
      <c r="E6" s="35"/>
      <c r="F6" s="35"/>
      <c r="G6" s="35"/>
      <c r="H6" s="35"/>
      <c r="I6" s="35"/>
      <c r="J6" s="75"/>
      <c r="R6" s="36"/>
    </row>
    <row r="7" spans="1:65" s="31" customFormat="1" ht="13.5" customHeight="1">
      <c r="C7" s="74"/>
      <c r="D7" s="35"/>
      <c r="E7" s="35"/>
      <c r="F7" s="35"/>
      <c r="G7" s="35"/>
      <c r="H7" s="35"/>
      <c r="I7" s="35"/>
      <c r="J7" s="75"/>
      <c r="R7" s="36"/>
    </row>
    <row r="8" spans="1:65" ht="19.5" customHeight="1">
      <c r="A8" s="51" t="s">
        <v>87</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row>
    <row r="9" spans="1:65" ht="13.5" customHeight="1"/>
    <row r="10" spans="1:65" ht="13.5" customHeight="1">
      <c r="A10" s="295" t="s">
        <v>292</v>
      </c>
      <c r="B10" s="295"/>
      <c r="C10" s="295"/>
      <c r="D10" s="295"/>
      <c r="E10" s="295"/>
      <c r="F10" s="295"/>
      <c r="G10" s="295"/>
      <c r="H10" s="295"/>
      <c r="I10" s="295"/>
      <c r="J10" s="295"/>
      <c r="K10" s="295"/>
      <c r="L10" s="295"/>
      <c r="M10" s="295"/>
      <c r="N10" s="295"/>
      <c r="O10" s="295"/>
      <c r="P10" s="295"/>
      <c r="Q10" s="295"/>
      <c r="R10" s="295"/>
      <c r="S10" s="295"/>
      <c r="T10" s="295"/>
      <c r="U10" s="295"/>
    </row>
    <row r="11" spans="1:65" ht="13.5" customHeight="1">
      <c r="A11" s="296" t="s">
        <v>293</v>
      </c>
      <c r="B11" s="296"/>
      <c r="C11" s="296"/>
      <c r="D11" s="296"/>
      <c r="E11" s="296"/>
      <c r="F11" s="296"/>
      <c r="G11" s="296"/>
      <c r="H11" s="296"/>
      <c r="I11" s="296"/>
      <c r="J11" s="296"/>
      <c r="K11" s="296"/>
      <c r="L11" s="296"/>
      <c r="M11" s="296"/>
      <c r="N11" s="296"/>
      <c r="O11" s="296"/>
      <c r="P11" s="296"/>
      <c r="Q11" s="296"/>
      <c r="R11" s="296"/>
      <c r="S11" s="296"/>
      <c r="T11" s="296"/>
      <c r="U11" s="296"/>
    </row>
    <row r="12" spans="1:65" ht="13.5" customHeight="1">
      <c r="A12" s="296" t="s">
        <v>294</v>
      </c>
      <c r="B12" s="296"/>
      <c r="C12" s="296"/>
      <c r="D12" s="296"/>
      <c r="E12" s="296"/>
      <c r="F12" s="296"/>
      <c r="G12" s="296"/>
      <c r="H12" s="296"/>
      <c r="I12" s="296"/>
      <c r="J12" s="296"/>
      <c r="K12" s="296"/>
      <c r="L12" s="296"/>
      <c r="M12" s="296"/>
      <c r="N12" s="296"/>
      <c r="O12" s="296"/>
      <c r="P12" s="296"/>
      <c r="Q12" s="296"/>
      <c r="R12" s="296"/>
      <c r="S12" s="296"/>
      <c r="T12" s="296"/>
      <c r="U12" s="296"/>
    </row>
    <row r="13" spans="1:65" ht="13.5" customHeight="1">
      <c r="A13" s="201"/>
    </row>
    <row r="14" spans="1:65" ht="13.5" customHeight="1">
      <c r="A14" s="202" t="s">
        <v>295</v>
      </c>
      <c r="B14" s="203"/>
      <c r="C14" s="204"/>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row>
    <row r="15" spans="1:65" ht="13.5" customHeight="1">
      <c r="A15" s="205"/>
    </row>
    <row r="16" spans="1:65" ht="13.5" customHeight="1">
      <c r="A16" s="205" t="s">
        <v>296</v>
      </c>
    </row>
    <row r="17" spans="1:65" ht="13.5" customHeight="1">
      <c r="A17" s="206" t="s">
        <v>297</v>
      </c>
      <c r="B17" s="207">
        <f>'Factual scenario'!B19</f>
        <v>2024</v>
      </c>
    </row>
    <row r="18" spans="1:65" ht="13.5" customHeight="1">
      <c r="A18" s="60" t="s">
        <v>201</v>
      </c>
      <c r="B18" s="207">
        <f>'Factual scenario'!B24</f>
        <v>2085</v>
      </c>
    </row>
    <row r="19" spans="1:65" ht="13.5" customHeight="1">
      <c r="A19" s="205"/>
    </row>
    <row r="20" spans="1:65" ht="13.5" customHeight="1">
      <c r="A20" s="205" t="s">
        <v>298</v>
      </c>
    </row>
    <row r="21" spans="1:65" ht="13.5" customHeight="1">
      <c r="A21" s="206" t="s">
        <v>299</v>
      </c>
      <c r="B21" s="207">
        <f>'Factual scenario'!B26</f>
        <v>10</v>
      </c>
      <c r="C21" s="208" t="s">
        <v>300</v>
      </c>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row>
    <row r="22" spans="1:65" ht="13.5" customHeight="1">
      <c r="A22" s="60" t="s">
        <v>301</v>
      </c>
      <c r="B22" s="207">
        <f>'Factual scenario'!B27</f>
        <v>30</v>
      </c>
      <c r="C22" s="208" t="s">
        <v>300</v>
      </c>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row>
    <row r="23" spans="1:65" ht="13.5" customHeight="1">
      <c r="A23" s="205"/>
    </row>
    <row r="24" spans="1:65" ht="13.5" customHeight="1">
      <c r="A24" s="210" t="s">
        <v>302</v>
      </c>
    </row>
    <row r="25" spans="1:65" ht="13.5" customHeight="1">
      <c r="A25" s="205"/>
    </row>
    <row r="26" spans="1:65">
      <c r="A26" s="205" t="s">
        <v>303</v>
      </c>
    </row>
    <row r="27" spans="1:65" ht="6" customHeight="1">
      <c r="A27" s="205"/>
    </row>
    <row r="28" spans="1:65" ht="51" customHeight="1">
      <c r="A28" s="211" t="s">
        <v>304</v>
      </c>
      <c r="B28" s="297" t="s">
        <v>305</v>
      </c>
      <c r="C28" s="297"/>
      <c r="D28" s="297"/>
      <c r="E28" s="297"/>
      <c r="F28" s="297"/>
      <c r="G28" s="297"/>
      <c r="H28" s="297"/>
      <c r="I28" s="297"/>
      <c r="J28" s="297"/>
      <c r="K28" s="297"/>
      <c r="L28" s="297"/>
      <c r="M28" s="297"/>
      <c r="N28" s="297"/>
      <c r="O28" s="297"/>
      <c r="P28" s="297"/>
      <c r="Q28" s="297"/>
      <c r="R28" s="297"/>
      <c r="S28" s="297"/>
      <c r="T28" s="297"/>
      <c r="U28" s="297"/>
    </row>
    <row r="29" spans="1:65" ht="9" customHeight="1">
      <c r="A29" s="211"/>
      <c r="B29" s="211"/>
      <c r="C29" s="212"/>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row>
    <row r="30" spans="1:65" ht="30">
      <c r="A30" s="211" t="s">
        <v>306</v>
      </c>
      <c r="B30" s="213" t="s">
        <v>307</v>
      </c>
      <c r="C30" s="214" t="s">
        <v>308</v>
      </c>
      <c r="D30" s="215">
        <f>'Factual scenario'!C$39</f>
        <v>2024</v>
      </c>
      <c r="E30" s="215">
        <f>'Factual scenario'!D$39</f>
        <v>2025</v>
      </c>
      <c r="F30" s="215">
        <f>'Factual scenario'!E$39</f>
        <v>2026</v>
      </c>
      <c r="G30" s="215">
        <f>'Factual scenario'!F$39</f>
        <v>2027</v>
      </c>
      <c r="H30" s="215">
        <f>'Factual scenario'!G$39</f>
        <v>2028</v>
      </c>
      <c r="I30" s="215">
        <f>'Factual scenario'!H$39</f>
        <v>2029</v>
      </c>
      <c r="J30" s="215">
        <f>'Factual scenario'!I$39</f>
        <v>2030</v>
      </c>
      <c r="K30" s="215">
        <f>'Factual scenario'!J$39</f>
        <v>2031</v>
      </c>
      <c r="L30" s="215">
        <f>'Factual scenario'!K$39</f>
        <v>2032</v>
      </c>
      <c r="M30" s="215">
        <f>'Factual scenario'!L$39</f>
        <v>2033</v>
      </c>
      <c r="N30" s="215">
        <f>'Factual scenario'!M$39</f>
        <v>2034</v>
      </c>
      <c r="O30" s="215">
        <f>'Factual scenario'!N$39</f>
        <v>2035</v>
      </c>
      <c r="P30" s="215">
        <f>'Factual scenario'!O$39</f>
        <v>2036</v>
      </c>
      <c r="Q30" s="215">
        <f>'Factual scenario'!P$39</f>
        <v>2037</v>
      </c>
      <c r="R30" s="215">
        <f>'Factual scenario'!Q$39</f>
        <v>2038</v>
      </c>
      <c r="S30" s="215">
        <f>'Factual scenario'!R$39</f>
        <v>2039</v>
      </c>
      <c r="T30" s="215">
        <f>'Factual scenario'!S$39</f>
        <v>2040</v>
      </c>
      <c r="U30" s="215">
        <f>'Factual scenario'!T$39</f>
        <v>2041</v>
      </c>
      <c r="V30" s="215">
        <f>'Factual scenario'!U$39</f>
        <v>2042</v>
      </c>
      <c r="W30" s="215">
        <f>'Factual scenario'!V$39</f>
        <v>2043</v>
      </c>
      <c r="X30" s="215">
        <f>'Factual scenario'!W$39</f>
        <v>2044</v>
      </c>
      <c r="Y30" s="215">
        <f>'Factual scenario'!X$39</f>
        <v>2045</v>
      </c>
      <c r="Z30" s="215">
        <f>'Factual scenario'!Y$39</f>
        <v>2046</v>
      </c>
      <c r="AA30" s="215">
        <f>'Factual scenario'!Z$39</f>
        <v>2047</v>
      </c>
      <c r="AB30" s="215">
        <f>'Factual scenario'!AA$39</f>
        <v>2048</v>
      </c>
      <c r="AC30" s="215">
        <f>'Factual scenario'!AB$39</f>
        <v>2049</v>
      </c>
      <c r="AD30" s="215">
        <f>'Factual scenario'!AC$39</f>
        <v>2050</v>
      </c>
      <c r="AE30" s="215">
        <f>'Factual scenario'!AD$39</f>
        <v>2051</v>
      </c>
      <c r="AF30" s="215">
        <f>'Factual scenario'!AE$39</f>
        <v>2052</v>
      </c>
      <c r="AG30" s="215">
        <f>'Factual scenario'!AF$39</f>
        <v>2053</v>
      </c>
      <c r="AH30" s="215">
        <f>'Factual scenario'!AG$39</f>
        <v>2054</v>
      </c>
      <c r="AI30" s="215">
        <f>'Factual scenario'!AH$39</f>
        <v>2055</v>
      </c>
      <c r="AJ30" s="215">
        <f>'Factual scenario'!AI$39</f>
        <v>2056</v>
      </c>
      <c r="AK30" s="215">
        <f>'Factual scenario'!AJ$39</f>
        <v>2057</v>
      </c>
      <c r="AL30" s="215">
        <f>'Factual scenario'!AK$39</f>
        <v>2058</v>
      </c>
      <c r="AM30" s="215">
        <f>'Factual scenario'!AL$39</f>
        <v>2059</v>
      </c>
      <c r="AN30" s="215">
        <f>'Factual scenario'!AM$39</f>
        <v>2060</v>
      </c>
      <c r="AO30" s="215">
        <f>'Factual scenario'!AN$39</f>
        <v>2061</v>
      </c>
      <c r="AP30" s="215">
        <f>'Factual scenario'!AO$39</f>
        <v>2062</v>
      </c>
      <c r="AQ30" s="215">
        <f>'Factual scenario'!AP$39</f>
        <v>2063</v>
      </c>
      <c r="AR30" s="215">
        <f>'Factual scenario'!AQ$39</f>
        <v>2064</v>
      </c>
      <c r="AS30" s="215">
        <f>'Factual scenario'!AR$39</f>
        <v>2065</v>
      </c>
      <c r="AT30" s="215">
        <f>'Factual scenario'!AS$39</f>
        <v>2066</v>
      </c>
      <c r="AU30" s="215">
        <f>'Factual scenario'!AT$39</f>
        <v>2067</v>
      </c>
      <c r="AV30" s="215">
        <f>'Factual scenario'!AU$39</f>
        <v>2068</v>
      </c>
      <c r="AW30" s="215">
        <f>'Factual scenario'!AV$39</f>
        <v>2069</v>
      </c>
      <c r="AX30" s="215">
        <f>'Factual scenario'!AW$39</f>
        <v>2070</v>
      </c>
      <c r="AY30" s="215">
        <f>'Factual scenario'!AX$39</f>
        <v>2071</v>
      </c>
      <c r="AZ30" s="215">
        <f>'Factual scenario'!AY$39</f>
        <v>2072</v>
      </c>
      <c r="BA30" s="215">
        <f>'Factual scenario'!AZ$39</f>
        <v>2073</v>
      </c>
      <c r="BB30" s="215">
        <f>'Factual scenario'!BA$39</f>
        <v>2074</v>
      </c>
      <c r="BC30" s="215">
        <f>'Factual scenario'!BB$39</f>
        <v>2075</v>
      </c>
      <c r="BD30" s="215">
        <f>'Factual scenario'!BC$39</f>
        <v>2076</v>
      </c>
      <c r="BE30" s="215">
        <f>'Factual scenario'!BD$39</f>
        <v>2077</v>
      </c>
      <c r="BF30" s="215">
        <f>'Factual scenario'!BE$39</f>
        <v>2078</v>
      </c>
      <c r="BG30" s="215">
        <f>'Factual scenario'!BF$39</f>
        <v>2079</v>
      </c>
      <c r="BH30" s="215">
        <f>'Factual scenario'!BG$39</f>
        <v>2080</v>
      </c>
      <c r="BI30" s="215">
        <f>'Factual scenario'!BH$39</f>
        <v>2081</v>
      </c>
      <c r="BJ30" s="215">
        <f>'Factual scenario'!BI$39</f>
        <v>2082</v>
      </c>
      <c r="BK30" s="215">
        <f>'Factual scenario'!BJ$39</f>
        <v>2083</v>
      </c>
      <c r="BL30" s="215">
        <f>'Factual scenario'!BK$39</f>
        <v>2084</v>
      </c>
      <c r="BM30" s="215">
        <f>'Factual scenario'!BL$39</f>
        <v>2085</v>
      </c>
    </row>
    <row r="31" spans="1:65" s="115" customFormat="1">
      <c r="A31" s="216" t="s">
        <v>309</v>
      </c>
      <c r="B31" s="217"/>
      <c r="C31" s="218">
        <f ca="1">SUM(OFFSET(D31,0,0,1,B$18-B$17+1))</f>
        <v>0</v>
      </c>
      <c r="D31" s="219">
        <f>IF(D30="","",'Factual scenario'!C43)</f>
        <v>0</v>
      </c>
      <c r="E31" s="219">
        <f>IF(E30="","",'Factual scenario'!D43)</f>
        <v>0</v>
      </c>
      <c r="F31" s="219">
        <f>IF(F30="","",'Factual scenario'!E43)</f>
        <v>0</v>
      </c>
      <c r="G31" s="219">
        <f>IF(G30="","",'Factual scenario'!F43)</f>
        <v>0</v>
      </c>
      <c r="H31" s="219">
        <f>IF(H30="","",'Factual scenario'!G43)</f>
        <v>0</v>
      </c>
      <c r="I31" s="219">
        <f>IF(I30="","",'Factual scenario'!H43)</f>
        <v>0</v>
      </c>
      <c r="J31" s="219">
        <f>IF(J30="","",'Factual scenario'!I43)</f>
        <v>0</v>
      </c>
      <c r="K31" s="219">
        <f>IF(K30="","",'Factual scenario'!J43)</f>
        <v>0</v>
      </c>
      <c r="L31" s="219">
        <f>IF(L30="","",'Factual scenario'!K43)</f>
        <v>0</v>
      </c>
      <c r="M31" s="219">
        <f>IF(M30="","",'Factual scenario'!L43)</f>
        <v>0</v>
      </c>
      <c r="N31" s="219">
        <f>IF(N30="","",'Factual scenario'!M43)</f>
        <v>0</v>
      </c>
      <c r="O31" s="219">
        <f>IF(O30="","",'Factual scenario'!N43)</f>
        <v>0</v>
      </c>
      <c r="P31" s="219">
        <f>IF(P30="","",'Factual scenario'!O43)</f>
        <v>0</v>
      </c>
      <c r="Q31" s="219">
        <f>IF(Q30="","",'Factual scenario'!P43)</f>
        <v>0</v>
      </c>
      <c r="R31" s="219">
        <f>IF(R30="","",'Factual scenario'!Q43)</f>
        <v>0</v>
      </c>
      <c r="S31" s="219">
        <f>IF(S30="","",'Factual scenario'!R43)</f>
        <v>0</v>
      </c>
      <c r="T31" s="219">
        <f>IF(T30="","",'Factual scenario'!S43)</f>
        <v>0</v>
      </c>
      <c r="U31" s="219">
        <f>IF(U30="","",'Factual scenario'!T43)</f>
        <v>0</v>
      </c>
      <c r="V31" s="219">
        <f>IF(V30="","",'Factual scenario'!U43)</f>
        <v>0</v>
      </c>
      <c r="W31" s="219">
        <f>IF(W30="","",'Factual scenario'!V43)</f>
        <v>0</v>
      </c>
      <c r="X31" s="219">
        <f>IF(X30="","",'Factual scenario'!W43)</f>
        <v>0</v>
      </c>
      <c r="Y31" s="219">
        <f>IF(Y30="","",'Factual scenario'!X43)</f>
        <v>0</v>
      </c>
      <c r="Z31" s="219">
        <f>IF(Z30="","",'Factual scenario'!Y43)</f>
        <v>0</v>
      </c>
      <c r="AA31" s="219">
        <f>IF(AA30="","",'Factual scenario'!Z43)</f>
        <v>0</v>
      </c>
      <c r="AB31" s="219">
        <f>IF(AB30="","",'Factual scenario'!AA43)</f>
        <v>0</v>
      </c>
      <c r="AC31" s="219">
        <f>IF(AC30="","",'Factual scenario'!AB43)</f>
        <v>0</v>
      </c>
      <c r="AD31" s="219">
        <f>IF(AD30="","",'Factual scenario'!AC43)</f>
        <v>0</v>
      </c>
      <c r="AE31" s="219">
        <f>IF(AE30="","",'Factual scenario'!AD43)</f>
        <v>0</v>
      </c>
      <c r="AF31" s="219">
        <f>IF(AF30="","",'Factual scenario'!AE43)</f>
        <v>0</v>
      </c>
      <c r="AG31" s="219">
        <f>IF(AG30="","",'Factual scenario'!AF43)</f>
        <v>0</v>
      </c>
      <c r="AH31" s="219">
        <f>IF(AH30="","",'Factual scenario'!AG43)</f>
        <v>0</v>
      </c>
      <c r="AI31" s="219">
        <f>IF(AI30="","",'Factual scenario'!AH43)</f>
        <v>0</v>
      </c>
      <c r="AJ31" s="219">
        <f>IF(AJ30="","",'Factual scenario'!AI43)</f>
        <v>0</v>
      </c>
      <c r="AK31" s="219">
        <f>IF(AK30="","",'Factual scenario'!AJ43)</f>
        <v>0</v>
      </c>
      <c r="AL31" s="219">
        <f>IF(AL30="","",'Factual scenario'!AK43)</f>
        <v>0</v>
      </c>
      <c r="AM31" s="219">
        <f>IF(AM30="","",'Factual scenario'!AL43)</f>
        <v>0</v>
      </c>
      <c r="AN31" s="219">
        <f>IF(AN30="","",'Factual scenario'!AM43)</f>
        <v>0</v>
      </c>
      <c r="AO31" s="219">
        <f>IF(AO30="","",'Factual scenario'!AN43)</f>
        <v>0</v>
      </c>
      <c r="AP31" s="219">
        <f>IF(AP30="","",'Factual scenario'!AO43)</f>
        <v>0</v>
      </c>
      <c r="AQ31" s="219">
        <f>IF(AQ30="","",'Factual scenario'!AP43)</f>
        <v>0</v>
      </c>
      <c r="AR31" s="219">
        <f>IF(AR30="","",'Factual scenario'!AQ43)</f>
        <v>0</v>
      </c>
      <c r="AS31" s="219">
        <f>IF(AS30="","",'Factual scenario'!AR43)</f>
        <v>0</v>
      </c>
      <c r="AT31" s="219">
        <f>IF(AT30="","",'Factual scenario'!AS43)</f>
        <v>0</v>
      </c>
      <c r="AU31" s="219">
        <f>IF(AU30="","",'Factual scenario'!AT43)</f>
        <v>0</v>
      </c>
      <c r="AV31" s="219">
        <f>IF(AV30="","",'Factual scenario'!AU43)</f>
        <v>0</v>
      </c>
      <c r="AW31" s="219">
        <f>IF(AW30="","",'Factual scenario'!AV43)</f>
        <v>0</v>
      </c>
      <c r="AX31" s="219">
        <f>IF(AX30="","",'Factual scenario'!AW43)</f>
        <v>0</v>
      </c>
      <c r="AY31" s="219">
        <f>IF(AY30="","",'Factual scenario'!AX43)</f>
        <v>0</v>
      </c>
      <c r="AZ31" s="219">
        <f>IF(AZ30="","",'Factual scenario'!AY43)</f>
        <v>0</v>
      </c>
      <c r="BA31" s="219">
        <f>IF(BA30="","",'Factual scenario'!AZ43)</f>
        <v>0</v>
      </c>
      <c r="BB31" s="219">
        <f>IF(BB30="","",'Factual scenario'!BA43)</f>
        <v>0</v>
      </c>
      <c r="BC31" s="219">
        <f>IF(BC30="","",'Factual scenario'!BB43)</f>
        <v>0</v>
      </c>
      <c r="BD31" s="219">
        <f>IF(BD30="","",'Factual scenario'!BC43)</f>
        <v>0</v>
      </c>
      <c r="BE31" s="219">
        <f>IF(BE30="","",'Factual scenario'!BD43)</f>
        <v>0</v>
      </c>
      <c r="BF31" s="219">
        <f>IF(BF30="","",'Factual scenario'!BE43)</f>
        <v>0</v>
      </c>
      <c r="BG31" s="219">
        <f>IF(BG30="","",'Factual scenario'!BF43)</f>
        <v>0</v>
      </c>
      <c r="BH31" s="219">
        <f>IF(BH30="","",'Factual scenario'!BG43)</f>
        <v>0</v>
      </c>
      <c r="BI31" s="219">
        <f>IF(BI30="","",'Factual scenario'!BH43)</f>
        <v>0</v>
      </c>
      <c r="BJ31" s="219">
        <f>IF(BJ30="","",'Factual scenario'!BI43)</f>
        <v>0</v>
      </c>
      <c r="BK31" s="219">
        <f>IF(BK30="","",'Factual scenario'!BJ43)</f>
        <v>0</v>
      </c>
      <c r="BL31" s="219">
        <f>IF(BL30="","",'Factual scenario'!BK43)</f>
        <v>0</v>
      </c>
      <c r="BM31" s="219">
        <f>IF(BM30="","",'Factual scenario'!BL43)</f>
        <v>0</v>
      </c>
    </row>
    <row r="32" spans="1:65" s="115" customFormat="1">
      <c r="A32" s="298" t="s">
        <v>310</v>
      </c>
      <c r="B32" s="215">
        <f>B$17</f>
        <v>2024</v>
      </c>
      <c r="C32" s="220">
        <f t="shared" ref="C32:C63" ca="1" si="0">IF($B32&gt;B$18,"N/A",SUM(OFFSET(D32,0,0,1,B$18-B$17+1)))</f>
        <v>0</v>
      </c>
      <c r="D32" s="221">
        <f t="shared" ref="D32:M41" si="1">IF(D$30="","",IF($B32&gt;$B$18,"",IF(AND($B32&gt;=D$30,$B32-D$30&lt;$B$21),D$31/$B$21,"")))</f>
        <v>0</v>
      </c>
      <c r="E32" s="221" t="str">
        <f t="shared" si="1"/>
        <v/>
      </c>
      <c r="F32" s="221" t="str">
        <f t="shared" si="1"/>
        <v/>
      </c>
      <c r="G32" s="221" t="str">
        <f t="shared" si="1"/>
        <v/>
      </c>
      <c r="H32" s="221" t="str">
        <f t="shared" si="1"/>
        <v/>
      </c>
      <c r="I32" s="221" t="str">
        <f t="shared" si="1"/>
        <v/>
      </c>
      <c r="J32" s="221" t="str">
        <f t="shared" si="1"/>
        <v/>
      </c>
      <c r="K32" s="221" t="str">
        <f t="shared" si="1"/>
        <v/>
      </c>
      <c r="L32" s="221" t="str">
        <f t="shared" si="1"/>
        <v/>
      </c>
      <c r="M32" s="221" t="str">
        <f t="shared" si="1"/>
        <v/>
      </c>
      <c r="N32" s="221" t="str">
        <f t="shared" ref="N32:W41" si="2">IF(N$30="","",IF($B32&gt;$B$18,"",IF(AND($B32&gt;=N$30,$B32-N$30&lt;$B$21),N$31/$B$21,"")))</f>
        <v/>
      </c>
      <c r="O32" s="221" t="str">
        <f t="shared" si="2"/>
        <v/>
      </c>
      <c r="P32" s="221" t="str">
        <f t="shared" si="2"/>
        <v/>
      </c>
      <c r="Q32" s="221" t="str">
        <f t="shared" si="2"/>
        <v/>
      </c>
      <c r="R32" s="221" t="str">
        <f t="shared" si="2"/>
        <v/>
      </c>
      <c r="S32" s="221" t="str">
        <f t="shared" si="2"/>
        <v/>
      </c>
      <c r="T32" s="221" t="str">
        <f t="shared" si="2"/>
        <v/>
      </c>
      <c r="U32" s="221" t="str">
        <f t="shared" si="2"/>
        <v/>
      </c>
      <c r="V32" s="221" t="str">
        <f t="shared" si="2"/>
        <v/>
      </c>
      <c r="W32" s="221" t="str">
        <f t="shared" si="2"/>
        <v/>
      </c>
      <c r="X32" s="221" t="str">
        <f t="shared" ref="X32:AG41" si="3">IF(X$30="","",IF($B32&gt;$B$18,"",IF(AND($B32&gt;=X$30,$B32-X$30&lt;$B$21),X$31/$B$21,"")))</f>
        <v/>
      </c>
      <c r="Y32" s="221" t="str">
        <f t="shared" si="3"/>
        <v/>
      </c>
      <c r="Z32" s="221" t="str">
        <f t="shared" si="3"/>
        <v/>
      </c>
      <c r="AA32" s="221" t="str">
        <f t="shared" si="3"/>
        <v/>
      </c>
      <c r="AB32" s="221" t="str">
        <f t="shared" si="3"/>
        <v/>
      </c>
      <c r="AC32" s="221" t="str">
        <f t="shared" si="3"/>
        <v/>
      </c>
      <c r="AD32" s="221" t="str">
        <f t="shared" si="3"/>
        <v/>
      </c>
      <c r="AE32" s="221" t="str">
        <f t="shared" si="3"/>
        <v/>
      </c>
      <c r="AF32" s="221" t="str">
        <f t="shared" si="3"/>
        <v/>
      </c>
      <c r="AG32" s="221" t="str">
        <f t="shared" si="3"/>
        <v/>
      </c>
      <c r="AH32" s="221" t="str">
        <f t="shared" ref="AH32:AQ41" si="4">IF(AH$30="","",IF($B32&gt;$B$18,"",IF(AND($B32&gt;=AH$30,$B32-AH$30&lt;$B$21),AH$31/$B$21,"")))</f>
        <v/>
      </c>
      <c r="AI32" s="221" t="str">
        <f t="shared" si="4"/>
        <v/>
      </c>
      <c r="AJ32" s="221" t="str">
        <f t="shared" si="4"/>
        <v/>
      </c>
      <c r="AK32" s="221" t="str">
        <f t="shared" si="4"/>
        <v/>
      </c>
      <c r="AL32" s="221" t="str">
        <f t="shared" si="4"/>
        <v/>
      </c>
      <c r="AM32" s="221" t="str">
        <f t="shared" si="4"/>
        <v/>
      </c>
      <c r="AN32" s="221" t="str">
        <f t="shared" si="4"/>
        <v/>
      </c>
      <c r="AO32" s="221" t="str">
        <f t="shared" si="4"/>
        <v/>
      </c>
      <c r="AP32" s="221" t="str">
        <f t="shared" si="4"/>
        <v/>
      </c>
      <c r="AQ32" s="221" t="str">
        <f t="shared" si="4"/>
        <v/>
      </c>
      <c r="AR32" s="221" t="str">
        <f t="shared" ref="AR32:BA41" si="5">IF(AR$30="","",IF($B32&gt;$B$18,"",IF(AND($B32&gt;=AR$30,$B32-AR$30&lt;$B$21),AR$31/$B$21,"")))</f>
        <v/>
      </c>
      <c r="AS32" s="221" t="str">
        <f t="shared" si="5"/>
        <v/>
      </c>
      <c r="AT32" s="221" t="str">
        <f t="shared" si="5"/>
        <v/>
      </c>
      <c r="AU32" s="221" t="str">
        <f t="shared" si="5"/>
        <v/>
      </c>
      <c r="AV32" s="221" t="str">
        <f t="shared" si="5"/>
        <v/>
      </c>
      <c r="AW32" s="221" t="str">
        <f t="shared" si="5"/>
        <v/>
      </c>
      <c r="AX32" s="221" t="str">
        <f t="shared" si="5"/>
        <v/>
      </c>
      <c r="AY32" s="221" t="str">
        <f t="shared" si="5"/>
        <v/>
      </c>
      <c r="AZ32" s="221" t="str">
        <f t="shared" si="5"/>
        <v/>
      </c>
      <c r="BA32" s="221" t="str">
        <f t="shared" si="5"/>
        <v/>
      </c>
      <c r="BB32" s="221" t="str">
        <f t="shared" ref="BB32:BM41" si="6">IF(BB$30="","",IF($B32&gt;$B$18,"",IF(AND($B32&gt;=BB$30,$B32-BB$30&lt;$B$21),BB$31/$B$21,"")))</f>
        <v/>
      </c>
      <c r="BC32" s="221" t="str">
        <f t="shared" si="6"/>
        <v/>
      </c>
      <c r="BD32" s="221" t="str">
        <f t="shared" si="6"/>
        <v/>
      </c>
      <c r="BE32" s="221" t="str">
        <f t="shared" si="6"/>
        <v/>
      </c>
      <c r="BF32" s="221" t="str">
        <f t="shared" si="6"/>
        <v/>
      </c>
      <c r="BG32" s="221" t="str">
        <f t="shared" si="6"/>
        <v/>
      </c>
      <c r="BH32" s="221" t="str">
        <f t="shared" si="6"/>
        <v/>
      </c>
      <c r="BI32" s="221" t="str">
        <f t="shared" si="6"/>
        <v/>
      </c>
      <c r="BJ32" s="221" t="str">
        <f t="shared" si="6"/>
        <v/>
      </c>
      <c r="BK32" s="221" t="str">
        <f t="shared" si="6"/>
        <v/>
      </c>
      <c r="BL32" s="221" t="str">
        <f t="shared" si="6"/>
        <v/>
      </c>
      <c r="BM32" s="221" t="str">
        <f t="shared" si="6"/>
        <v/>
      </c>
    </row>
    <row r="33" spans="1:65" s="115" customFormat="1">
      <c r="A33" s="298"/>
      <c r="B33" s="215">
        <f t="shared" ref="B33:B64" si="7">B32+1</f>
        <v>2025</v>
      </c>
      <c r="C33" s="220">
        <f t="shared" ca="1" si="0"/>
        <v>0</v>
      </c>
      <c r="D33" s="221">
        <f t="shared" si="1"/>
        <v>0</v>
      </c>
      <c r="E33" s="221">
        <f t="shared" si="1"/>
        <v>0</v>
      </c>
      <c r="F33" s="221" t="str">
        <f t="shared" si="1"/>
        <v/>
      </c>
      <c r="G33" s="221" t="str">
        <f t="shared" si="1"/>
        <v/>
      </c>
      <c r="H33" s="221" t="str">
        <f t="shared" si="1"/>
        <v/>
      </c>
      <c r="I33" s="221" t="str">
        <f t="shared" si="1"/>
        <v/>
      </c>
      <c r="J33" s="221" t="str">
        <f t="shared" si="1"/>
        <v/>
      </c>
      <c r="K33" s="221" t="str">
        <f t="shared" si="1"/>
        <v/>
      </c>
      <c r="L33" s="221" t="str">
        <f t="shared" si="1"/>
        <v/>
      </c>
      <c r="M33" s="221" t="str">
        <f t="shared" si="1"/>
        <v/>
      </c>
      <c r="N33" s="221" t="str">
        <f t="shared" si="2"/>
        <v/>
      </c>
      <c r="O33" s="221" t="str">
        <f t="shared" si="2"/>
        <v/>
      </c>
      <c r="P33" s="221" t="str">
        <f t="shared" si="2"/>
        <v/>
      </c>
      <c r="Q33" s="221" t="str">
        <f t="shared" si="2"/>
        <v/>
      </c>
      <c r="R33" s="221" t="str">
        <f t="shared" si="2"/>
        <v/>
      </c>
      <c r="S33" s="221" t="str">
        <f t="shared" si="2"/>
        <v/>
      </c>
      <c r="T33" s="221" t="str">
        <f t="shared" si="2"/>
        <v/>
      </c>
      <c r="U33" s="221" t="str">
        <f t="shared" si="2"/>
        <v/>
      </c>
      <c r="V33" s="221" t="str">
        <f t="shared" si="2"/>
        <v/>
      </c>
      <c r="W33" s="221" t="str">
        <f t="shared" si="2"/>
        <v/>
      </c>
      <c r="X33" s="221" t="str">
        <f t="shared" si="3"/>
        <v/>
      </c>
      <c r="Y33" s="221" t="str">
        <f t="shared" si="3"/>
        <v/>
      </c>
      <c r="Z33" s="221" t="str">
        <f t="shared" si="3"/>
        <v/>
      </c>
      <c r="AA33" s="221" t="str">
        <f t="shared" si="3"/>
        <v/>
      </c>
      <c r="AB33" s="221" t="str">
        <f t="shared" si="3"/>
        <v/>
      </c>
      <c r="AC33" s="221" t="str">
        <f t="shared" si="3"/>
        <v/>
      </c>
      <c r="AD33" s="221" t="str">
        <f t="shared" si="3"/>
        <v/>
      </c>
      <c r="AE33" s="221" t="str">
        <f t="shared" si="3"/>
        <v/>
      </c>
      <c r="AF33" s="221" t="str">
        <f t="shared" si="3"/>
        <v/>
      </c>
      <c r="AG33" s="221" t="str">
        <f t="shared" si="3"/>
        <v/>
      </c>
      <c r="AH33" s="221" t="str">
        <f t="shared" si="4"/>
        <v/>
      </c>
      <c r="AI33" s="221" t="str">
        <f t="shared" si="4"/>
        <v/>
      </c>
      <c r="AJ33" s="221" t="str">
        <f t="shared" si="4"/>
        <v/>
      </c>
      <c r="AK33" s="221" t="str">
        <f t="shared" si="4"/>
        <v/>
      </c>
      <c r="AL33" s="221" t="str">
        <f t="shared" si="4"/>
        <v/>
      </c>
      <c r="AM33" s="221" t="str">
        <f t="shared" si="4"/>
        <v/>
      </c>
      <c r="AN33" s="221" t="str">
        <f t="shared" si="4"/>
        <v/>
      </c>
      <c r="AO33" s="221" t="str">
        <f t="shared" si="4"/>
        <v/>
      </c>
      <c r="AP33" s="221" t="str">
        <f t="shared" si="4"/>
        <v/>
      </c>
      <c r="AQ33" s="221" t="str">
        <f t="shared" si="4"/>
        <v/>
      </c>
      <c r="AR33" s="221" t="str">
        <f t="shared" si="5"/>
        <v/>
      </c>
      <c r="AS33" s="221" t="str">
        <f t="shared" si="5"/>
        <v/>
      </c>
      <c r="AT33" s="221" t="str">
        <f t="shared" si="5"/>
        <v/>
      </c>
      <c r="AU33" s="221" t="str">
        <f t="shared" si="5"/>
        <v/>
      </c>
      <c r="AV33" s="221" t="str">
        <f t="shared" si="5"/>
        <v/>
      </c>
      <c r="AW33" s="221" t="str">
        <f t="shared" si="5"/>
        <v/>
      </c>
      <c r="AX33" s="221" t="str">
        <f t="shared" si="5"/>
        <v/>
      </c>
      <c r="AY33" s="221" t="str">
        <f t="shared" si="5"/>
        <v/>
      </c>
      <c r="AZ33" s="221" t="str">
        <f t="shared" si="5"/>
        <v/>
      </c>
      <c r="BA33" s="221" t="str">
        <f t="shared" si="5"/>
        <v/>
      </c>
      <c r="BB33" s="221" t="str">
        <f t="shared" si="6"/>
        <v/>
      </c>
      <c r="BC33" s="221" t="str">
        <f t="shared" si="6"/>
        <v/>
      </c>
      <c r="BD33" s="221" t="str">
        <f t="shared" si="6"/>
        <v/>
      </c>
      <c r="BE33" s="221" t="str">
        <f t="shared" si="6"/>
        <v/>
      </c>
      <c r="BF33" s="221" t="str">
        <f t="shared" si="6"/>
        <v/>
      </c>
      <c r="BG33" s="221" t="str">
        <f t="shared" si="6"/>
        <v/>
      </c>
      <c r="BH33" s="221" t="str">
        <f t="shared" si="6"/>
        <v/>
      </c>
      <c r="BI33" s="221" t="str">
        <f t="shared" si="6"/>
        <v/>
      </c>
      <c r="BJ33" s="221" t="str">
        <f t="shared" si="6"/>
        <v/>
      </c>
      <c r="BK33" s="221" t="str">
        <f t="shared" si="6"/>
        <v/>
      </c>
      <c r="BL33" s="221" t="str">
        <f t="shared" si="6"/>
        <v/>
      </c>
      <c r="BM33" s="221" t="str">
        <f t="shared" si="6"/>
        <v/>
      </c>
    </row>
    <row r="34" spans="1:65" s="115" customFormat="1">
      <c r="A34" s="298"/>
      <c r="B34" s="215">
        <f t="shared" si="7"/>
        <v>2026</v>
      </c>
      <c r="C34" s="220">
        <f t="shared" ca="1" si="0"/>
        <v>0</v>
      </c>
      <c r="D34" s="221">
        <f t="shared" si="1"/>
        <v>0</v>
      </c>
      <c r="E34" s="221">
        <f t="shared" si="1"/>
        <v>0</v>
      </c>
      <c r="F34" s="221">
        <f t="shared" si="1"/>
        <v>0</v>
      </c>
      <c r="G34" s="221" t="str">
        <f t="shared" si="1"/>
        <v/>
      </c>
      <c r="H34" s="221" t="str">
        <f t="shared" si="1"/>
        <v/>
      </c>
      <c r="I34" s="221" t="str">
        <f t="shared" si="1"/>
        <v/>
      </c>
      <c r="J34" s="221" t="str">
        <f t="shared" si="1"/>
        <v/>
      </c>
      <c r="K34" s="221" t="str">
        <f t="shared" si="1"/>
        <v/>
      </c>
      <c r="L34" s="221" t="str">
        <f t="shared" si="1"/>
        <v/>
      </c>
      <c r="M34" s="221" t="str">
        <f t="shared" si="1"/>
        <v/>
      </c>
      <c r="N34" s="221" t="str">
        <f t="shared" si="2"/>
        <v/>
      </c>
      <c r="O34" s="221" t="str">
        <f t="shared" si="2"/>
        <v/>
      </c>
      <c r="P34" s="221" t="str">
        <f t="shared" si="2"/>
        <v/>
      </c>
      <c r="Q34" s="221" t="str">
        <f t="shared" si="2"/>
        <v/>
      </c>
      <c r="R34" s="221" t="str">
        <f t="shared" si="2"/>
        <v/>
      </c>
      <c r="S34" s="221" t="str">
        <f t="shared" si="2"/>
        <v/>
      </c>
      <c r="T34" s="221" t="str">
        <f t="shared" si="2"/>
        <v/>
      </c>
      <c r="U34" s="221" t="str">
        <f t="shared" si="2"/>
        <v/>
      </c>
      <c r="V34" s="221" t="str">
        <f t="shared" si="2"/>
        <v/>
      </c>
      <c r="W34" s="221" t="str">
        <f t="shared" si="2"/>
        <v/>
      </c>
      <c r="X34" s="221" t="str">
        <f t="shared" si="3"/>
        <v/>
      </c>
      <c r="Y34" s="221" t="str">
        <f t="shared" si="3"/>
        <v/>
      </c>
      <c r="Z34" s="221" t="str">
        <f t="shared" si="3"/>
        <v/>
      </c>
      <c r="AA34" s="221" t="str">
        <f t="shared" si="3"/>
        <v/>
      </c>
      <c r="AB34" s="221" t="str">
        <f t="shared" si="3"/>
        <v/>
      </c>
      <c r="AC34" s="221" t="str">
        <f t="shared" si="3"/>
        <v/>
      </c>
      <c r="AD34" s="221" t="str">
        <f t="shared" si="3"/>
        <v/>
      </c>
      <c r="AE34" s="221" t="str">
        <f t="shared" si="3"/>
        <v/>
      </c>
      <c r="AF34" s="221" t="str">
        <f t="shared" si="3"/>
        <v/>
      </c>
      <c r="AG34" s="221" t="str">
        <f t="shared" si="3"/>
        <v/>
      </c>
      <c r="AH34" s="221" t="str">
        <f t="shared" si="4"/>
        <v/>
      </c>
      <c r="AI34" s="221" t="str">
        <f t="shared" si="4"/>
        <v/>
      </c>
      <c r="AJ34" s="221" t="str">
        <f t="shared" si="4"/>
        <v/>
      </c>
      <c r="AK34" s="221" t="str">
        <f t="shared" si="4"/>
        <v/>
      </c>
      <c r="AL34" s="221" t="str">
        <f t="shared" si="4"/>
        <v/>
      </c>
      <c r="AM34" s="221" t="str">
        <f t="shared" si="4"/>
        <v/>
      </c>
      <c r="AN34" s="221" t="str">
        <f t="shared" si="4"/>
        <v/>
      </c>
      <c r="AO34" s="221" t="str">
        <f t="shared" si="4"/>
        <v/>
      </c>
      <c r="AP34" s="221" t="str">
        <f t="shared" si="4"/>
        <v/>
      </c>
      <c r="AQ34" s="221" t="str">
        <f t="shared" si="4"/>
        <v/>
      </c>
      <c r="AR34" s="221" t="str">
        <f t="shared" si="5"/>
        <v/>
      </c>
      <c r="AS34" s="221" t="str">
        <f t="shared" si="5"/>
        <v/>
      </c>
      <c r="AT34" s="221" t="str">
        <f t="shared" si="5"/>
        <v/>
      </c>
      <c r="AU34" s="221" t="str">
        <f t="shared" si="5"/>
        <v/>
      </c>
      <c r="AV34" s="221" t="str">
        <f t="shared" si="5"/>
        <v/>
      </c>
      <c r="AW34" s="221" t="str">
        <f t="shared" si="5"/>
        <v/>
      </c>
      <c r="AX34" s="221" t="str">
        <f t="shared" si="5"/>
        <v/>
      </c>
      <c r="AY34" s="221" t="str">
        <f t="shared" si="5"/>
        <v/>
      </c>
      <c r="AZ34" s="221" t="str">
        <f t="shared" si="5"/>
        <v/>
      </c>
      <c r="BA34" s="221" t="str">
        <f t="shared" si="5"/>
        <v/>
      </c>
      <c r="BB34" s="221" t="str">
        <f t="shared" si="6"/>
        <v/>
      </c>
      <c r="BC34" s="221" t="str">
        <f t="shared" si="6"/>
        <v/>
      </c>
      <c r="BD34" s="221" t="str">
        <f t="shared" si="6"/>
        <v/>
      </c>
      <c r="BE34" s="221" t="str">
        <f t="shared" si="6"/>
        <v/>
      </c>
      <c r="BF34" s="221" t="str">
        <f t="shared" si="6"/>
        <v/>
      </c>
      <c r="BG34" s="221" t="str">
        <f t="shared" si="6"/>
        <v/>
      </c>
      <c r="BH34" s="221" t="str">
        <f t="shared" si="6"/>
        <v/>
      </c>
      <c r="BI34" s="221" t="str">
        <f t="shared" si="6"/>
        <v/>
      </c>
      <c r="BJ34" s="221" t="str">
        <f t="shared" si="6"/>
        <v/>
      </c>
      <c r="BK34" s="221" t="str">
        <f t="shared" si="6"/>
        <v/>
      </c>
      <c r="BL34" s="221" t="str">
        <f t="shared" si="6"/>
        <v/>
      </c>
      <c r="BM34" s="221" t="str">
        <f t="shared" si="6"/>
        <v/>
      </c>
    </row>
    <row r="35" spans="1:65" s="115" customFormat="1">
      <c r="A35" s="298"/>
      <c r="B35" s="215">
        <f t="shared" si="7"/>
        <v>2027</v>
      </c>
      <c r="C35" s="220">
        <f t="shared" ca="1" si="0"/>
        <v>0</v>
      </c>
      <c r="D35" s="221">
        <f t="shared" si="1"/>
        <v>0</v>
      </c>
      <c r="E35" s="221">
        <f t="shared" si="1"/>
        <v>0</v>
      </c>
      <c r="F35" s="221">
        <f t="shared" si="1"/>
        <v>0</v>
      </c>
      <c r="G35" s="221">
        <f t="shared" si="1"/>
        <v>0</v>
      </c>
      <c r="H35" s="221" t="str">
        <f t="shared" si="1"/>
        <v/>
      </c>
      <c r="I35" s="221" t="str">
        <f t="shared" si="1"/>
        <v/>
      </c>
      <c r="J35" s="221" t="str">
        <f t="shared" si="1"/>
        <v/>
      </c>
      <c r="K35" s="221" t="str">
        <f t="shared" si="1"/>
        <v/>
      </c>
      <c r="L35" s="221" t="str">
        <f t="shared" si="1"/>
        <v/>
      </c>
      <c r="M35" s="221" t="str">
        <f t="shared" si="1"/>
        <v/>
      </c>
      <c r="N35" s="221" t="str">
        <f t="shared" si="2"/>
        <v/>
      </c>
      <c r="O35" s="221" t="str">
        <f t="shared" si="2"/>
        <v/>
      </c>
      <c r="P35" s="221" t="str">
        <f t="shared" si="2"/>
        <v/>
      </c>
      <c r="Q35" s="221" t="str">
        <f t="shared" si="2"/>
        <v/>
      </c>
      <c r="R35" s="221" t="str">
        <f t="shared" si="2"/>
        <v/>
      </c>
      <c r="S35" s="221" t="str">
        <f t="shared" si="2"/>
        <v/>
      </c>
      <c r="T35" s="221" t="str">
        <f t="shared" si="2"/>
        <v/>
      </c>
      <c r="U35" s="221" t="str">
        <f t="shared" si="2"/>
        <v/>
      </c>
      <c r="V35" s="221" t="str">
        <f t="shared" si="2"/>
        <v/>
      </c>
      <c r="W35" s="221" t="str">
        <f t="shared" si="2"/>
        <v/>
      </c>
      <c r="X35" s="221" t="str">
        <f t="shared" si="3"/>
        <v/>
      </c>
      <c r="Y35" s="221" t="str">
        <f t="shared" si="3"/>
        <v/>
      </c>
      <c r="Z35" s="221" t="str">
        <f t="shared" si="3"/>
        <v/>
      </c>
      <c r="AA35" s="221" t="str">
        <f t="shared" si="3"/>
        <v/>
      </c>
      <c r="AB35" s="221" t="str">
        <f t="shared" si="3"/>
        <v/>
      </c>
      <c r="AC35" s="221" t="str">
        <f t="shared" si="3"/>
        <v/>
      </c>
      <c r="AD35" s="221" t="str">
        <f t="shared" si="3"/>
        <v/>
      </c>
      <c r="AE35" s="221" t="str">
        <f t="shared" si="3"/>
        <v/>
      </c>
      <c r="AF35" s="221" t="str">
        <f t="shared" si="3"/>
        <v/>
      </c>
      <c r="AG35" s="221" t="str">
        <f t="shared" si="3"/>
        <v/>
      </c>
      <c r="AH35" s="221" t="str">
        <f t="shared" si="4"/>
        <v/>
      </c>
      <c r="AI35" s="221" t="str">
        <f t="shared" si="4"/>
        <v/>
      </c>
      <c r="AJ35" s="221" t="str">
        <f t="shared" si="4"/>
        <v/>
      </c>
      <c r="AK35" s="221" t="str">
        <f t="shared" si="4"/>
        <v/>
      </c>
      <c r="AL35" s="221" t="str">
        <f t="shared" si="4"/>
        <v/>
      </c>
      <c r="AM35" s="221" t="str">
        <f t="shared" si="4"/>
        <v/>
      </c>
      <c r="AN35" s="221" t="str">
        <f t="shared" si="4"/>
        <v/>
      </c>
      <c r="AO35" s="221" t="str">
        <f t="shared" si="4"/>
        <v/>
      </c>
      <c r="AP35" s="221" t="str">
        <f t="shared" si="4"/>
        <v/>
      </c>
      <c r="AQ35" s="221" t="str">
        <f t="shared" si="4"/>
        <v/>
      </c>
      <c r="AR35" s="221" t="str">
        <f t="shared" si="5"/>
        <v/>
      </c>
      <c r="AS35" s="221" t="str">
        <f t="shared" si="5"/>
        <v/>
      </c>
      <c r="AT35" s="221" t="str">
        <f t="shared" si="5"/>
        <v/>
      </c>
      <c r="AU35" s="221" t="str">
        <f t="shared" si="5"/>
        <v/>
      </c>
      <c r="AV35" s="221" t="str">
        <f t="shared" si="5"/>
        <v/>
      </c>
      <c r="AW35" s="221" t="str">
        <f t="shared" si="5"/>
        <v/>
      </c>
      <c r="AX35" s="221" t="str">
        <f t="shared" si="5"/>
        <v/>
      </c>
      <c r="AY35" s="221" t="str">
        <f t="shared" si="5"/>
        <v/>
      </c>
      <c r="AZ35" s="221" t="str">
        <f t="shared" si="5"/>
        <v/>
      </c>
      <c r="BA35" s="221" t="str">
        <f t="shared" si="5"/>
        <v/>
      </c>
      <c r="BB35" s="221" t="str">
        <f t="shared" si="6"/>
        <v/>
      </c>
      <c r="BC35" s="221" t="str">
        <f t="shared" si="6"/>
        <v/>
      </c>
      <c r="BD35" s="221" t="str">
        <f t="shared" si="6"/>
        <v/>
      </c>
      <c r="BE35" s="221" t="str">
        <f t="shared" si="6"/>
        <v/>
      </c>
      <c r="BF35" s="221" t="str">
        <f t="shared" si="6"/>
        <v/>
      </c>
      <c r="BG35" s="221" t="str">
        <f t="shared" si="6"/>
        <v/>
      </c>
      <c r="BH35" s="221" t="str">
        <f t="shared" si="6"/>
        <v/>
      </c>
      <c r="BI35" s="221" t="str">
        <f t="shared" si="6"/>
        <v/>
      </c>
      <c r="BJ35" s="221" t="str">
        <f t="shared" si="6"/>
        <v/>
      </c>
      <c r="BK35" s="221" t="str">
        <f t="shared" si="6"/>
        <v/>
      </c>
      <c r="BL35" s="221" t="str">
        <f t="shared" si="6"/>
        <v/>
      </c>
      <c r="BM35" s="221" t="str">
        <f t="shared" si="6"/>
        <v/>
      </c>
    </row>
    <row r="36" spans="1:65" s="115" customFormat="1">
      <c r="A36" s="298"/>
      <c r="B36" s="215">
        <f t="shared" si="7"/>
        <v>2028</v>
      </c>
      <c r="C36" s="220">
        <f t="shared" ca="1" si="0"/>
        <v>0</v>
      </c>
      <c r="D36" s="221">
        <f t="shared" si="1"/>
        <v>0</v>
      </c>
      <c r="E36" s="221">
        <f t="shared" si="1"/>
        <v>0</v>
      </c>
      <c r="F36" s="221">
        <f t="shared" si="1"/>
        <v>0</v>
      </c>
      <c r="G36" s="221">
        <f t="shared" si="1"/>
        <v>0</v>
      </c>
      <c r="H36" s="221">
        <f t="shared" si="1"/>
        <v>0</v>
      </c>
      <c r="I36" s="221" t="str">
        <f t="shared" si="1"/>
        <v/>
      </c>
      <c r="J36" s="221" t="str">
        <f t="shared" si="1"/>
        <v/>
      </c>
      <c r="K36" s="221" t="str">
        <f t="shared" si="1"/>
        <v/>
      </c>
      <c r="L36" s="221" t="str">
        <f t="shared" si="1"/>
        <v/>
      </c>
      <c r="M36" s="221" t="str">
        <f t="shared" si="1"/>
        <v/>
      </c>
      <c r="N36" s="221" t="str">
        <f t="shared" si="2"/>
        <v/>
      </c>
      <c r="O36" s="221" t="str">
        <f t="shared" si="2"/>
        <v/>
      </c>
      <c r="P36" s="221" t="str">
        <f t="shared" si="2"/>
        <v/>
      </c>
      <c r="Q36" s="221" t="str">
        <f t="shared" si="2"/>
        <v/>
      </c>
      <c r="R36" s="221" t="str">
        <f t="shared" si="2"/>
        <v/>
      </c>
      <c r="S36" s="221" t="str">
        <f t="shared" si="2"/>
        <v/>
      </c>
      <c r="T36" s="221" t="str">
        <f t="shared" si="2"/>
        <v/>
      </c>
      <c r="U36" s="221" t="str">
        <f t="shared" si="2"/>
        <v/>
      </c>
      <c r="V36" s="221" t="str">
        <f t="shared" si="2"/>
        <v/>
      </c>
      <c r="W36" s="221" t="str">
        <f t="shared" si="2"/>
        <v/>
      </c>
      <c r="X36" s="221" t="str">
        <f t="shared" si="3"/>
        <v/>
      </c>
      <c r="Y36" s="221" t="str">
        <f t="shared" si="3"/>
        <v/>
      </c>
      <c r="Z36" s="221" t="str">
        <f t="shared" si="3"/>
        <v/>
      </c>
      <c r="AA36" s="221" t="str">
        <f t="shared" si="3"/>
        <v/>
      </c>
      <c r="AB36" s="221" t="str">
        <f t="shared" si="3"/>
        <v/>
      </c>
      <c r="AC36" s="221" t="str">
        <f t="shared" si="3"/>
        <v/>
      </c>
      <c r="AD36" s="221" t="str">
        <f t="shared" si="3"/>
        <v/>
      </c>
      <c r="AE36" s="221" t="str">
        <f t="shared" si="3"/>
        <v/>
      </c>
      <c r="AF36" s="221" t="str">
        <f t="shared" si="3"/>
        <v/>
      </c>
      <c r="AG36" s="221" t="str">
        <f t="shared" si="3"/>
        <v/>
      </c>
      <c r="AH36" s="221" t="str">
        <f t="shared" si="4"/>
        <v/>
      </c>
      <c r="AI36" s="221" t="str">
        <f t="shared" si="4"/>
        <v/>
      </c>
      <c r="AJ36" s="221" t="str">
        <f t="shared" si="4"/>
        <v/>
      </c>
      <c r="AK36" s="221" t="str">
        <f t="shared" si="4"/>
        <v/>
      </c>
      <c r="AL36" s="221" t="str">
        <f t="shared" si="4"/>
        <v/>
      </c>
      <c r="AM36" s="221" t="str">
        <f t="shared" si="4"/>
        <v/>
      </c>
      <c r="AN36" s="221" t="str">
        <f t="shared" si="4"/>
        <v/>
      </c>
      <c r="AO36" s="221" t="str">
        <f t="shared" si="4"/>
        <v/>
      </c>
      <c r="AP36" s="221" t="str">
        <f t="shared" si="4"/>
        <v/>
      </c>
      <c r="AQ36" s="221" t="str">
        <f t="shared" si="4"/>
        <v/>
      </c>
      <c r="AR36" s="221" t="str">
        <f t="shared" si="5"/>
        <v/>
      </c>
      <c r="AS36" s="221" t="str">
        <f t="shared" si="5"/>
        <v/>
      </c>
      <c r="AT36" s="221" t="str">
        <f t="shared" si="5"/>
        <v/>
      </c>
      <c r="AU36" s="221" t="str">
        <f t="shared" si="5"/>
        <v/>
      </c>
      <c r="AV36" s="221" t="str">
        <f t="shared" si="5"/>
        <v/>
      </c>
      <c r="AW36" s="221" t="str">
        <f t="shared" si="5"/>
        <v/>
      </c>
      <c r="AX36" s="221" t="str">
        <f t="shared" si="5"/>
        <v/>
      </c>
      <c r="AY36" s="221" t="str">
        <f t="shared" si="5"/>
        <v/>
      </c>
      <c r="AZ36" s="221" t="str">
        <f t="shared" si="5"/>
        <v/>
      </c>
      <c r="BA36" s="221" t="str">
        <f t="shared" si="5"/>
        <v/>
      </c>
      <c r="BB36" s="221" t="str">
        <f t="shared" si="6"/>
        <v/>
      </c>
      <c r="BC36" s="221" t="str">
        <f t="shared" si="6"/>
        <v/>
      </c>
      <c r="BD36" s="221" t="str">
        <f t="shared" si="6"/>
        <v/>
      </c>
      <c r="BE36" s="221" t="str">
        <f t="shared" si="6"/>
        <v/>
      </c>
      <c r="BF36" s="221" t="str">
        <f t="shared" si="6"/>
        <v/>
      </c>
      <c r="BG36" s="221" t="str">
        <f t="shared" si="6"/>
        <v/>
      </c>
      <c r="BH36" s="221" t="str">
        <f t="shared" si="6"/>
        <v/>
      </c>
      <c r="BI36" s="221" t="str">
        <f t="shared" si="6"/>
        <v/>
      </c>
      <c r="BJ36" s="221" t="str">
        <f t="shared" si="6"/>
        <v/>
      </c>
      <c r="BK36" s="221" t="str">
        <f t="shared" si="6"/>
        <v/>
      </c>
      <c r="BL36" s="221" t="str">
        <f t="shared" si="6"/>
        <v/>
      </c>
      <c r="BM36" s="221" t="str">
        <f t="shared" si="6"/>
        <v/>
      </c>
    </row>
    <row r="37" spans="1:65" s="115" customFormat="1">
      <c r="A37" s="298"/>
      <c r="B37" s="215">
        <f t="shared" si="7"/>
        <v>2029</v>
      </c>
      <c r="C37" s="220">
        <f t="shared" ca="1" si="0"/>
        <v>0</v>
      </c>
      <c r="D37" s="221">
        <f t="shared" si="1"/>
        <v>0</v>
      </c>
      <c r="E37" s="221">
        <f t="shared" si="1"/>
        <v>0</v>
      </c>
      <c r="F37" s="221">
        <f t="shared" si="1"/>
        <v>0</v>
      </c>
      <c r="G37" s="221">
        <f t="shared" si="1"/>
        <v>0</v>
      </c>
      <c r="H37" s="221">
        <f t="shared" si="1"/>
        <v>0</v>
      </c>
      <c r="I37" s="221">
        <f t="shared" si="1"/>
        <v>0</v>
      </c>
      <c r="J37" s="221" t="str">
        <f t="shared" si="1"/>
        <v/>
      </c>
      <c r="K37" s="221" t="str">
        <f t="shared" si="1"/>
        <v/>
      </c>
      <c r="L37" s="221" t="str">
        <f t="shared" si="1"/>
        <v/>
      </c>
      <c r="M37" s="221" t="str">
        <f t="shared" si="1"/>
        <v/>
      </c>
      <c r="N37" s="221" t="str">
        <f t="shared" si="2"/>
        <v/>
      </c>
      <c r="O37" s="221" t="str">
        <f t="shared" si="2"/>
        <v/>
      </c>
      <c r="P37" s="221" t="str">
        <f t="shared" si="2"/>
        <v/>
      </c>
      <c r="Q37" s="221" t="str">
        <f t="shared" si="2"/>
        <v/>
      </c>
      <c r="R37" s="221" t="str">
        <f t="shared" si="2"/>
        <v/>
      </c>
      <c r="S37" s="221" t="str">
        <f t="shared" si="2"/>
        <v/>
      </c>
      <c r="T37" s="221" t="str">
        <f t="shared" si="2"/>
        <v/>
      </c>
      <c r="U37" s="221" t="str">
        <f t="shared" si="2"/>
        <v/>
      </c>
      <c r="V37" s="221" t="str">
        <f t="shared" si="2"/>
        <v/>
      </c>
      <c r="W37" s="221" t="str">
        <f t="shared" si="2"/>
        <v/>
      </c>
      <c r="X37" s="221" t="str">
        <f t="shared" si="3"/>
        <v/>
      </c>
      <c r="Y37" s="221" t="str">
        <f t="shared" si="3"/>
        <v/>
      </c>
      <c r="Z37" s="221" t="str">
        <f t="shared" si="3"/>
        <v/>
      </c>
      <c r="AA37" s="221" t="str">
        <f t="shared" si="3"/>
        <v/>
      </c>
      <c r="AB37" s="221" t="str">
        <f t="shared" si="3"/>
        <v/>
      </c>
      <c r="AC37" s="221" t="str">
        <f t="shared" si="3"/>
        <v/>
      </c>
      <c r="AD37" s="221" t="str">
        <f t="shared" si="3"/>
        <v/>
      </c>
      <c r="AE37" s="221" t="str">
        <f t="shared" si="3"/>
        <v/>
      </c>
      <c r="AF37" s="221" t="str">
        <f t="shared" si="3"/>
        <v/>
      </c>
      <c r="AG37" s="221" t="str">
        <f t="shared" si="3"/>
        <v/>
      </c>
      <c r="AH37" s="221" t="str">
        <f t="shared" si="4"/>
        <v/>
      </c>
      <c r="AI37" s="221" t="str">
        <f t="shared" si="4"/>
        <v/>
      </c>
      <c r="AJ37" s="221" t="str">
        <f t="shared" si="4"/>
        <v/>
      </c>
      <c r="AK37" s="221" t="str">
        <f t="shared" si="4"/>
        <v/>
      </c>
      <c r="AL37" s="221" t="str">
        <f t="shared" si="4"/>
        <v/>
      </c>
      <c r="AM37" s="221" t="str">
        <f t="shared" si="4"/>
        <v/>
      </c>
      <c r="AN37" s="221" t="str">
        <f t="shared" si="4"/>
        <v/>
      </c>
      <c r="AO37" s="221" t="str">
        <f t="shared" si="4"/>
        <v/>
      </c>
      <c r="AP37" s="221" t="str">
        <f t="shared" si="4"/>
        <v/>
      </c>
      <c r="AQ37" s="221" t="str">
        <f t="shared" si="4"/>
        <v/>
      </c>
      <c r="AR37" s="221" t="str">
        <f t="shared" si="5"/>
        <v/>
      </c>
      <c r="AS37" s="221" t="str">
        <f t="shared" si="5"/>
        <v/>
      </c>
      <c r="AT37" s="221" t="str">
        <f t="shared" si="5"/>
        <v/>
      </c>
      <c r="AU37" s="221" t="str">
        <f t="shared" si="5"/>
        <v/>
      </c>
      <c r="AV37" s="221" t="str">
        <f t="shared" si="5"/>
        <v/>
      </c>
      <c r="AW37" s="221" t="str">
        <f t="shared" si="5"/>
        <v/>
      </c>
      <c r="AX37" s="221" t="str">
        <f t="shared" si="5"/>
        <v/>
      </c>
      <c r="AY37" s="221" t="str">
        <f t="shared" si="5"/>
        <v/>
      </c>
      <c r="AZ37" s="221" t="str">
        <f t="shared" si="5"/>
        <v/>
      </c>
      <c r="BA37" s="221" t="str">
        <f t="shared" si="5"/>
        <v/>
      </c>
      <c r="BB37" s="221" t="str">
        <f t="shared" si="6"/>
        <v/>
      </c>
      <c r="BC37" s="221" t="str">
        <f t="shared" si="6"/>
        <v/>
      </c>
      <c r="BD37" s="221" t="str">
        <f t="shared" si="6"/>
        <v/>
      </c>
      <c r="BE37" s="221" t="str">
        <f t="shared" si="6"/>
        <v/>
      </c>
      <c r="BF37" s="221" t="str">
        <f t="shared" si="6"/>
        <v/>
      </c>
      <c r="BG37" s="221" t="str">
        <f t="shared" si="6"/>
        <v/>
      </c>
      <c r="BH37" s="221" t="str">
        <f t="shared" si="6"/>
        <v/>
      </c>
      <c r="BI37" s="221" t="str">
        <f t="shared" si="6"/>
        <v/>
      </c>
      <c r="BJ37" s="221" t="str">
        <f t="shared" si="6"/>
        <v/>
      </c>
      <c r="BK37" s="221" t="str">
        <f t="shared" si="6"/>
        <v/>
      </c>
      <c r="BL37" s="221" t="str">
        <f t="shared" si="6"/>
        <v/>
      </c>
      <c r="BM37" s="221" t="str">
        <f t="shared" si="6"/>
        <v/>
      </c>
    </row>
    <row r="38" spans="1:65" s="115" customFormat="1">
      <c r="A38" s="298"/>
      <c r="B38" s="215">
        <f t="shared" si="7"/>
        <v>2030</v>
      </c>
      <c r="C38" s="220">
        <f t="shared" ca="1" si="0"/>
        <v>0</v>
      </c>
      <c r="D38" s="221">
        <f t="shared" si="1"/>
        <v>0</v>
      </c>
      <c r="E38" s="221">
        <f t="shared" si="1"/>
        <v>0</v>
      </c>
      <c r="F38" s="221">
        <f t="shared" si="1"/>
        <v>0</v>
      </c>
      <c r="G38" s="221">
        <f t="shared" si="1"/>
        <v>0</v>
      </c>
      <c r="H38" s="221">
        <f t="shared" si="1"/>
        <v>0</v>
      </c>
      <c r="I38" s="221">
        <f t="shared" si="1"/>
        <v>0</v>
      </c>
      <c r="J38" s="221">
        <f t="shared" si="1"/>
        <v>0</v>
      </c>
      <c r="K38" s="221" t="str">
        <f t="shared" si="1"/>
        <v/>
      </c>
      <c r="L38" s="221" t="str">
        <f t="shared" si="1"/>
        <v/>
      </c>
      <c r="M38" s="221" t="str">
        <f t="shared" si="1"/>
        <v/>
      </c>
      <c r="N38" s="221" t="str">
        <f t="shared" si="2"/>
        <v/>
      </c>
      <c r="O38" s="221" t="str">
        <f t="shared" si="2"/>
        <v/>
      </c>
      <c r="P38" s="221" t="str">
        <f t="shared" si="2"/>
        <v/>
      </c>
      <c r="Q38" s="221" t="str">
        <f t="shared" si="2"/>
        <v/>
      </c>
      <c r="R38" s="221" t="str">
        <f t="shared" si="2"/>
        <v/>
      </c>
      <c r="S38" s="221" t="str">
        <f t="shared" si="2"/>
        <v/>
      </c>
      <c r="T38" s="221" t="str">
        <f t="shared" si="2"/>
        <v/>
      </c>
      <c r="U38" s="221" t="str">
        <f t="shared" si="2"/>
        <v/>
      </c>
      <c r="V38" s="221" t="str">
        <f t="shared" si="2"/>
        <v/>
      </c>
      <c r="W38" s="221" t="str">
        <f t="shared" si="2"/>
        <v/>
      </c>
      <c r="X38" s="221" t="str">
        <f t="shared" si="3"/>
        <v/>
      </c>
      <c r="Y38" s="221" t="str">
        <f t="shared" si="3"/>
        <v/>
      </c>
      <c r="Z38" s="221" t="str">
        <f t="shared" si="3"/>
        <v/>
      </c>
      <c r="AA38" s="221" t="str">
        <f t="shared" si="3"/>
        <v/>
      </c>
      <c r="AB38" s="221" t="str">
        <f t="shared" si="3"/>
        <v/>
      </c>
      <c r="AC38" s="221" t="str">
        <f t="shared" si="3"/>
        <v/>
      </c>
      <c r="AD38" s="221" t="str">
        <f t="shared" si="3"/>
        <v/>
      </c>
      <c r="AE38" s="221" t="str">
        <f t="shared" si="3"/>
        <v/>
      </c>
      <c r="AF38" s="221" t="str">
        <f t="shared" si="3"/>
        <v/>
      </c>
      <c r="AG38" s="221" t="str">
        <f t="shared" si="3"/>
        <v/>
      </c>
      <c r="AH38" s="221" t="str">
        <f t="shared" si="4"/>
        <v/>
      </c>
      <c r="AI38" s="221" t="str">
        <f t="shared" si="4"/>
        <v/>
      </c>
      <c r="AJ38" s="221" t="str">
        <f t="shared" si="4"/>
        <v/>
      </c>
      <c r="AK38" s="221" t="str">
        <f t="shared" si="4"/>
        <v/>
      </c>
      <c r="AL38" s="221" t="str">
        <f t="shared" si="4"/>
        <v/>
      </c>
      <c r="AM38" s="221" t="str">
        <f t="shared" si="4"/>
        <v/>
      </c>
      <c r="AN38" s="221" t="str">
        <f t="shared" si="4"/>
        <v/>
      </c>
      <c r="AO38" s="221" t="str">
        <f t="shared" si="4"/>
        <v/>
      </c>
      <c r="AP38" s="221" t="str">
        <f t="shared" si="4"/>
        <v/>
      </c>
      <c r="AQ38" s="221" t="str">
        <f t="shared" si="4"/>
        <v/>
      </c>
      <c r="AR38" s="221" t="str">
        <f t="shared" si="5"/>
        <v/>
      </c>
      <c r="AS38" s="221" t="str">
        <f t="shared" si="5"/>
        <v/>
      </c>
      <c r="AT38" s="221" t="str">
        <f t="shared" si="5"/>
        <v/>
      </c>
      <c r="AU38" s="221" t="str">
        <f t="shared" si="5"/>
        <v/>
      </c>
      <c r="AV38" s="221" t="str">
        <f t="shared" si="5"/>
        <v/>
      </c>
      <c r="AW38" s="221" t="str">
        <f t="shared" si="5"/>
        <v/>
      </c>
      <c r="AX38" s="221" t="str">
        <f t="shared" si="5"/>
        <v/>
      </c>
      <c r="AY38" s="221" t="str">
        <f t="shared" si="5"/>
        <v/>
      </c>
      <c r="AZ38" s="221" t="str">
        <f t="shared" si="5"/>
        <v/>
      </c>
      <c r="BA38" s="221" t="str">
        <f t="shared" si="5"/>
        <v/>
      </c>
      <c r="BB38" s="221" t="str">
        <f t="shared" si="6"/>
        <v/>
      </c>
      <c r="BC38" s="221" t="str">
        <f t="shared" si="6"/>
        <v/>
      </c>
      <c r="BD38" s="221" t="str">
        <f t="shared" si="6"/>
        <v/>
      </c>
      <c r="BE38" s="221" t="str">
        <f t="shared" si="6"/>
        <v/>
      </c>
      <c r="BF38" s="221" t="str">
        <f t="shared" si="6"/>
        <v/>
      </c>
      <c r="BG38" s="221" t="str">
        <f t="shared" si="6"/>
        <v/>
      </c>
      <c r="BH38" s="221" t="str">
        <f t="shared" si="6"/>
        <v/>
      </c>
      <c r="BI38" s="221" t="str">
        <f t="shared" si="6"/>
        <v/>
      </c>
      <c r="BJ38" s="221" t="str">
        <f t="shared" si="6"/>
        <v/>
      </c>
      <c r="BK38" s="221" t="str">
        <f t="shared" si="6"/>
        <v/>
      </c>
      <c r="BL38" s="221" t="str">
        <f t="shared" si="6"/>
        <v/>
      </c>
      <c r="BM38" s="221" t="str">
        <f t="shared" si="6"/>
        <v/>
      </c>
    </row>
    <row r="39" spans="1:65" s="115" customFormat="1">
      <c r="A39" s="298"/>
      <c r="B39" s="215">
        <f t="shared" si="7"/>
        <v>2031</v>
      </c>
      <c r="C39" s="220">
        <f t="shared" ca="1" si="0"/>
        <v>0</v>
      </c>
      <c r="D39" s="221">
        <f t="shared" si="1"/>
        <v>0</v>
      </c>
      <c r="E39" s="221">
        <f t="shared" si="1"/>
        <v>0</v>
      </c>
      <c r="F39" s="221">
        <f t="shared" si="1"/>
        <v>0</v>
      </c>
      <c r="G39" s="221">
        <f t="shared" si="1"/>
        <v>0</v>
      </c>
      <c r="H39" s="221">
        <f t="shared" si="1"/>
        <v>0</v>
      </c>
      <c r="I39" s="221">
        <f t="shared" si="1"/>
        <v>0</v>
      </c>
      <c r="J39" s="221">
        <f t="shared" si="1"/>
        <v>0</v>
      </c>
      <c r="K39" s="221">
        <f t="shared" si="1"/>
        <v>0</v>
      </c>
      <c r="L39" s="221" t="str">
        <f t="shared" si="1"/>
        <v/>
      </c>
      <c r="M39" s="221" t="str">
        <f t="shared" si="1"/>
        <v/>
      </c>
      <c r="N39" s="221" t="str">
        <f t="shared" si="2"/>
        <v/>
      </c>
      <c r="O39" s="221" t="str">
        <f t="shared" si="2"/>
        <v/>
      </c>
      <c r="P39" s="221" t="str">
        <f t="shared" si="2"/>
        <v/>
      </c>
      <c r="Q39" s="221" t="str">
        <f t="shared" si="2"/>
        <v/>
      </c>
      <c r="R39" s="221" t="str">
        <f t="shared" si="2"/>
        <v/>
      </c>
      <c r="S39" s="221" t="str">
        <f t="shared" si="2"/>
        <v/>
      </c>
      <c r="T39" s="221" t="str">
        <f t="shared" si="2"/>
        <v/>
      </c>
      <c r="U39" s="221" t="str">
        <f t="shared" si="2"/>
        <v/>
      </c>
      <c r="V39" s="221" t="str">
        <f t="shared" si="2"/>
        <v/>
      </c>
      <c r="W39" s="221" t="str">
        <f t="shared" si="2"/>
        <v/>
      </c>
      <c r="X39" s="221" t="str">
        <f t="shared" si="3"/>
        <v/>
      </c>
      <c r="Y39" s="221" t="str">
        <f t="shared" si="3"/>
        <v/>
      </c>
      <c r="Z39" s="221" t="str">
        <f t="shared" si="3"/>
        <v/>
      </c>
      <c r="AA39" s="221" t="str">
        <f t="shared" si="3"/>
        <v/>
      </c>
      <c r="AB39" s="221" t="str">
        <f t="shared" si="3"/>
        <v/>
      </c>
      <c r="AC39" s="221" t="str">
        <f t="shared" si="3"/>
        <v/>
      </c>
      <c r="AD39" s="221" t="str">
        <f t="shared" si="3"/>
        <v/>
      </c>
      <c r="AE39" s="221" t="str">
        <f t="shared" si="3"/>
        <v/>
      </c>
      <c r="AF39" s="221" t="str">
        <f t="shared" si="3"/>
        <v/>
      </c>
      <c r="AG39" s="221" t="str">
        <f t="shared" si="3"/>
        <v/>
      </c>
      <c r="AH39" s="221" t="str">
        <f t="shared" si="4"/>
        <v/>
      </c>
      <c r="AI39" s="221" t="str">
        <f t="shared" si="4"/>
        <v/>
      </c>
      <c r="AJ39" s="221" t="str">
        <f t="shared" si="4"/>
        <v/>
      </c>
      <c r="AK39" s="221" t="str">
        <f t="shared" si="4"/>
        <v/>
      </c>
      <c r="AL39" s="221" t="str">
        <f t="shared" si="4"/>
        <v/>
      </c>
      <c r="AM39" s="221" t="str">
        <f t="shared" si="4"/>
        <v/>
      </c>
      <c r="AN39" s="221" t="str">
        <f t="shared" si="4"/>
        <v/>
      </c>
      <c r="AO39" s="221" t="str">
        <f t="shared" si="4"/>
        <v/>
      </c>
      <c r="AP39" s="221" t="str">
        <f t="shared" si="4"/>
        <v/>
      </c>
      <c r="AQ39" s="221" t="str">
        <f t="shared" si="4"/>
        <v/>
      </c>
      <c r="AR39" s="221" t="str">
        <f t="shared" si="5"/>
        <v/>
      </c>
      <c r="AS39" s="221" t="str">
        <f t="shared" si="5"/>
        <v/>
      </c>
      <c r="AT39" s="221" t="str">
        <f t="shared" si="5"/>
        <v/>
      </c>
      <c r="AU39" s="221" t="str">
        <f t="shared" si="5"/>
        <v/>
      </c>
      <c r="AV39" s="221" t="str">
        <f t="shared" si="5"/>
        <v/>
      </c>
      <c r="AW39" s="221" t="str">
        <f t="shared" si="5"/>
        <v/>
      </c>
      <c r="AX39" s="221" t="str">
        <f t="shared" si="5"/>
        <v/>
      </c>
      <c r="AY39" s="221" t="str">
        <f t="shared" si="5"/>
        <v/>
      </c>
      <c r="AZ39" s="221" t="str">
        <f t="shared" si="5"/>
        <v/>
      </c>
      <c r="BA39" s="221" t="str">
        <f t="shared" si="5"/>
        <v/>
      </c>
      <c r="BB39" s="221" t="str">
        <f t="shared" si="6"/>
        <v/>
      </c>
      <c r="BC39" s="221" t="str">
        <f t="shared" si="6"/>
        <v/>
      </c>
      <c r="BD39" s="221" t="str">
        <f t="shared" si="6"/>
        <v/>
      </c>
      <c r="BE39" s="221" t="str">
        <f t="shared" si="6"/>
        <v/>
      </c>
      <c r="BF39" s="221" t="str">
        <f t="shared" si="6"/>
        <v/>
      </c>
      <c r="BG39" s="221" t="str">
        <f t="shared" si="6"/>
        <v/>
      </c>
      <c r="BH39" s="221" t="str">
        <f t="shared" si="6"/>
        <v/>
      </c>
      <c r="BI39" s="221" t="str">
        <f t="shared" si="6"/>
        <v/>
      </c>
      <c r="BJ39" s="221" t="str">
        <f t="shared" si="6"/>
        <v/>
      </c>
      <c r="BK39" s="221" t="str">
        <f t="shared" si="6"/>
        <v/>
      </c>
      <c r="BL39" s="221" t="str">
        <f t="shared" si="6"/>
        <v/>
      </c>
      <c r="BM39" s="221" t="str">
        <f t="shared" si="6"/>
        <v/>
      </c>
    </row>
    <row r="40" spans="1:65" s="115" customFormat="1">
      <c r="A40" s="298"/>
      <c r="B40" s="215">
        <f t="shared" si="7"/>
        <v>2032</v>
      </c>
      <c r="C40" s="220">
        <f t="shared" ca="1" si="0"/>
        <v>0</v>
      </c>
      <c r="D40" s="221">
        <f t="shared" si="1"/>
        <v>0</v>
      </c>
      <c r="E40" s="221">
        <f t="shared" si="1"/>
        <v>0</v>
      </c>
      <c r="F40" s="221">
        <f t="shared" si="1"/>
        <v>0</v>
      </c>
      <c r="G40" s="221">
        <f t="shared" si="1"/>
        <v>0</v>
      </c>
      <c r="H40" s="221">
        <f t="shared" si="1"/>
        <v>0</v>
      </c>
      <c r="I40" s="221">
        <f t="shared" si="1"/>
        <v>0</v>
      </c>
      <c r="J40" s="221">
        <f t="shared" si="1"/>
        <v>0</v>
      </c>
      <c r="K40" s="221">
        <f t="shared" si="1"/>
        <v>0</v>
      </c>
      <c r="L40" s="221">
        <f t="shared" si="1"/>
        <v>0</v>
      </c>
      <c r="M40" s="221" t="str">
        <f t="shared" si="1"/>
        <v/>
      </c>
      <c r="N40" s="221" t="str">
        <f t="shared" si="2"/>
        <v/>
      </c>
      <c r="O40" s="221" t="str">
        <f t="shared" si="2"/>
        <v/>
      </c>
      <c r="P40" s="221" t="str">
        <f t="shared" si="2"/>
        <v/>
      </c>
      <c r="Q40" s="221" t="str">
        <f t="shared" si="2"/>
        <v/>
      </c>
      <c r="R40" s="221" t="str">
        <f t="shared" si="2"/>
        <v/>
      </c>
      <c r="S40" s="221" t="str">
        <f t="shared" si="2"/>
        <v/>
      </c>
      <c r="T40" s="221" t="str">
        <f t="shared" si="2"/>
        <v/>
      </c>
      <c r="U40" s="221" t="str">
        <f t="shared" si="2"/>
        <v/>
      </c>
      <c r="V40" s="221" t="str">
        <f t="shared" si="2"/>
        <v/>
      </c>
      <c r="W40" s="221" t="str">
        <f t="shared" si="2"/>
        <v/>
      </c>
      <c r="X40" s="221" t="str">
        <f t="shared" si="3"/>
        <v/>
      </c>
      <c r="Y40" s="221" t="str">
        <f t="shared" si="3"/>
        <v/>
      </c>
      <c r="Z40" s="221" t="str">
        <f t="shared" si="3"/>
        <v/>
      </c>
      <c r="AA40" s="221" t="str">
        <f t="shared" si="3"/>
        <v/>
      </c>
      <c r="AB40" s="221" t="str">
        <f t="shared" si="3"/>
        <v/>
      </c>
      <c r="AC40" s="221" t="str">
        <f t="shared" si="3"/>
        <v/>
      </c>
      <c r="AD40" s="221" t="str">
        <f t="shared" si="3"/>
        <v/>
      </c>
      <c r="AE40" s="221" t="str">
        <f t="shared" si="3"/>
        <v/>
      </c>
      <c r="AF40" s="221" t="str">
        <f t="shared" si="3"/>
        <v/>
      </c>
      <c r="AG40" s="221" t="str">
        <f t="shared" si="3"/>
        <v/>
      </c>
      <c r="AH40" s="221" t="str">
        <f t="shared" si="4"/>
        <v/>
      </c>
      <c r="AI40" s="221" t="str">
        <f t="shared" si="4"/>
        <v/>
      </c>
      <c r="AJ40" s="221" t="str">
        <f t="shared" si="4"/>
        <v/>
      </c>
      <c r="AK40" s="221" t="str">
        <f t="shared" si="4"/>
        <v/>
      </c>
      <c r="AL40" s="221" t="str">
        <f t="shared" si="4"/>
        <v/>
      </c>
      <c r="AM40" s="221" t="str">
        <f t="shared" si="4"/>
        <v/>
      </c>
      <c r="AN40" s="221" t="str">
        <f t="shared" si="4"/>
        <v/>
      </c>
      <c r="AO40" s="221" t="str">
        <f t="shared" si="4"/>
        <v/>
      </c>
      <c r="AP40" s="221" t="str">
        <f t="shared" si="4"/>
        <v/>
      </c>
      <c r="AQ40" s="221" t="str">
        <f t="shared" si="4"/>
        <v/>
      </c>
      <c r="AR40" s="221" t="str">
        <f t="shared" si="5"/>
        <v/>
      </c>
      <c r="AS40" s="221" t="str">
        <f t="shared" si="5"/>
        <v/>
      </c>
      <c r="AT40" s="221" t="str">
        <f t="shared" si="5"/>
        <v/>
      </c>
      <c r="AU40" s="221" t="str">
        <f t="shared" si="5"/>
        <v/>
      </c>
      <c r="AV40" s="221" t="str">
        <f t="shared" si="5"/>
        <v/>
      </c>
      <c r="AW40" s="221" t="str">
        <f t="shared" si="5"/>
        <v/>
      </c>
      <c r="AX40" s="221" t="str">
        <f t="shared" si="5"/>
        <v/>
      </c>
      <c r="AY40" s="221" t="str">
        <f t="shared" si="5"/>
        <v/>
      </c>
      <c r="AZ40" s="221" t="str">
        <f t="shared" si="5"/>
        <v/>
      </c>
      <c r="BA40" s="221" t="str">
        <f t="shared" si="5"/>
        <v/>
      </c>
      <c r="BB40" s="221" t="str">
        <f t="shared" si="6"/>
        <v/>
      </c>
      <c r="BC40" s="221" t="str">
        <f t="shared" si="6"/>
        <v/>
      </c>
      <c r="BD40" s="221" t="str">
        <f t="shared" si="6"/>
        <v/>
      </c>
      <c r="BE40" s="221" t="str">
        <f t="shared" si="6"/>
        <v/>
      </c>
      <c r="BF40" s="221" t="str">
        <f t="shared" si="6"/>
        <v/>
      </c>
      <c r="BG40" s="221" t="str">
        <f t="shared" si="6"/>
        <v/>
      </c>
      <c r="BH40" s="221" t="str">
        <f t="shared" si="6"/>
        <v/>
      </c>
      <c r="BI40" s="221" t="str">
        <f t="shared" si="6"/>
        <v/>
      </c>
      <c r="BJ40" s="221" t="str">
        <f t="shared" si="6"/>
        <v/>
      </c>
      <c r="BK40" s="221" t="str">
        <f t="shared" si="6"/>
        <v/>
      </c>
      <c r="BL40" s="221" t="str">
        <f t="shared" si="6"/>
        <v/>
      </c>
      <c r="BM40" s="221" t="str">
        <f t="shared" si="6"/>
        <v/>
      </c>
    </row>
    <row r="41" spans="1:65" s="115" customFormat="1">
      <c r="A41" s="298"/>
      <c r="B41" s="215">
        <f t="shared" si="7"/>
        <v>2033</v>
      </c>
      <c r="C41" s="220">
        <f t="shared" ca="1" si="0"/>
        <v>0</v>
      </c>
      <c r="D41" s="221">
        <f t="shared" si="1"/>
        <v>0</v>
      </c>
      <c r="E41" s="221">
        <f t="shared" si="1"/>
        <v>0</v>
      </c>
      <c r="F41" s="221">
        <f t="shared" si="1"/>
        <v>0</v>
      </c>
      <c r="G41" s="221">
        <f t="shared" si="1"/>
        <v>0</v>
      </c>
      <c r="H41" s="221">
        <f t="shared" si="1"/>
        <v>0</v>
      </c>
      <c r="I41" s="221">
        <f t="shared" si="1"/>
        <v>0</v>
      </c>
      <c r="J41" s="221">
        <f t="shared" si="1"/>
        <v>0</v>
      </c>
      <c r="K41" s="221">
        <f t="shared" si="1"/>
        <v>0</v>
      </c>
      <c r="L41" s="221">
        <f t="shared" si="1"/>
        <v>0</v>
      </c>
      <c r="M41" s="221">
        <f t="shared" si="1"/>
        <v>0</v>
      </c>
      <c r="N41" s="221" t="str">
        <f t="shared" si="2"/>
        <v/>
      </c>
      <c r="O41" s="221" t="str">
        <f t="shared" si="2"/>
        <v/>
      </c>
      <c r="P41" s="221" t="str">
        <f t="shared" si="2"/>
        <v/>
      </c>
      <c r="Q41" s="221" t="str">
        <f t="shared" si="2"/>
        <v/>
      </c>
      <c r="R41" s="221" t="str">
        <f t="shared" si="2"/>
        <v/>
      </c>
      <c r="S41" s="221" t="str">
        <f t="shared" si="2"/>
        <v/>
      </c>
      <c r="T41" s="221" t="str">
        <f t="shared" si="2"/>
        <v/>
      </c>
      <c r="U41" s="221" t="str">
        <f t="shared" si="2"/>
        <v/>
      </c>
      <c r="V41" s="221" t="str">
        <f t="shared" si="2"/>
        <v/>
      </c>
      <c r="W41" s="221" t="str">
        <f t="shared" si="2"/>
        <v/>
      </c>
      <c r="X41" s="221" t="str">
        <f t="shared" si="3"/>
        <v/>
      </c>
      <c r="Y41" s="221" t="str">
        <f t="shared" si="3"/>
        <v/>
      </c>
      <c r="Z41" s="221" t="str">
        <f t="shared" si="3"/>
        <v/>
      </c>
      <c r="AA41" s="221" t="str">
        <f t="shared" si="3"/>
        <v/>
      </c>
      <c r="AB41" s="221" t="str">
        <f t="shared" si="3"/>
        <v/>
      </c>
      <c r="AC41" s="221" t="str">
        <f t="shared" si="3"/>
        <v/>
      </c>
      <c r="AD41" s="221" t="str">
        <f t="shared" si="3"/>
        <v/>
      </c>
      <c r="AE41" s="221" t="str">
        <f t="shared" si="3"/>
        <v/>
      </c>
      <c r="AF41" s="221" t="str">
        <f t="shared" si="3"/>
        <v/>
      </c>
      <c r="AG41" s="221" t="str">
        <f t="shared" si="3"/>
        <v/>
      </c>
      <c r="AH41" s="221" t="str">
        <f t="shared" si="4"/>
        <v/>
      </c>
      <c r="AI41" s="221" t="str">
        <f t="shared" si="4"/>
        <v/>
      </c>
      <c r="AJ41" s="221" t="str">
        <f t="shared" si="4"/>
        <v/>
      </c>
      <c r="AK41" s="221" t="str">
        <f t="shared" si="4"/>
        <v/>
      </c>
      <c r="AL41" s="221" t="str">
        <f t="shared" si="4"/>
        <v/>
      </c>
      <c r="AM41" s="221" t="str">
        <f t="shared" si="4"/>
        <v/>
      </c>
      <c r="AN41" s="221" t="str">
        <f t="shared" si="4"/>
        <v/>
      </c>
      <c r="AO41" s="221" t="str">
        <f t="shared" si="4"/>
        <v/>
      </c>
      <c r="AP41" s="221" t="str">
        <f t="shared" si="4"/>
        <v/>
      </c>
      <c r="AQ41" s="221" t="str">
        <f t="shared" si="4"/>
        <v/>
      </c>
      <c r="AR41" s="221" t="str">
        <f t="shared" si="5"/>
        <v/>
      </c>
      <c r="AS41" s="221" t="str">
        <f t="shared" si="5"/>
        <v/>
      </c>
      <c r="AT41" s="221" t="str">
        <f t="shared" si="5"/>
        <v/>
      </c>
      <c r="AU41" s="221" t="str">
        <f t="shared" si="5"/>
        <v/>
      </c>
      <c r="AV41" s="221" t="str">
        <f t="shared" si="5"/>
        <v/>
      </c>
      <c r="AW41" s="221" t="str">
        <f t="shared" si="5"/>
        <v/>
      </c>
      <c r="AX41" s="221" t="str">
        <f t="shared" si="5"/>
        <v/>
      </c>
      <c r="AY41" s="221" t="str">
        <f t="shared" si="5"/>
        <v/>
      </c>
      <c r="AZ41" s="221" t="str">
        <f t="shared" si="5"/>
        <v/>
      </c>
      <c r="BA41" s="221" t="str">
        <f t="shared" si="5"/>
        <v/>
      </c>
      <c r="BB41" s="221" t="str">
        <f t="shared" si="6"/>
        <v/>
      </c>
      <c r="BC41" s="221" t="str">
        <f t="shared" si="6"/>
        <v/>
      </c>
      <c r="BD41" s="221" t="str">
        <f t="shared" si="6"/>
        <v/>
      </c>
      <c r="BE41" s="221" t="str">
        <f t="shared" si="6"/>
        <v/>
      </c>
      <c r="BF41" s="221" t="str">
        <f t="shared" si="6"/>
        <v/>
      </c>
      <c r="BG41" s="221" t="str">
        <f t="shared" si="6"/>
        <v/>
      </c>
      <c r="BH41" s="221" t="str">
        <f t="shared" si="6"/>
        <v/>
      </c>
      <c r="BI41" s="221" t="str">
        <f t="shared" si="6"/>
        <v/>
      </c>
      <c r="BJ41" s="221" t="str">
        <f t="shared" si="6"/>
        <v/>
      </c>
      <c r="BK41" s="221" t="str">
        <f t="shared" si="6"/>
        <v/>
      </c>
      <c r="BL41" s="221" t="str">
        <f t="shared" si="6"/>
        <v/>
      </c>
      <c r="BM41" s="221" t="str">
        <f t="shared" si="6"/>
        <v/>
      </c>
    </row>
    <row r="42" spans="1:65" s="115" customFormat="1">
      <c r="A42" s="298"/>
      <c r="B42" s="215">
        <f t="shared" si="7"/>
        <v>2034</v>
      </c>
      <c r="C42" s="220">
        <f t="shared" ca="1" si="0"/>
        <v>0</v>
      </c>
      <c r="D42" s="221" t="str">
        <f t="shared" ref="D42:M51" si="8">IF(D$30="","",IF($B42&gt;$B$18,"",IF(AND($B42&gt;=D$30,$B42-D$30&lt;$B$21),D$31/$B$21,"")))</f>
        <v/>
      </c>
      <c r="E42" s="221">
        <f t="shared" si="8"/>
        <v>0</v>
      </c>
      <c r="F42" s="221">
        <f t="shared" si="8"/>
        <v>0</v>
      </c>
      <c r="G42" s="221">
        <f t="shared" si="8"/>
        <v>0</v>
      </c>
      <c r="H42" s="221">
        <f t="shared" si="8"/>
        <v>0</v>
      </c>
      <c r="I42" s="221">
        <f t="shared" si="8"/>
        <v>0</v>
      </c>
      <c r="J42" s="221">
        <f t="shared" si="8"/>
        <v>0</v>
      </c>
      <c r="K42" s="221">
        <f t="shared" si="8"/>
        <v>0</v>
      </c>
      <c r="L42" s="221">
        <f t="shared" si="8"/>
        <v>0</v>
      </c>
      <c r="M42" s="221">
        <f t="shared" si="8"/>
        <v>0</v>
      </c>
      <c r="N42" s="221">
        <f t="shared" ref="N42:W51" si="9">IF(N$30="","",IF($B42&gt;$B$18,"",IF(AND($B42&gt;=N$30,$B42-N$30&lt;$B$21),N$31/$B$21,"")))</f>
        <v>0</v>
      </c>
      <c r="O42" s="221" t="str">
        <f t="shared" si="9"/>
        <v/>
      </c>
      <c r="P42" s="221" t="str">
        <f t="shared" si="9"/>
        <v/>
      </c>
      <c r="Q42" s="221" t="str">
        <f t="shared" si="9"/>
        <v/>
      </c>
      <c r="R42" s="221" t="str">
        <f t="shared" si="9"/>
        <v/>
      </c>
      <c r="S42" s="221" t="str">
        <f t="shared" si="9"/>
        <v/>
      </c>
      <c r="T42" s="221" t="str">
        <f t="shared" si="9"/>
        <v/>
      </c>
      <c r="U42" s="221" t="str">
        <f t="shared" si="9"/>
        <v/>
      </c>
      <c r="V42" s="221" t="str">
        <f t="shared" si="9"/>
        <v/>
      </c>
      <c r="W42" s="221" t="str">
        <f t="shared" si="9"/>
        <v/>
      </c>
      <c r="X42" s="221" t="str">
        <f t="shared" ref="X42:AG51" si="10">IF(X$30="","",IF($B42&gt;$B$18,"",IF(AND($B42&gt;=X$30,$B42-X$30&lt;$B$21),X$31/$B$21,"")))</f>
        <v/>
      </c>
      <c r="Y42" s="221" t="str">
        <f t="shared" si="10"/>
        <v/>
      </c>
      <c r="Z42" s="221" t="str">
        <f t="shared" si="10"/>
        <v/>
      </c>
      <c r="AA42" s="221" t="str">
        <f t="shared" si="10"/>
        <v/>
      </c>
      <c r="AB42" s="221" t="str">
        <f t="shared" si="10"/>
        <v/>
      </c>
      <c r="AC42" s="221" t="str">
        <f t="shared" si="10"/>
        <v/>
      </c>
      <c r="AD42" s="221" t="str">
        <f t="shared" si="10"/>
        <v/>
      </c>
      <c r="AE42" s="221" t="str">
        <f t="shared" si="10"/>
        <v/>
      </c>
      <c r="AF42" s="221" t="str">
        <f t="shared" si="10"/>
        <v/>
      </c>
      <c r="AG42" s="221" t="str">
        <f t="shared" si="10"/>
        <v/>
      </c>
      <c r="AH42" s="221" t="str">
        <f t="shared" ref="AH42:AQ51" si="11">IF(AH$30="","",IF($B42&gt;$B$18,"",IF(AND($B42&gt;=AH$30,$B42-AH$30&lt;$B$21),AH$31/$B$21,"")))</f>
        <v/>
      </c>
      <c r="AI42" s="221" t="str">
        <f t="shared" si="11"/>
        <v/>
      </c>
      <c r="AJ42" s="221" t="str">
        <f t="shared" si="11"/>
        <v/>
      </c>
      <c r="AK42" s="221" t="str">
        <f t="shared" si="11"/>
        <v/>
      </c>
      <c r="AL42" s="221" t="str">
        <f t="shared" si="11"/>
        <v/>
      </c>
      <c r="AM42" s="221" t="str">
        <f t="shared" si="11"/>
        <v/>
      </c>
      <c r="AN42" s="221" t="str">
        <f t="shared" si="11"/>
        <v/>
      </c>
      <c r="AO42" s="221" t="str">
        <f t="shared" si="11"/>
        <v/>
      </c>
      <c r="AP42" s="221" t="str">
        <f t="shared" si="11"/>
        <v/>
      </c>
      <c r="AQ42" s="221" t="str">
        <f t="shared" si="11"/>
        <v/>
      </c>
      <c r="AR42" s="221" t="str">
        <f t="shared" ref="AR42:BA51" si="12">IF(AR$30="","",IF($B42&gt;$B$18,"",IF(AND($B42&gt;=AR$30,$B42-AR$30&lt;$B$21),AR$31/$B$21,"")))</f>
        <v/>
      </c>
      <c r="AS42" s="221" t="str">
        <f t="shared" si="12"/>
        <v/>
      </c>
      <c r="AT42" s="221" t="str">
        <f t="shared" si="12"/>
        <v/>
      </c>
      <c r="AU42" s="221" t="str">
        <f t="shared" si="12"/>
        <v/>
      </c>
      <c r="AV42" s="221" t="str">
        <f t="shared" si="12"/>
        <v/>
      </c>
      <c r="AW42" s="221" t="str">
        <f t="shared" si="12"/>
        <v/>
      </c>
      <c r="AX42" s="221" t="str">
        <f t="shared" si="12"/>
        <v/>
      </c>
      <c r="AY42" s="221" t="str">
        <f t="shared" si="12"/>
        <v/>
      </c>
      <c r="AZ42" s="221" t="str">
        <f t="shared" si="12"/>
        <v/>
      </c>
      <c r="BA42" s="221" t="str">
        <f t="shared" si="12"/>
        <v/>
      </c>
      <c r="BB42" s="221" t="str">
        <f t="shared" ref="BB42:BM51" si="13">IF(BB$30="","",IF($B42&gt;$B$18,"",IF(AND($B42&gt;=BB$30,$B42-BB$30&lt;$B$21),BB$31/$B$21,"")))</f>
        <v/>
      </c>
      <c r="BC42" s="221" t="str">
        <f t="shared" si="13"/>
        <v/>
      </c>
      <c r="BD42" s="221" t="str">
        <f t="shared" si="13"/>
        <v/>
      </c>
      <c r="BE42" s="221" t="str">
        <f t="shared" si="13"/>
        <v/>
      </c>
      <c r="BF42" s="221" t="str">
        <f t="shared" si="13"/>
        <v/>
      </c>
      <c r="BG42" s="221" t="str">
        <f t="shared" si="13"/>
        <v/>
      </c>
      <c r="BH42" s="221" t="str">
        <f t="shared" si="13"/>
        <v/>
      </c>
      <c r="BI42" s="221" t="str">
        <f t="shared" si="13"/>
        <v/>
      </c>
      <c r="BJ42" s="221" t="str">
        <f t="shared" si="13"/>
        <v/>
      </c>
      <c r="BK42" s="221" t="str">
        <f t="shared" si="13"/>
        <v/>
      </c>
      <c r="BL42" s="221" t="str">
        <f t="shared" si="13"/>
        <v/>
      </c>
      <c r="BM42" s="221" t="str">
        <f t="shared" si="13"/>
        <v/>
      </c>
    </row>
    <row r="43" spans="1:65" s="115" customFormat="1">
      <c r="A43" s="298"/>
      <c r="B43" s="215">
        <f t="shared" si="7"/>
        <v>2035</v>
      </c>
      <c r="C43" s="220">
        <f t="shared" ca="1" si="0"/>
        <v>0</v>
      </c>
      <c r="D43" s="221" t="str">
        <f t="shared" si="8"/>
        <v/>
      </c>
      <c r="E43" s="221" t="str">
        <f t="shared" si="8"/>
        <v/>
      </c>
      <c r="F43" s="221">
        <f t="shared" si="8"/>
        <v>0</v>
      </c>
      <c r="G43" s="221">
        <f t="shared" si="8"/>
        <v>0</v>
      </c>
      <c r="H43" s="221">
        <f t="shared" si="8"/>
        <v>0</v>
      </c>
      <c r="I43" s="221">
        <f t="shared" si="8"/>
        <v>0</v>
      </c>
      <c r="J43" s="221">
        <f t="shared" si="8"/>
        <v>0</v>
      </c>
      <c r="K43" s="221">
        <f t="shared" si="8"/>
        <v>0</v>
      </c>
      <c r="L43" s="221">
        <f t="shared" si="8"/>
        <v>0</v>
      </c>
      <c r="M43" s="221">
        <f t="shared" si="8"/>
        <v>0</v>
      </c>
      <c r="N43" s="221">
        <f t="shared" si="9"/>
        <v>0</v>
      </c>
      <c r="O43" s="221">
        <f t="shared" si="9"/>
        <v>0</v>
      </c>
      <c r="P43" s="221" t="str">
        <f t="shared" si="9"/>
        <v/>
      </c>
      <c r="Q43" s="221" t="str">
        <f t="shared" si="9"/>
        <v/>
      </c>
      <c r="R43" s="221" t="str">
        <f t="shared" si="9"/>
        <v/>
      </c>
      <c r="S43" s="221" t="str">
        <f t="shared" si="9"/>
        <v/>
      </c>
      <c r="T43" s="221" t="str">
        <f t="shared" si="9"/>
        <v/>
      </c>
      <c r="U43" s="221" t="str">
        <f t="shared" si="9"/>
        <v/>
      </c>
      <c r="V43" s="221" t="str">
        <f t="shared" si="9"/>
        <v/>
      </c>
      <c r="W43" s="221" t="str">
        <f t="shared" si="9"/>
        <v/>
      </c>
      <c r="X43" s="221" t="str">
        <f t="shared" si="10"/>
        <v/>
      </c>
      <c r="Y43" s="221" t="str">
        <f t="shared" si="10"/>
        <v/>
      </c>
      <c r="Z43" s="221" t="str">
        <f t="shared" si="10"/>
        <v/>
      </c>
      <c r="AA43" s="221" t="str">
        <f t="shared" si="10"/>
        <v/>
      </c>
      <c r="AB43" s="221" t="str">
        <f t="shared" si="10"/>
        <v/>
      </c>
      <c r="AC43" s="221" t="str">
        <f t="shared" si="10"/>
        <v/>
      </c>
      <c r="AD43" s="221" t="str">
        <f t="shared" si="10"/>
        <v/>
      </c>
      <c r="AE43" s="221" t="str">
        <f t="shared" si="10"/>
        <v/>
      </c>
      <c r="AF43" s="221" t="str">
        <f t="shared" si="10"/>
        <v/>
      </c>
      <c r="AG43" s="221" t="str">
        <f t="shared" si="10"/>
        <v/>
      </c>
      <c r="AH43" s="221" t="str">
        <f t="shared" si="11"/>
        <v/>
      </c>
      <c r="AI43" s="221" t="str">
        <f t="shared" si="11"/>
        <v/>
      </c>
      <c r="AJ43" s="221" t="str">
        <f t="shared" si="11"/>
        <v/>
      </c>
      <c r="AK43" s="221" t="str">
        <f t="shared" si="11"/>
        <v/>
      </c>
      <c r="AL43" s="221" t="str">
        <f t="shared" si="11"/>
        <v/>
      </c>
      <c r="AM43" s="221" t="str">
        <f t="shared" si="11"/>
        <v/>
      </c>
      <c r="AN43" s="221" t="str">
        <f t="shared" si="11"/>
        <v/>
      </c>
      <c r="AO43" s="221" t="str">
        <f t="shared" si="11"/>
        <v/>
      </c>
      <c r="AP43" s="221" t="str">
        <f t="shared" si="11"/>
        <v/>
      </c>
      <c r="AQ43" s="221" t="str">
        <f t="shared" si="11"/>
        <v/>
      </c>
      <c r="AR43" s="221" t="str">
        <f t="shared" si="12"/>
        <v/>
      </c>
      <c r="AS43" s="221" t="str">
        <f t="shared" si="12"/>
        <v/>
      </c>
      <c r="AT43" s="221" t="str">
        <f t="shared" si="12"/>
        <v/>
      </c>
      <c r="AU43" s="221" t="str">
        <f t="shared" si="12"/>
        <v/>
      </c>
      <c r="AV43" s="221" t="str">
        <f t="shared" si="12"/>
        <v/>
      </c>
      <c r="AW43" s="221" t="str">
        <f t="shared" si="12"/>
        <v/>
      </c>
      <c r="AX43" s="221" t="str">
        <f t="shared" si="12"/>
        <v/>
      </c>
      <c r="AY43" s="221" t="str">
        <f t="shared" si="12"/>
        <v/>
      </c>
      <c r="AZ43" s="221" t="str">
        <f t="shared" si="12"/>
        <v/>
      </c>
      <c r="BA43" s="221" t="str">
        <f t="shared" si="12"/>
        <v/>
      </c>
      <c r="BB43" s="221" t="str">
        <f t="shared" si="13"/>
        <v/>
      </c>
      <c r="BC43" s="221" t="str">
        <f t="shared" si="13"/>
        <v/>
      </c>
      <c r="BD43" s="221" t="str">
        <f t="shared" si="13"/>
        <v/>
      </c>
      <c r="BE43" s="221" t="str">
        <f t="shared" si="13"/>
        <v/>
      </c>
      <c r="BF43" s="221" t="str">
        <f t="shared" si="13"/>
        <v/>
      </c>
      <c r="BG43" s="221" t="str">
        <f t="shared" si="13"/>
        <v/>
      </c>
      <c r="BH43" s="221" t="str">
        <f t="shared" si="13"/>
        <v/>
      </c>
      <c r="BI43" s="221" t="str">
        <f t="shared" si="13"/>
        <v/>
      </c>
      <c r="BJ43" s="221" t="str">
        <f t="shared" si="13"/>
        <v/>
      </c>
      <c r="BK43" s="221" t="str">
        <f t="shared" si="13"/>
        <v/>
      </c>
      <c r="BL43" s="221" t="str">
        <f t="shared" si="13"/>
        <v/>
      </c>
      <c r="BM43" s="221" t="str">
        <f t="shared" si="13"/>
        <v/>
      </c>
    </row>
    <row r="44" spans="1:65" s="115" customFormat="1">
      <c r="A44" s="298"/>
      <c r="B44" s="215">
        <f t="shared" si="7"/>
        <v>2036</v>
      </c>
      <c r="C44" s="220">
        <f t="shared" ca="1" si="0"/>
        <v>0</v>
      </c>
      <c r="D44" s="221" t="str">
        <f t="shared" si="8"/>
        <v/>
      </c>
      <c r="E44" s="221" t="str">
        <f t="shared" si="8"/>
        <v/>
      </c>
      <c r="F44" s="221" t="str">
        <f t="shared" si="8"/>
        <v/>
      </c>
      <c r="G44" s="221">
        <f t="shared" si="8"/>
        <v>0</v>
      </c>
      <c r="H44" s="221">
        <f t="shared" si="8"/>
        <v>0</v>
      </c>
      <c r="I44" s="221">
        <f t="shared" si="8"/>
        <v>0</v>
      </c>
      <c r="J44" s="221">
        <f t="shared" si="8"/>
        <v>0</v>
      </c>
      <c r="K44" s="221">
        <f t="shared" si="8"/>
        <v>0</v>
      </c>
      <c r="L44" s="221">
        <f t="shared" si="8"/>
        <v>0</v>
      </c>
      <c r="M44" s="221">
        <f t="shared" si="8"/>
        <v>0</v>
      </c>
      <c r="N44" s="221">
        <f t="shared" si="9"/>
        <v>0</v>
      </c>
      <c r="O44" s="221">
        <f t="shared" si="9"/>
        <v>0</v>
      </c>
      <c r="P44" s="221">
        <f t="shared" si="9"/>
        <v>0</v>
      </c>
      <c r="Q44" s="221" t="str">
        <f t="shared" si="9"/>
        <v/>
      </c>
      <c r="R44" s="221" t="str">
        <f t="shared" si="9"/>
        <v/>
      </c>
      <c r="S44" s="221" t="str">
        <f t="shared" si="9"/>
        <v/>
      </c>
      <c r="T44" s="221" t="str">
        <f t="shared" si="9"/>
        <v/>
      </c>
      <c r="U44" s="221" t="str">
        <f t="shared" si="9"/>
        <v/>
      </c>
      <c r="V44" s="221" t="str">
        <f t="shared" si="9"/>
        <v/>
      </c>
      <c r="W44" s="221" t="str">
        <f t="shared" si="9"/>
        <v/>
      </c>
      <c r="X44" s="221" t="str">
        <f t="shared" si="10"/>
        <v/>
      </c>
      <c r="Y44" s="221" t="str">
        <f t="shared" si="10"/>
        <v/>
      </c>
      <c r="Z44" s="221" t="str">
        <f t="shared" si="10"/>
        <v/>
      </c>
      <c r="AA44" s="221" t="str">
        <f t="shared" si="10"/>
        <v/>
      </c>
      <c r="AB44" s="221" t="str">
        <f t="shared" si="10"/>
        <v/>
      </c>
      <c r="AC44" s="221" t="str">
        <f t="shared" si="10"/>
        <v/>
      </c>
      <c r="AD44" s="221" t="str">
        <f t="shared" si="10"/>
        <v/>
      </c>
      <c r="AE44" s="221" t="str">
        <f t="shared" si="10"/>
        <v/>
      </c>
      <c r="AF44" s="221" t="str">
        <f t="shared" si="10"/>
        <v/>
      </c>
      <c r="AG44" s="221" t="str">
        <f t="shared" si="10"/>
        <v/>
      </c>
      <c r="AH44" s="221" t="str">
        <f t="shared" si="11"/>
        <v/>
      </c>
      <c r="AI44" s="221" t="str">
        <f t="shared" si="11"/>
        <v/>
      </c>
      <c r="AJ44" s="221" t="str">
        <f t="shared" si="11"/>
        <v/>
      </c>
      <c r="AK44" s="221" t="str">
        <f t="shared" si="11"/>
        <v/>
      </c>
      <c r="AL44" s="221" t="str">
        <f t="shared" si="11"/>
        <v/>
      </c>
      <c r="AM44" s="221" t="str">
        <f t="shared" si="11"/>
        <v/>
      </c>
      <c r="AN44" s="221" t="str">
        <f t="shared" si="11"/>
        <v/>
      </c>
      <c r="AO44" s="221" t="str">
        <f t="shared" si="11"/>
        <v/>
      </c>
      <c r="AP44" s="221" t="str">
        <f t="shared" si="11"/>
        <v/>
      </c>
      <c r="AQ44" s="221" t="str">
        <f t="shared" si="11"/>
        <v/>
      </c>
      <c r="AR44" s="221" t="str">
        <f t="shared" si="12"/>
        <v/>
      </c>
      <c r="AS44" s="221" t="str">
        <f t="shared" si="12"/>
        <v/>
      </c>
      <c r="AT44" s="221" t="str">
        <f t="shared" si="12"/>
        <v/>
      </c>
      <c r="AU44" s="221" t="str">
        <f t="shared" si="12"/>
        <v/>
      </c>
      <c r="AV44" s="221" t="str">
        <f t="shared" si="12"/>
        <v/>
      </c>
      <c r="AW44" s="221" t="str">
        <f t="shared" si="12"/>
        <v/>
      </c>
      <c r="AX44" s="221" t="str">
        <f t="shared" si="12"/>
        <v/>
      </c>
      <c r="AY44" s="221" t="str">
        <f t="shared" si="12"/>
        <v/>
      </c>
      <c r="AZ44" s="221" t="str">
        <f t="shared" si="12"/>
        <v/>
      </c>
      <c r="BA44" s="221" t="str">
        <f t="shared" si="12"/>
        <v/>
      </c>
      <c r="BB44" s="221" t="str">
        <f t="shared" si="13"/>
        <v/>
      </c>
      <c r="BC44" s="221" t="str">
        <f t="shared" si="13"/>
        <v/>
      </c>
      <c r="BD44" s="221" t="str">
        <f t="shared" si="13"/>
        <v/>
      </c>
      <c r="BE44" s="221" t="str">
        <f t="shared" si="13"/>
        <v/>
      </c>
      <c r="BF44" s="221" t="str">
        <f t="shared" si="13"/>
        <v/>
      </c>
      <c r="BG44" s="221" t="str">
        <f t="shared" si="13"/>
        <v/>
      </c>
      <c r="BH44" s="221" t="str">
        <f t="shared" si="13"/>
        <v/>
      </c>
      <c r="BI44" s="221" t="str">
        <f t="shared" si="13"/>
        <v/>
      </c>
      <c r="BJ44" s="221" t="str">
        <f t="shared" si="13"/>
        <v/>
      </c>
      <c r="BK44" s="221" t="str">
        <f t="shared" si="13"/>
        <v/>
      </c>
      <c r="BL44" s="221" t="str">
        <f t="shared" si="13"/>
        <v/>
      </c>
      <c r="BM44" s="221" t="str">
        <f t="shared" si="13"/>
        <v/>
      </c>
    </row>
    <row r="45" spans="1:65" s="115" customFormat="1">
      <c r="A45" s="298"/>
      <c r="B45" s="215">
        <f t="shared" si="7"/>
        <v>2037</v>
      </c>
      <c r="C45" s="220">
        <f t="shared" ca="1" si="0"/>
        <v>0</v>
      </c>
      <c r="D45" s="221" t="str">
        <f t="shared" si="8"/>
        <v/>
      </c>
      <c r="E45" s="221" t="str">
        <f t="shared" si="8"/>
        <v/>
      </c>
      <c r="F45" s="221" t="str">
        <f t="shared" si="8"/>
        <v/>
      </c>
      <c r="G45" s="221" t="str">
        <f t="shared" si="8"/>
        <v/>
      </c>
      <c r="H45" s="221">
        <f t="shared" si="8"/>
        <v>0</v>
      </c>
      <c r="I45" s="221">
        <f t="shared" si="8"/>
        <v>0</v>
      </c>
      <c r="J45" s="221">
        <f t="shared" si="8"/>
        <v>0</v>
      </c>
      <c r="K45" s="221">
        <f t="shared" si="8"/>
        <v>0</v>
      </c>
      <c r="L45" s="221">
        <f t="shared" si="8"/>
        <v>0</v>
      </c>
      <c r="M45" s="221">
        <f t="shared" si="8"/>
        <v>0</v>
      </c>
      <c r="N45" s="221">
        <f t="shared" si="9"/>
        <v>0</v>
      </c>
      <c r="O45" s="221">
        <f t="shared" si="9"/>
        <v>0</v>
      </c>
      <c r="P45" s="221">
        <f t="shared" si="9"/>
        <v>0</v>
      </c>
      <c r="Q45" s="221">
        <f t="shared" si="9"/>
        <v>0</v>
      </c>
      <c r="R45" s="221" t="str">
        <f t="shared" si="9"/>
        <v/>
      </c>
      <c r="S45" s="221" t="str">
        <f t="shared" si="9"/>
        <v/>
      </c>
      <c r="T45" s="221" t="str">
        <f t="shared" si="9"/>
        <v/>
      </c>
      <c r="U45" s="221" t="str">
        <f t="shared" si="9"/>
        <v/>
      </c>
      <c r="V45" s="221" t="str">
        <f t="shared" si="9"/>
        <v/>
      </c>
      <c r="W45" s="221" t="str">
        <f t="shared" si="9"/>
        <v/>
      </c>
      <c r="X45" s="221" t="str">
        <f t="shared" si="10"/>
        <v/>
      </c>
      <c r="Y45" s="221" t="str">
        <f t="shared" si="10"/>
        <v/>
      </c>
      <c r="Z45" s="221" t="str">
        <f t="shared" si="10"/>
        <v/>
      </c>
      <c r="AA45" s="221" t="str">
        <f t="shared" si="10"/>
        <v/>
      </c>
      <c r="AB45" s="221" t="str">
        <f t="shared" si="10"/>
        <v/>
      </c>
      <c r="AC45" s="221" t="str">
        <f t="shared" si="10"/>
        <v/>
      </c>
      <c r="AD45" s="221" t="str">
        <f t="shared" si="10"/>
        <v/>
      </c>
      <c r="AE45" s="221" t="str">
        <f t="shared" si="10"/>
        <v/>
      </c>
      <c r="AF45" s="221" t="str">
        <f t="shared" si="10"/>
        <v/>
      </c>
      <c r="AG45" s="221" t="str">
        <f t="shared" si="10"/>
        <v/>
      </c>
      <c r="AH45" s="221" t="str">
        <f t="shared" si="11"/>
        <v/>
      </c>
      <c r="AI45" s="221" t="str">
        <f t="shared" si="11"/>
        <v/>
      </c>
      <c r="AJ45" s="221" t="str">
        <f t="shared" si="11"/>
        <v/>
      </c>
      <c r="AK45" s="221" t="str">
        <f t="shared" si="11"/>
        <v/>
      </c>
      <c r="AL45" s="221" t="str">
        <f t="shared" si="11"/>
        <v/>
      </c>
      <c r="AM45" s="221" t="str">
        <f t="shared" si="11"/>
        <v/>
      </c>
      <c r="AN45" s="221" t="str">
        <f t="shared" si="11"/>
        <v/>
      </c>
      <c r="AO45" s="221" t="str">
        <f t="shared" si="11"/>
        <v/>
      </c>
      <c r="AP45" s="221" t="str">
        <f t="shared" si="11"/>
        <v/>
      </c>
      <c r="AQ45" s="221" t="str">
        <f t="shared" si="11"/>
        <v/>
      </c>
      <c r="AR45" s="221" t="str">
        <f t="shared" si="12"/>
        <v/>
      </c>
      <c r="AS45" s="221" t="str">
        <f t="shared" si="12"/>
        <v/>
      </c>
      <c r="AT45" s="221" t="str">
        <f t="shared" si="12"/>
        <v/>
      </c>
      <c r="AU45" s="221" t="str">
        <f t="shared" si="12"/>
        <v/>
      </c>
      <c r="AV45" s="221" t="str">
        <f t="shared" si="12"/>
        <v/>
      </c>
      <c r="AW45" s="221" t="str">
        <f t="shared" si="12"/>
        <v/>
      </c>
      <c r="AX45" s="221" t="str">
        <f t="shared" si="12"/>
        <v/>
      </c>
      <c r="AY45" s="221" t="str">
        <f t="shared" si="12"/>
        <v/>
      </c>
      <c r="AZ45" s="221" t="str">
        <f t="shared" si="12"/>
        <v/>
      </c>
      <c r="BA45" s="221" t="str">
        <f t="shared" si="12"/>
        <v/>
      </c>
      <c r="BB45" s="221" t="str">
        <f t="shared" si="13"/>
        <v/>
      </c>
      <c r="BC45" s="221" t="str">
        <f t="shared" si="13"/>
        <v/>
      </c>
      <c r="BD45" s="221" t="str">
        <f t="shared" si="13"/>
        <v/>
      </c>
      <c r="BE45" s="221" t="str">
        <f t="shared" si="13"/>
        <v/>
      </c>
      <c r="BF45" s="221" t="str">
        <f t="shared" si="13"/>
        <v/>
      </c>
      <c r="BG45" s="221" t="str">
        <f t="shared" si="13"/>
        <v/>
      </c>
      <c r="BH45" s="221" t="str">
        <f t="shared" si="13"/>
        <v/>
      </c>
      <c r="BI45" s="221" t="str">
        <f t="shared" si="13"/>
        <v/>
      </c>
      <c r="BJ45" s="221" t="str">
        <f t="shared" si="13"/>
        <v/>
      </c>
      <c r="BK45" s="221" t="str">
        <f t="shared" si="13"/>
        <v/>
      </c>
      <c r="BL45" s="221" t="str">
        <f t="shared" si="13"/>
        <v/>
      </c>
      <c r="BM45" s="221" t="str">
        <f t="shared" si="13"/>
        <v/>
      </c>
    </row>
    <row r="46" spans="1:65" s="115" customFormat="1">
      <c r="A46" s="298"/>
      <c r="B46" s="215">
        <f t="shared" si="7"/>
        <v>2038</v>
      </c>
      <c r="C46" s="220">
        <f t="shared" ca="1" si="0"/>
        <v>0</v>
      </c>
      <c r="D46" s="221" t="str">
        <f t="shared" si="8"/>
        <v/>
      </c>
      <c r="E46" s="221" t="str">
        <f t="shared" si="8"/>
        <v/>
      </c>
      <c r="F46" s="221" t="str">
        <f t="shared" si="8"/>
        <v/>
      </c>
      <c r="G46" s="221" t="str">
        <f t="shared" si="8"/>
        <v/>
      </c>
      <c r="H46" s="221" t="str">
        <f t="shared" si="8"/>
        <v/>
      </c>
      <c r="I46" s="221">
        <f t="shared" si="8"/>
        <v>0</v>
      </c>
      <c r="J46" s="221">
        <f t="shared" si="8"/>
        <v>0</v>
      </c>
      <c r="K46" s="221">
        <f t="shared" si="8"/>
        <v>0</v>
      </c>
      <c r="L46" s="221">
        <f t="shared" si="8"/>
        <v>0</v>
      </c>
      <c r="M46" s="221">
        <f t="shared" si="8"/>
        <v>0</v>
      </c>
      <c r="N46" s="221">
        <f t="shared" si="9"/>
        <v>0</v>
      </c>
      <c r="O46" s="221">
        <f t="shared" si="9"/>
        <v>0</v>
      </c>
      <c r="P46" s="221">
        <f t="shared" si="9"/>
        <v>0</v>
      </c>
      <c r="Q46" s="221">
        <f t="shared" si="9"/>
        <v>0</v>
      </c>
      <c r="R46" s="221">
        <f t="shared" si="9"/>
        <v>0</v>
      </c>
      <c r="S46" s="221" t="str">
        <f t="shared" si="9"/>
        <v/>
      </c>
      <c r="T46" s="221" t="str">
        <f t="shared" si="9"/>
        <v/>
      </c>
      <c r="U46" s="221" t="str">
        <f t="shared" si="9"/>
        <v/>
      </c>
      <c r="V46" s="221" t="str">
        <f t="shared" si="9"/>
        <v/>
      </c>
      <c r="W46" s="221" t="str">
        <f t="shared" si="9"/>
        <v/>
      </c>
      <c r="X46" s="221" t="str">
        <f t="shared" si="10"/>
        <v/>
      </c>
      <c r="Y46" s="221" t="str">
        <f t="shared" si="10"/>
        <v/>
      </c>
      <c r="Z46" s="221" t="str">
        <f t="shared" si="10"/>
        <v/>
      </c>
      <c r="AA46" s="221" t="str">
        <f t="shared" si="10"/>
        <v/>
      </c>
      <c r="AB46" s="221" t="str">
        <f t="shared" si="10"/>
        <v/>
      </c>
      <c r="AC46" s="221" t="str">
        <f t="shared" si="10"/>
        <v/>
      </c>
      <c r="AD46" s="221" t="str">
        <f t="shared" si="10"/>
        <v/>
      </c>
      <c r="AE46" s="221" t="str">
        <f t="shared" si="10"/>
        <v/>
      </c>
      <c r="AF46" s="221" t="str">
        <f t="shared" si="10"/>
        <v/>
      </c>
      <c r="AG46" s="221" t="str">
        <f t="shared" si="10"/>
        <v/>
      </c>
      <c r="AH46" s="221" t="str">
        <f t="shared" si="11"/>
        <v/>
      </c>
      <c r="AI46" s="221" t="str">
        <f t="shared" si="11"/>
        <v/>
      </c>
      <c r="AJ46" s="221" t="str">
        <f t="shared" si="11"/>
        <v/>
      </c>
      <c r="AK46" s="221" t="str">
        <f t="shared" si="11"/>
        <v/>
      </c>
      <c r="AL46" s="221" t="str">
        <f t="shared" si="11"/>
        <v/>
      </c>
      <c r="AM46" s="221" t="str">
        <f t="shared" si="11"/>
        <v/>
      </c>
      <c r="AN46" s="221" t="str">
        <f t="shared" si="11"/>
        <v/>
      </c>
      <c r="AO46" s="221" t="str">
        <f t="shared" si="11"/>
        <v/>
      </c>
      <c r="AP46" s="221" t="str">
        <f t="shared" si="11"/>
        <v/>
      </c>
      <c r="AQ46" s="221" t="str">
        <f t="shared" si="11"/>
        <v/>
      </c>
      <c r="AR46" s="221" t="str">
        <f t="shared" si="12"/>
        <v/>
      </c>
      <c r="AS46" s="221" t="str">
        <f t="shared" si="12"/>
        <v/>
      </c>
      <c r="AT46" s="221" t="str">
        <f t="shared" si="12"/>
        <v/>
      </c>
      <c r="AU46" s="221" t="str">
        <f t="shared" si="12"/>
        <v/>
      </c>
      <c r="AV46" s="221" t="str">
        <f t="shared" si="12"/>
        <v/>
      </c>
      <c r="AW46" s="221" t="str">
        <f t="shared" si="12"/>
        <v/>
      </c>
      <c r="AX46" s="221" t="str">
        <f t="shared" si="12"/>
        <v/>
      </c>
      <c r="AY46" s="221" t="str">
        <f t="shared" si="12"/>
        <v/>
      </c>
      <c r="AZ46" s="221" t="str">
        <f t="shared" si="12"/>
        <v/>
      </c>
      <c r="BA46" s="221" t="str">
        <f t="shared" si="12"/>
        <v/>
      </c>
      <c r="BB46" s="221" t="str">
        <f t="shared" si="13"/>
        <v/>
      </c>
      <c r="BC46" s="221" t="str">
        <f t="shared" si="13"/>
        <v/>
      </c>
      <c r="BD46" s="221" t="str">
        <f t="shared" si="13"/>
        <v/>
      </c>
      <c r="BE46" s="221" t="str">
        <f t="shared" si="13"/>
        <v/>
      </c>
      <c r="BF46" s="221" t="str">
        <f t="shared" si="13"/>
        <v/>
      </c>
      <c r="BG46" s="221" t="str">
        <f t="shared" si="13"/>
        <v/>
      </c>
      <c r="BH46" s="221" t="str">
        <f t="shared" si="13"/>
        <v/>
      </c>
      <c r="BI46" s="221" t="str">
        <f t="shared" si="13"/>
        <v/>
      </c>
      <c r="BJ46" s="221" t="str">
        <f t="shared" si="13"/>
        <v/>
      </c>
      <c r="BK46" s="221" t="str">
        <f t="shared" si="13"/>
        <v/>
      </c>
      <c r="BL46" s="221" t="str">
        <f t="shared" si="13"/>
        <v/>
      </c>
      <c r="BM46" s="221" t="str">
        <f t="shared" si="13"/>
        <v/>
      </c>
    </row>
    <row r="47" spans="1:65" s="115" customFormat="1">
      <c r="A47" s="298"/>
      <c r="B47" s="215">
        <f t="shared" si="7"/>
        <v>2039</v>
      </c>
      <c r="C47" s="220">
        <f t="shared" ca="1" si="0"/>
        <v>0</v>
      </c>
      <c r="D47" s="221" t="str">
        <f t="shared" si="8"/>
        <v/>
      </c>
      <c r="E47" s="221" t="str">
        <f t="shared" si="8"/>
        <v/>
      </c>
      <c r="F47" s="221" t="str">
        <f t="shared" si="8"/>
        <v/>
      </c>
      <c r="G47" s="221" t="str">
        <f t="shared" si="8"/>
        <v/>
      </c>
      <c r="H47" s="221" t="str">
        <f t="shared" si="8"/>
        <v/>
      </c>
      <c r="I47" s="221" t="str">
        <f t="shared" si="8"/>
        <v/>
      </c>
      <c r="J47" s="221">
        <f t="shared" si="8"/>
        <v>0</v>
      </c>
      <c r="K47" s="221">
        <f t="shared" si="8"/>
        <v>0</v>
      </c>
      <c r="L47" s="221">
        <f t="shared" si="8"/>
        <v>0</v>
      </c>
      <c r="M47" s="221">
        <f t="shared" si="8"/>
        <v>0</v>
      </c>
      <c r="N47" s="221">
        <f t="shared" si="9"/>
        <v>0</v>
      </c>
      <c r="O47" s="221">
        <f t="shared" si="9"/>
        <v>0</v>
      </c>
      <c r="P47" s="221">
        <f t="shared" si="9"/>
        <v>0</v>
      </c>
      <c r="Q47" s="221">
        <f t="shared" si="9"/>
        <v>0</v>
      </c>
      <c r="R47" s="221">
        <f t="shared" si="9"/>
        <v>0</v>
      </c>
      <c r="S47" s="221">
        <f t="shared" si="9"/>
        <v>0</v>
      </c>
      <c r="T47" s="221" t="str">
        <f t="shared" si="9"/>
        <v/>
      </c>
      <c r="U47" s="221" t="str">
        <f t="shared" si="9"/>
        <v/>
      </c>
      <c r="V47" s="221" t="str">
        <f t="shared" si="9"/>
        <v/>
      </c>
      <c r="W47" s="221" t="str">
        <f t="shared" si="9"/>
        <v/>
      </c>
      <c r="X47" s="221" t="str">
        <f t="shared" si="10"/>
        <v/>
      </c>
      <c r="Y47" s="221" t="str">
        <f t="shared" si="10"/>
        <v/>
      </c>
      <c r="Z47" s="221" t="str">
        <f t="shared" si="10"/>
        <v/>
      </c>
      <c r="AA47" s="221" t="str">
        <f t="shared" si="10"/>
        <v/>
      </c>
      <c r="AB47" s="221" t="str">
        <f t="shared" si="10"/>
        <v/>
      </c>
      <c r="AC47" s="221" t="str">
        <f t="shared" si="10"/>
        <v/>
      </c>
      <c r="AD47" s="221" t="str">
        <f t="shared" si="10"/>
        <v/>
      </c>
      <c r="AE47" s="221" t="str">
        <f t="shared" si="10"/>
        <v/>
      </c>
      <c r="AF47" s="221" t="str">
        <f t="shared" si="10"/>
        <v/>
      </c>
      <c r="AG47" s="221" t="str">
        <f t="shared" si="10"/>
        <v/>
      </c>
      <c r="AH47" s="221" t="str">
        <f t="shared" si="11"/>
        <v/>
      </c>
      <c r="AI47" s="221" t="str">
        <f t="shared" si="11"/>
        <v/>
      </c>
      <c r="AJ47" s="221" t="str">
        <f t="shared" si="11"/>
        <v/>
      </c>
      <c r="AK47" s="221" t="str">
        <f t="shared" si="11"/>
        <v/>
      </c>
      <c r="AL47" s="221" t="str">
        <f t="shared" si="11"/>
        <v/>
      </c>
      <c r="AM47" s="221" t="str">
        <f t="shared" si="11"/>
        <v/>
      </c>
      <c r="AN47" s="221" t="str">
        <f t="shared" si="11"/>
        <v/>
      </c>
      <c r="AO47" s="221" t="str">
        <f t="shared" si="11"/>
        <v/>
      </c>
      <c r="AP47" s="221" t="str">
        <f t="shared" si="11"/>
        <v/>
      </c>
      <c r="AQ47" s="221" t="str">
        <f t="shared" si="11"/>
        <v/>
      </c>
      <c r="AR47" s="221" t="str">
        <f t="shared" si="12"/>
        <v/>
      </c>
      <c r="AS47" s="221" t="str">
        <f t="shared" si="12"/>
        <v/>
      </c>
      <c r="AT47" s="221" t="str">
        <f t="shared" si="12"/>
        <v/>
      </c>
      <c r="AU47" s="221" t="str">
        <f t="shared" si="12"/>
        <v/>
      </c>
      <c r="AV47" s="221" t="str">
        <f t="shared" si="12"/>
        <v/>
      </c>
      <c r="AW47" s="221" t="str">
        <f t="shared" si="12"/>
        <v/>
      </c>
      <c r="AX47" s="221" t="str">
        <f t="shared" si="12"/>
        <v/>
      </c>
      <c r="AY47" s="221" t="str">
        <f t="shared" si="12"/>
        <v/>
      </c>
      <c r="AZ47" s="221" t="str">
        <f t="shared" si="12"/>
        <v/>
      </c>
      <c r="BA47" s="221" t="str">
        <f t="shared" si="12"/>
        <v/>
      </c>
      <c r="BB47" s="221" t="str">
        <f t="shared" si="13"/>
        <v/>
      </c>
      <c r="BC47" s="221" t="str">
        <f t="shared" si="13"/>
        <v/>
      </c>
      <c r="BD47" s="221" t="str">
        <f t="shared" si="13"/>
        <v/>
      </c>
      <c r="BE47" s="221" t="str">
        <f t="shared" si="13"/>
        <v/>
      </c>
      <c r="BF47" s="221" t="str">
        <f t="shared" si="13"/>
        <v/>
      </c>
      <c r="BG47" s="221" t="str">
        <f t="shared" si="13"/>
        <v/>
      </c>
      <c r="BH47" s="221" t="str">
        <f t="shared" si="13"/>
        <v/>
      </c>
      <c r="BI47" s="221" t="str">
        <f t="shared" si="13"/>
        <v/>
      </c>
      <c r="BJ47" s="221" t="str">
        <f t="shared" si="13"/>
        <v/>
      </c>
      <c r="BK47" s="221" t="str">
        <f t="shared" si="13"/>
        <v/>
      </c>
      <c r="BL47" s="221" t="str">
        <f t="shared" si="13"/>
        <v/>
      </c>
      <c r="BM47" s="221" t="str">
        <f t="shared" si="13"/>
        <v/>
      </c>
    </row>
    <row r="48" spans="1:65" s="115" customFormat="1">
      <c r="A48" s="298"/>
      <c r="B48" s="215">
        <f t="shared" si="7"/>
        <v>2040</v>
      </c>
      <c r="C48" s="220">
        <f t="shared" ca="1" si="0"/>
        <v>0</v>
      </c>
      <c r="D48" s="221" t="str">
        <f t="shared" si="8"/>
        <v/>
      </c>
      <c r="E48" s="221" t="str">
        <f t="shared" si="8"/>
        <v/>
      </c>
      <c r="F48" s="221" t="str">
        <f t="shared" si="8"/>
        <v/>
      </c>
      <c r="G48" s="221" t="str">
        <f t="shared" si="8"/>
        <v/>
      </c>
      <c r="H48" s="221" t="str">
        <f t="shared" si="8"/>
        <v/>
      </c>
      <c r="I48" s="221" t="str">
        <f t="shared" si="8"/>
        <v/>
      </c>
      <c r="J48" s="221" t="str">
        <f t="shared" si="8"/>
        <v/>
      </c>
      <c r="K48" s="221">
        <f t="shared" si="8"/>
        <v>0</v>
      </c>
      <c r="L48" s="221">
        <f t="shared" si="8"/>
        <v>0</v>
      </c>
      <c r="M48" s="221">
        <f t="shared" si="8"/>
        <v>0</v>
      </c>
      <c r="N48" s="221">
        <f t="shared" si="9"/>
        <v>0</v>
      </c>
      <c r="O48" s="221">
        <f t="shared" si="9"/>
        <v>0</v>
      </c>
      <c r="P48" s="221">
        <f t="shared" si="9"/>
        <v>0</v>
      </c>
      <c r="Q48" s="221">
        <f t="shared" si="9"/>
        <v>0</v>
      </c>
      <c r="R48" s="221">
        <f t="shared" si="9"/>
        <v>0</v>
      </c>
      <c r="S48" s="221">
        <f t="shared" si="9"/>
        <v>0</v>
      </c>
      <c r="T48" s="221">
        <f t="shared" si="9"/>
        <v>0</v>
      </c>
      <c r="U48" s="221" t="str">
        <f t="shared" si="9"/>
        <v/>
      </c>
      <c r="V48" s="221" t="str">
        <f t="shared" si="9"/>
        <v/>
      </c>
      <c r="W48" s="221" t="str">
        <f t="shared" si="9"/>
        <v/>
      </c>
      <c r="X48" s="221" t="str">
        <f t="shared" si="10"/>
        <v/>
      </c>
      <c r="Y48" s="221" t="str">
        <f t="shared" si="10"/>
        <v/>
      </c>
      <c r="Z48" s="221" t="str">
        <f t="shared" si="10"/>
        <v/>
      </c>
      <c r="AA48" s="221" t="str">
        <f t="shared" si="10"/>
        <v/>
      </c>
      <c r="AB48" s="221" t="str">
        <f t="shared" si="10"/>
        <v/>
      </c>
      <c r="AC48" s="221" t="str">
        <f t="shared" si="10"/>
        <v/>
      </c>
      <c r="AD48" s="221" t="str">
        <f t="shared" si="10"/>
        <v/>
      </c>
      <c r="AE48" s="221" t="str">
        <f t="shared" si="10"/>
        <v/>
      </c>
      <c r="AF48" s="221" t="str">
        <f t="shared" si="10"/>
        <v/>
      </c>
      <c r="AG48" s="221" t="str">
        <f t="shared" si="10"/>
        <v/>
      </c>
      <c r="AH48" s="221" t="str">
        <f t="shared" si="11"/>
        <v/>
      </c>
      <c r="AI48" s="221" t="str">
        <f t="shared" si="11"/>
        <v/>
      </c>
      <c r="AJ48" s="221" t="str">
        <f t="shared" si="11"/>
        <v/>
      </c>
      <c r="AK48" s="221" t="str">
        <f t="shared" si="11"/>
        <v/>
      </c>
      <c r="AL48" s="221" t="str">
        <f t="shared" si="11"/>
        <v/>
      </c>
      <c r="AM48" s="221" t="str">
        <f t="shared" si="11"/>
        <v/>
      </c>
      <c r="AN48" s="221" t="str">
        <f t="shared" si="11"/>
        <v/>
      </c>
      <c r="AO48" s="221" t="str">
        <f t="shared" si="11"/>
        <v/>
      </c>
      <c r="AP48" s="221" t="str">
        <f t="shared" si="11"/>
        <v/>
      </c>
      <c r="AQ48" s="221" t="str">
        <f t="shared" si="11"/>
        <v/>
      </c>
      <c r="AR48" s="221" t="str">
        <f t="shared" si="12"/>
        <v/>
      </c>
      <c r="AS48" s="221" t="str">
        <f t="shared" si="12"/>
        <v/>
      </c>
      <c r="AT48" s="221" t="str">
        <f t="shared" si="12"/>
        <v/>
      </c>
      <c r="AU48" s="221" t="str">
        <f t="shared" si="12"/>
        <v/>
      </c>
      <c r="AV48" s="221" t="str">
        <f t="shared" si="12"/>
        <v/>
      </c>
      <c r="AW48" s="221" t="str">
        <f t="shared" si="12"/>
        <v/>
      </c>
      <c r="AX48" s="221" t="str">
        <f t="shared" si="12"/>
        <v/>
      </c>
      <c r="AY48" s="221" t="str">
        <f t="shared" si="12"/>
        <v/>
      </c>
      <c r="AZ48" s="221" t="str">
        <f t="shared" si="12"/>
        <v/>
      </c>
      <c r="BA48" s="221" t="str">
        <f t="shared" si="12"/>
        <v/>
      </c>
      <c r="BB48" s="221" t="str">
        <f t="shared" si="13"/>
        <v/>
      </c>
      <c r="BC48" s="221" t="str">
        <f t="shared" si="13"/>
        <v/>
      </c>
      <c r="BD48" s="221" t="str">
        <f t="shared" si="13"/>
        <v/>
      </c>
      <c r="BE48" s="221" t="str">
        <f t="shared" si="13"/>
        <v/>
      </c>
      <c r="BF48" s="221" t="str">
        <f t="shared" si="13"/>
        <v/>
      </c>
      <c r="BG48" s="221" t="str">
        <f t="shared" si="13"/>
        <v/>
      </c>
      <c r="BH48" s="221" t="str">
        <f t="shared" si="13"/>
        <v/>
      </c>
      <c r="BI48" s="221" t="str">
        <f t="shared" si="13"/>
        <v/>
      </c>
      <c r="BJ48" s="221" t="str">
        <f t="shared" si="13"/>
        <v/>
      </c>
      <c r="BK48" s="221" t="str">
        <f t="shared" si="13"/>
        <v/>
      </c>
      <c r="BL48" s="221" t="str">
        <f t="shared" si="13"/>
        <v/>
      </c>
      <c r="BM48" s="221" t="str">
        <f t="shared" si="13"/>
        <v/>
      </c>
    </row>
    <row r="49" spans="1:65" s="115" customFormat="1">
      <c r="A49" s="298"/>
      <c r="B49" s="215">
        <f t="shared" si="7"/>
        <v>2041</v>
      </c>
      <c r="C49" s="220">
        <f t="shared" ca="1" si="0"/>
        <v>0</v>
      </c>
      <c r="D49" s="221" t="str">
        <f t="shared" si="8"/>
        <v/>
      </c>
      <c r="E49" s="221" t="str">
        <f t="shared" si="8"/>
        <v/>
      </c>
      <c r="F49" s="221" t="str">
        <f t="shared" si="8"/>
        <v/>
      </c>
      <c r="G49" s="221" t="str">
        <f t="shared" si="8"/>
        <v/>
      </c>
      <c r="H49" s="221" t="str">
        <f t="shared" si="8"/>
        <v/>
      </c>
      <c r="I49" s="221" t="str">
        <f t="shared" si="8"/>
        <v/>
      </c>
      <c r="J49" s="221" t="str">
        <f t="shared" si="8"/>
        <v/>
      </c>
      <c r="K49" s="221" t="str">
        <f t="shared" si="8"/>
        <v/>
      </c>
      <c r="L49" s="221">
        <f t="shared" si="8"/>
        <v>0</v>
      </c>
      <c r="M49" s="221">
        <f t="shared" si="8"/>
        <v>0</v>
      </c>
      <c r="N49" s="221">
        <f t="shared" si="9"/>
        <v>0</v>
      </c>
      <c r="O49" s="221">
        <f t="shared" si="9"/>
        <v>0</v>
      </c>
      <c r="P49" s="221">
        <f t="shared" si="9"/>
        <v>0</v>
      </c>
      <c r="Q49" s="221">
        <f t="shared" si="9"/>
        <v>0</v>
      </c>
      <c r="R49" s="221">
        <f t="shared" si="9"/>
        <v>0</v>
      </c>
      <c r="S49" s="221">
        <f t="shared" si="9"/>
        <v>0</v>
      </c>
      <c r="T49" s="221">
        <f t="shared" si="9"/>
        <v>0</v>
      </c>
      <c r="U49" s="221">
        <f t="shared" si="9"/>
        <v>0</v>
      </c>
      <c r="V49" s="221" t="str">
        <f t="shared" si="9"/>
        <v/>
      </c>
      <c r="W49" s="221" t="str">
        <f t="shared" si="9"/>
        <v/>
      </c>
      <c r="X49" s="221" t="str">
        <f t="shared" si="10"/>
        <v/>
      </c>
      <c r="Y49" s="221" t="str">
        <f t="shared" si="10"/>
        <v/>
      </c>
      <c r="Z49" s="221" t="str">
        <f t="shared" si="10"/>
        <v/>
      </c>
      <c r="AA49" s="221" t="str">
        <f t="shared" si="10"/>
        <v/>
      </c>
      <c r="AB49" s="221" t="str">
        <f t="shared" si="10"/>
        <v/>
      </c>
      <c r="AC49" s="221" t="str">
        <f t="shared" si="10"/>
        <v/>
      </c>
      <c r="AD49" s="221" t="str">
        <f t="shared" si="10"/>
        <v/>
      </c>
      <c r="AE49" s="221" t="str">
        <f t="shared" si="10"/>
        <v/>
      </c>
      <c r="AF49" s="221" t="str">
        <f t="shared" si="10"/>
        <v/>
      </c>
      <c r="AG49" s="221" t="str">
        <f t="shared" si="10"/>
        <v/>
      </c>
      <c r="AH49" s="221" t="str">
        <f t="shared" si="11"/>
        <v/>
      </c>
      <c r="AI49" s="221" t="str">
        <f t="shared" si="11"/>
        <v/>
      </c>
      <c r="AJ49" s="221" t="str">
        <f t="shared" si="11"/>
        <v/>
      </c>
      <c r="AK49" s="221" t="str">
        <f t="shared" si="11"/>
        <v/>
      </c>
      <c r="AL49" s="221" t="str">
        <f t="shared" si="11"/>
        <v/>
      </c>
      <c r="AM49" s="221" t="str">
        <f t="shared" si="11"/>
        <v/>
      </c>
      <c r="AN49" s="221" t="str">
        <f t="shared" si="11"/>
        <v/>
      </c>
      <c r="AO49" s="221" t="str">
        <f t="shared" si="11"/>
        <v/>
      </c>
      <c r="AP49" s="221" t="str">
        <f t="shared" si="11"/>
        <v/>
      </c>
      <c r="AQ49" s="221" t="str">
        <f t="shared" si="11"/>
        <v/>
      </c>
      <c r="AR49" s="221" t="str">
        <f t="shared" si="12"/>
        <v/>
      </c>
      <c r="AS49" s="221" t="str">
        <f t="shared" si="12"/>
        <v/>
      </c>
      <c r="AT49" s="221" t="str">
        <f t="shared" si="12"/>
        <v/>
      </c>
      <c r="AU49" s="221" t="str">
        <f t="shared" si="12"/>
        <v/>
      </c>
      <c r="AV49" s="221" t="str">
        <f t="shared" si="12"/>
        <v/>
      </c>
      <c r="AW49" s="221" t="str">
        <f t="shared" si="12"/>
        <v/>
      </c>
      <c r="AX49" s="221" t="str">
        <f t="shared" si="12"/>
        <v/>
      </c>
      <c r="AY49" s="221" t="str">
        <f t="shared" si="12"/>
        <v/>
      </c>
      <c r="AZ49" s="221" t="str">
        <f t="shared" si="12"/>
        <v/>
      </c>
      <c r="BA49" s="221" t="str">
        <f t="shared" si="12"/>
        <v/>
      </c>
      <c r="BB49" s="221" t="str">
        <f t="shared" si="13"/>
        <v/>
      </c>
      <c r="BC49" s="221" t="str">
        <f t="shared" si="13"/>
        <v/>
      </c>
      <c r="BD49" s="221" t="str">
        <f t="shared" si="13"/>
        <v/>
      </c>
      <c r="BE49" s="221" t="str">
        <f t="shared" si="13"/>
        <v/>
      </c>
      <c r="BF49" s="221" t="str">
        <f t="shared" si="13"/>
        <v/>
      </c>
      <c r="BG49" s="221" t="str">
        <f t="shared" si="13"/>
        <v/>
      </c>
      <c r="BH49" s="221" t="str">
        <f t="shared" si="13"/>
        <v/>
      </c>
      <c r="BI49" s="221" t="str">
        <f t="shared" si="13"/>
        <v/>
      </c>
      <c r="BJ49" s="221" t="str">
        <f t="shared" si="13"/>
        <v/>
      </c>
      <c r="BK49" s="221" t="str">
        <f t="shared" si="13"/>
        <v/>
      </c>
      <c r="BL49" s="221" t="str">
        <f t="shared" si="13"/>
        <v/>
      </c>
      <c r="BM49" s="221" t="str">
        <f t="shared" si="13"/>
        <v/>
      </c>
    </row>
    <row r="50" spans="1:65" s="115" customFormat="1">
      <c r="A50" s="298"/>
      <c r="B50" s="215">
        <f t="shared" si="7"/>
        <v>2042</v>
      </c>
      <c r="C50" s="220">
        <f t="shared" ca="1" si="0"/>
        <v>0</v>
      </c>
      <c r="D50" s="221" t="str">
        <f t="shared" si="8"/>
        <v/>
      </c>
      <c r="E50" s="221" t="str">
        <f t="shared" si="8"/>
        <v/>
      </c>
      <c r="F50" s="221" t="str">
        <f t="shared" si="8"/>
        <v/>
      </c>
      <c r="G50" s="221" t="str">
        <f t="shared" si="8"/>
        <v/>
      </c>
      <c r="H50" s="221" t="str">
        <f t="shared" si="8"/>
        <v/>
      </c>
      <c r="I50" s="221" t="str">
        <f t="shared" si="8"/>
        <v/>
      </c>
      <c r="J50" s="221" t="str">
        <f t="shared" si="8"/>
        <v/>
      </c>
      <c r="K50" s="221" t="str">
        <f t="shared" si="8"/>
        <v/>
      </c>
      <c r="L50" s="221" t="str">
        <f t="shared" si="8"/>
        <v/>
      </c>
      <c r="M50" s="221">
        <f t="shared" si="8"/>
        <v>0</v>
      </c>
      <c r="N50" s="221">
        <f t="shared" si="9"/>
        <v>0</v>
      </c>
      <c r="O50" s="221">
        <f t="shared" si="9"/>
        <v>0</v>
      </c>
      <c r="P50" s="221">
        <f t="shared" si="9"/>
        <v>0</v>
      </c>
      <c r="Q50" s="221">
        <f t="shared" si="9"/>
        <v>0</v>
      </c>
      <c r="R50" s="221">
        <f t="shared" si="9"/>
        <v>0</v>
      </c>
      <c r="S50" s="221">
        <f t="shared" si="9"/>
        <v>0</v>
      </c>
      <c r="T50" s="221">
        <f t="shared" si="9"/>
        <v>0</v>
      </c>
      <c r="U50" s="221">
        <f t="shared" si="9"/>
        <v>0</v>
      </c>
      <c r="V50" s="221">
        <f t="shared" si="9"/>
        <v>0</v>
      </c>
      <c r="W50" s="221" t="str">
        <f t="shared" si="9"/>
        <v/>
      </c>
      <c r="X50" s="221" t="str">
        <f t="shared" si="10"/>
        <v/>
      </c>
      <c r="Y50" s="221" t="str">
        <f t="shared" si="10"/>
        <v/>
      </c>
      <c r="Z50" s="221" t="str">
        <f t="shared" si="10"/>
        <v/>
      </c>
      <c r="AA50" s="221" t="str">
        <f t="shared" si="10"/>
        <v/>
      </c>
      <c r="AB50" s="221" t="str">
        <f t="shared" si="10"/>
        <v/>
      </c>
      <c r="AC50" s="221" t="str">
        <f t="shared" si="10"/>
        <v/>
      </c>
      <c r="AD50" s="221" t="str">
        <f t="shared" si="10"/>
        <v/>
      </c>
      <c r="AE50" s="221" t="str">
        <f t="shared" si="10"/>
        <v/>
      </c>
      <c r="AF50" s="221" t="str">
        <f t="shared" si="10"/>
        <v/>
      </c>
      <c r="AG50" s="221" t="str">
        <f t="shared" si="10"/>
        <v/>
      </c>
      <c r="AH50" s="221" t="str">
        <f t="shared" si="11"/>
        <v/>
      </c>
      <c r="AI50" s="221" t="str">
        <f t="shared" si="11"/>
        <v/>
      </c>
      <c r="AJ50" s="221" t="str">
        <f t="shared" si="11"/>
        <v/>
      </c>
      <c r="AK50" s="221" t="str">
        <f t="shared" si="11"/>
        <v/>
      </c>
      <c r="AL50" s="221" t="str">
        <f t="shared" si="11"/>
        <v/>
      </c>
      <c r="AM50" s="221" t="str">
        <f t="shared" si="11"/>
        <v/>
      </c>
      <c r="AN50" s="221" t="str">
        <f t="shared" si="11"/>
        <v/>
      </c>
      <c r="AO50" s="221" t="str">
        <f t="shared" si="11"/>
        <v/>
      </c>
      <c r="AP50" s="221" t="str">
        <f t="shared" si="11"/>
        <v/>
      </c>
      <c r="AQ50" s="221" t="str">
        <f t="shared" si="11"/>
        <v/>
      </c>
      <c r="AR50" s="221" t="str">
        <f t="shared" si="12"/>
        <v/>
      </c>
      <c r="AS50" s="221" t="str">
        <f t="shared" si="12"/>
        <v/>
      </c>
      <c r="AT50" s="221" t="str">
        <f t="shared" si="12"/>
        <v/>
      </c>
      <c r="AU50" s="221" t="str">
        <f t="shared" si="12"/>
        <v/>
      </c>
      <c r="AV50" s="221" t="str">
        <f t="shared" si="12"/>
        <v/>
      </c>
      <c r="AW50" s="221" t="str">
        <f t="shared" si="12"/>
        <v/>
      </c>
      <c r="AX50" s="221" t="str">
        <f t="shared" si="12"/>
        <v/>
      </c>
      <c r="AY50" s="221" t="str">
        <f t="shared" si="12"/>
        <v/>
      </c>
      <c r="AZ50" s="221" t="str">
        <f t="shared" si="12"/>
        <v/>
      </c>
      <c r="BA50" s="221" t="str">
        <f t="shared" si="12"/>
        <v/>
      </c>
      <c r="BB50" s="221" t="str">
        <f t="shared" si="13"/>
        <v/>
      </c>
      <c r="BC50" s="221" t="str">
        <f t="shared" si="13"/>
        <v/>
      </c>
      <c r="BD50" s="221" t="str">
        <f t="shared" si="13"/>
        <v/>
      </c>
      <c r="BE50" s="221" t="str">
        <f t="shared" si="13"/>
        <v/>
      </c>
      <c r="BF50" s="221" t="str">
        <f t="shared" si="13"/>
        <v/>
      </c>
      <c r="BG50" s="221" t="str">
        <f t="shared" si="13"/>
        <v/>
      </c>
      <c r="BH50" s="221" t="str">
        <f t="shared" si="13"/>
        <v/>
      </c>
      <c r="BI50" s="221" t="str">
        <f t="shared" si="13"/>
        <v/>
      </c>
      <c r="BJ50" s="221" t="str">
        <f t="shared" si="13"/>
        <v/>
      </c>
      <c r="BK50" s="221" t="str">
        <f t="shared" si="13"/>
        <v/>
      </c>
      <c r="BL50" s="221" t="str">
        <f t="shared" si="13"/>
        <v/>
      </c>
      <c r="BM50" s="221" t="str">
        <f t="shared" si="13"/>
        <v/>
      </c>
    </row>
    <row r="51" spans="1:65" s="115" customFormat="1">
      <c r="A51" s="298"/>
      <c r="B51" s="215">
        <f t="shared" si="7"/>
        <v>2043</v>
      </c>
      <c r="C51" s="220">
        <f t="shared" ca="1" si="0"/>
        <v>0</v>
      </c>
      <c r="D51" s="221" t="str">
        <f t="shared" si="8"/>
        <v/>
      </c>
      <c r="E51" s="221" t="str">
        <f t="shared" si="8"/>
        <v/>
      </c>
      <c r="F51" s="221" t="str">
        <f t="shared" si="8"/>
        <v/>
      </c>
      <c r="G51" s="221" t="str">
        <f t="shared" si="8"/>
        <v/>
      </c>
      <c r="H51" s="221" t="str">
        <f t="shared" si="8"/>
        <v/>
      </c>
      <c r="I51" s="221" t="str">
        <f t="shared" si="8"/>
        <v/>
      </c>
      <c r="J51" s="221" t="str">
        <f t="shared" si="8"/>
        <v/>
      </c>
      <c r="K51" s="221" t="str">
        <f t="shared" si="8"/>
        <v/>
      </c>
      <c r="L51" s="221" t="str">
        <f t="shared" si="8"/>
        <v/>
      </c>
      <c r="M51" s="221" t="str">
        <f t="shared" si="8"/>
        <v/>
      </c>
      <c r="N51" s="221">
        <f t="shared" si="9"/>
        <v>0</v>
      </c>
      <c r="O51" s="221">
        <f t="shared" si="9"/>
        <v>0</v>
      </c>
      <c r="P51" s="221">
        <f t="shared" si="9"/>
        <v>0</v>
      </c>
      <c r="Q51" s="221">
        <f t="shared" si="9"/>
        <v>0</v>
      </c>
      <c r="R51" s="221">
        <f t="shared" si="9"/>
        <v>0</v>
      </c>
      <c r="S51" s="221">
        <f t="shared" si="9"/>
        <v>0</v>
      </c>
      <c r="T51" s="221">
        <f t="shared" si="9"/>
        <v>0</v>
      </c>
      <c r="U51" s="221">
        <f t="shared" si="9"/>
        <v>0</v>
      </c>
      <c r="V51" s="221">
        <f t="shared" si="9"/>
        <v>0</v>
      </c>
      <c r="W51" s="221">
        <f t="shared" si="9"/>
        <v>0</v>
      </c>
      <c r="X51" s="221" t="str">
        <f t="shared" si="10"/>
        <v/>
      </c>
      <c r="Y51" s="221" t="str">
        <f t="shared" si="10"/>
        <v/>
      </c>
      <c r="Z51" s="221" t="str">
        <f t="shared" si="10"/>
        <v/>
      </c>
      <c r="AA51" s="221" t="str">
        <f t="shared" si="10"/>
        <v/>
      </c>
      <c r="AB51" s="221" t="str">
        <f t="shared" si="10"/>
        <v/>
      </c>
      <c r="AC51" s="221" t="str">
        <f t="shared" si="10"/>
        <v/>
      </c>
      <c r="AD51" s="221" t="str">
        <f t="shared" si="10"/>
        <v/>
      </c>
      <c r="AE51" s="221" t="str">
        <f t="shared" si="10"/>
        <v/>
      </c>
      <c r="AF51" s="221" t="str">
        <f t="shared" si="10"/>
        <v/>
      </c>
      <c r="AG51" s="221" t="str">
        <f t="shared" si="10"/>
        <v/>
      </c>
      <c r="AH51" s="221" t="str">
        <f t="shared" si="11"/>
        <v/>
      </c>
      <c r="AI51" s="221" t="str">
        <f t="shared" si="11"/>
        <v/>
      </c>
      <c r="AJ51" s="221" t="str">
        <f t="shared" si="11"/>
        <v/>
      </c>
      <c r="AK51" s="221" t="str">
        <f t="shared" si="11"/>
        <v/>
      </c>
      <c r="AL51" s="221" t="str">
        <f t="shared" si="11"/>
        <v/>
      </c>
      <c r="AM51" s="221" t="str">
        <f t="shared" si="11"/>
        <v/>
      </c>
      <c r="AN51" s="221" t="str">
        <f t="shared" si="11"/>
        <v/>
      </c>
      <c r="AO51" s="221" t="str">
        <f t="shared" si="11"/>
        <v/>
      </c>
      <c r="AP51" s="221" t="str">
        <f t="shared" si="11"/>
        <v/>
      </c>
      <c r="AQ51" s="221" t="str">
        <f t="shared" si="11"/>
        <v/>
      </c>
      <c r="AR51" s="221" t="str">
        <f t="shared" si="12"/>
        <v/>
      </c>
      <c r="AS51" s="221" t="str">
        <f t="shared" si="12"/>
        <v/>
      </c>
      <c r="AT51" s="221" t="str">
        <f t="shared" si="12"/>
        <v/>
      </c>
      <c r="AU51" s="221" t="str">
        <f t="shared" si="12"/>
        <v/>
      </c>
      <c r="AV51" s="221" t="str">
        <f t="shared" si="12"/>
        <v/>
      </c>
      <c r="AW51" s="221" t="str">
        <f t="shared" si="12"/>
        <v/>
      </c>
      <c r="AX51" s="221" t="str">
        <f t="shared" si="12"/>
        <v/>
      </c>
      <c r="AY51" s="221" t="str">
        <f t="shared" si="12"/>
        <v/>
      </c>
      <c r="AZ51" s="221" t="str">
        <f t="shared" si="12"/>
        <v/>
      </c>
      <c r="BA51" s="221" t="str">
        <f t="shared" si="12"/>
        <v/>
      </c>
      <c r="BB51" s="221" t="str">
        <f t="shared" si="13"/>
        <v/>
      </c>
      <c r="BC51" s="221" t="str">
        <f t="shared" si="13"/>
        <v/>
      </c>
      <c r="BD51" s="221" t="str">
        <f t="shared" si="13"/>
        <v/>
      </c>
      <c r="BE51" s="221" t="str">
        <f t="shared" si="13"/>
        <v/>
      </c>
      <c r="BF51" s="221" t="str">
        <f t="shared" si="13"/>
        <v/>
      </c>
      <c r="BG51" s="221" t="str">
        <f t="shared" si="13"/>
        <v/>
      </c>
      <c r="BH51" s="221" t="str">
        <f t="shared" si="13"/>
        <v/>
      </c>
      <c r="BI51" s="221" t="str">
        <f t="shared" si="13"/>
        <v/>
      </c>
      <c r="BJ51" s="221" t="str">
        <f t="shared" si="13"/>
        <v/>
      </c>
      <c r="BK51" s="221" t="str">
        <f t="shared" si="13"/>
        <v/>
      </c>
      <c r="BL51" s="221" t="str">
        <f t="shared" si="13"/>
        <v/>
      </c>
      <c r="BM51" s="221" t="str">
        <f t="shared" si="13"/>
        <v/>
      </c>
    </row>
    <row r="52" spans="1:65" s="115" customFormat="1">
      <c r="A52" s="298"/>
      <c r="B52" s="215">
        <f t="shared" si="7"/>
        <v>2044</v>
      </c>
      <c r="C52" s="220">
        <f t="shared" ca="1" si="0"/>
        <v>0</v>
      </c>
      <c r="D52" s="221" t="str">
        <f t="shared" ref="D52:M61" si="14">IF(D$30="","",IF($B52&gt;$B$18,"",IF(AND($B52&gt;=D$30,$B52-D$30&lt;$B$21),D$31/$B$21,"")))</f>
        <v/>
      </c>
      <c r="E52" s="221" t="str">
        <f t="shared" si="14"/>
        <v/>
      </c>
      <c r="F52" s="221" t="str">
        <f t="shared" si="14"/>
        <v/>
      </c>
      <c r="G52" s="221" t="str">
        <f t="shared" si="14"/>
        <v/>
      </c>
      <c r="H52" s="221" t="str">
        <f t="shared" si="14"/>
        <v/>
      </c>
      <c r="I52" s="221" t="str">
        <f t="shared" si="14"/>
        <v/>
      </c>
      <c r="J52" s="221" t="str">
        <f t="shared" si="14"/>
        <v/>
      </c>
      <c r="K52" s="221" t="str">
        <f t="shared" si="14"/>
        <v/>
      </c>
      <c r="L52" s="221" t="str">
        <f t="shared" si="14"/>
        <v/>
      </c>
      <c r="M52" s="221" t="str">
        <f t="shared" si="14"/>
        <v/>
      </c>
      <c r="N52" s="221" t="str">
        <f t="shared" ref="N52:W61" si="15">IF(N$30="","",IF($B52&gt;$B$18,"",IF(AND($B52&gt;=N$30,$B52-N$30&lt;$B$21),N$31/$B$21,"")))</f>
        <v/>
      </c>
      <c r="O52" s="221">
        <f t="shared" si="15"/>
        <v>0</v>
      </c>
      <c r="P52" s="221">
        <f t="shared" si="15"/>
        <v>0</v>
      </c>
      <c r="Q52" s="221">
        <f t="shared" si="15"/>
        <v>0</v>
      </c>
      <c r="R52" s="221">
        <f t="shared" si="15"/>
        <v>0</v>
      </c>
      <c r="S52" s="221">
        <f t="shared" si="15"/>
        <v>0</v>
      </c>
      <c r="T52" s="221">
        <f t="shared" si="15"/>
        <v>0</v>
      </c>
      <c r="U52" s="221">
        <f t="shared" si="15"/>
        <v>0</v>
      </c>
      <c r="V52" s="221">
        <f t="shared" si="15"/>
        <v>0</v>
      </c>
      <c r="W52" s="221">
        <f t="shared" si="15"/>
        <v>0</v>
      </c>
      <c r="X52" s="221">
        <f t="shared" ref="X52:AG61" si="16">IF(X$30="","",IF($B52&gt;$B$18,"",IF(AND($B52&gt;=X$30,$B52-X$30&lt;$B$21),X$31/$B$21,"")))</f>
        <v>0</v>
      </c>
      <c r="Y52" s="221" t="str">
        <f t="shared" si="16"/>
        <v/>
      </c>
      <c r="Z52" s="221" t="str">
        <f t="shared" si="16"/>
        <v/>
      </c>
      <c r="AA52" s="221" t="str">
        <f t="shared" si="16"/>
        <v/>
      </c>
      <c r="AB52" s="221" t="str">
        <f t="shared" si="16"/>
        <v/>
      </c>
      <c r="AC52" s="221" t="str">
        <f t="shared" si="16"/>
        <v/>
      </c>
      <c r="AD52" s="221" t="str">
        <f t="shared" si="16"/>
        <v/>
      </c>
      <c r="AE52" s="221" t="str">
        <f t="shared" si="16"/>
        <v/>
      </c>
      <c r="AF52" s="221" t="str">
        <f t="shared" si="16"/>
        <v/>
      </c>
      <c r="AG52" s="221" t="str">
        <f t="shared" si="16"/>
        <v/>
      </c>
      <c r="AH52" s="221" t="str">
        <f t="shared" ref="AH52:AQ61" si="17">IF(AH$30="","",IF($B52&gt;$B$18,"",IF(AND($B52&gt;=AH$30,$B52-AH$30&lt;$B$21),AH$31/$B$21,"")))</f>
        <v/>
      </c>
      <c r="AI52" s="221" t="str">
        <f t="shared" si="17"/>
        <v/>
      </c>
      <c r="AJ52" s="221" t="str">
        <f t="shared" si="17"/>
        <v/>
      </c>
      <c r="AK52" s="221" t="str">
        <f t="shared" si="17"/>
        <v/>
      </c>
      <c r="AL52" s="221" t="str">
        <f t="shared" si="17"/>
        <v/>
      </c>
      <c r="AM52" s="221" t="str">
        <f t="shared" si="17"/>
        <v/>
      </c>
      <c r="AN52" s="221" t="str">
        <f t="shared" si="17"/>
        <v/>
      </c>
      <c r="AO52" s="221" t="str">
        <f t="shared" si="17"/>
        <v/>
      </c>
      <c r="AP52" s="221" t="str">
        <f t="shared" si="17"/>
        <v/>
      </c>
      <c r="AQ52" s="221" t="str">
        <f t="shared" si="17"/>
        <v/>
      </c>
      <c r="AR52" s="221" t="str">
        <f t="shared" ref="AR52:BA61" si="18">IF(AR$30="","",IF($B52&gt;$B$18,"",IF(AND($B52&gt;=AR$30,$B52-AR$30&lt;$B$21),AR$31/$B$21,"")))</f>
        <v/>
      </c>
      <c r="AS52" s="221" t="str">
        <f t="shared" si="18"/>
        <v/>
      </c>
      <c r="AT52" s="221" t="str">
        <f t="shared" si="18"/>
        <v/>
      </c>
      <c r="AU52" s="221" t="str">
        <f t="shared" si="18"/>
        <v/>
      </c>
      <c r="AV52" s="221" t="str">
        <f t="shared" si="18"/>
        <v/>
      </c>
      <c r="AW52" s="221" t="str">
        <f t="shared" si="18"/>
        <v/>
      </c>
      <c r="AX52" s="221" t="str">
        <f t="shared" si="18"/>
        <v/>
      </c>
      <c r="AY52" s="221" t="str">
        <f t="shared" si="18"/>
        <v/>
      </c>
      <c r="AZ52" s="221" t="str">
        <f t="shared" si="18"/>
        <v/>
      </c>
      <c r="BA52" s="221" t="str">
        <f t="shared" si="18"/>
        <v/>
      </c>
      <c r="BB52" s="221" t="str">
        <f t="shared" ref="BB52:BM61" si="19">IF(BB$30="","",IF($B52&gt;$B$18,"",IF(AND($B52&gt;=BB$30,$B52-BB$30&lt;$B$21),BB$31/$B$21,"")))</f>
        <v/>
      </c>
      <c r="BC52" s="221" t="str">
        <f t="shared" si="19"/>
        <v/>
      </c>
      <c r="BD52" s="221" t="str">
        <f t="shared" si="19"/>
        <v/>
      </c>
      <c r="BE52" s="221" t="str">
        <f t="shared" si="19"/>
        <v/>
      </c>
      <c r="BF52" s="221" t="str">
        <f t="shared" si="19"/>
        <v/>
      </c>
      <c r="BG52" s="221" t="str">
        <f t="shared" si="19"/>
        <v/>
      </c>
      <c r="BH52" s="221" t="str">
        <f t="shared" si="19"/>
        <v/>
      </c>
      <c r="BI52" s="221" t="str">
        <f t="shared" si="19"/>
        <v/>
      </c>
      <c r="BJ52" s="221" t="str">
        <f t="shared" si="19"/>
        <v/>
      </c>
      <c r="BK52" s="221" t="str">
        <f t="shared" si="19"/>
        <v/>
      </c>
      <c r="BL52" s="221" t="str">
        <f t="shared" si="19"/>
        <v/>
      </c>
      <c r="BM52" s="221" t="str">
        <f t="shared" si="19"/>
        <v/>
      </c>
    </row>
    <row r="53" spans="1:65" s="115" customFormat="1">
      <c r="A53" s="298"/>
      <c r="B53" s="215">
        <f t="shared" si="7"/>
        <v>2045</v>
      </c>
      <c r="C53" s="220">
        <f t="shared" ca="1" si="0"/>
        <v>0</v>
      </c>
      <c r="D53" s="221" t="str">
        <f t="shared" si="14"/>
        <v/>
      </c>
      <c r="E53" s="221" t="str">
        <f t="shared" si="14"/>
        <v/>
      </c>
      <c r="F53" s="221" t="str">
        <f t="shared" si="14"/>
        <v/>
      </c>
      <c r="G53" s="221" t="str">
        <f t="shared" si="14"/>
        <v/>
      </c>
      <c r="H53" s="221" t="str">
        <f t="shared" si="14"/>
        <v/>
      </c>
      <c r="I53" s="221" t="str">
        <f t="shared" si="14"/>
        <v/>
      </c>
      <c r="J53" s="221" t="str">
        <f t="shared" si="14"/>
        <v/>
      </c>
      <c r="K53" s="221" t="str">
        <f t="shared" si="14"/>
        <v/>
      </c>
      <c r="L53" s="221" t="str">
        <f t="shared" si="14"/>
        <v/>
      </c>
      <c r="M53" s="221" t="str">
        <f t="shared" si="14"/>
        <v/>
      </c>
      <c r="N53" s="221" t="str">
        <f t="shared" si="15"/>
        <v/>
      </c>
      <c r="O53" s="221" t="str">
        <f t="shared" si="15"/>
        <v/>
      </c>
      <c r="P53" s="221">
        <f t="shared" si="15"/>
        <v>0</v>
      </c>
      <c r="Q53" s="221">
        <f t="shared" si="15"/>
        <v>0</v>
      </c>
      <c r="R53" s="221">
        <f t="shared" si="15"/>
        <v>0</v>
      </c>
      <c r="S53" s="221">
        <f t="shared" si="15"/>
        <v>0</v>
      </c>
      <c r="T53" s="221">
        <f t="shared" si="15"/>
        <v>0</v>
      </c>
      <c r="U53" s="221">
        <f t="shared" si="15"/>
        <v>0</v>
      </c>
      <c r="V53" s="221">
        <f t="shared" si="15"/>
        <v>0</v>
      </c>
      <c r="W53" s="221">
        <f t="shared" si="15"/>
        <v>0</v>
      </c>
      <c r="X53" s="221">
        <f t="shared" si="16"/>
        <v>0</v>
      </c>
      <c r="Y53" s="221">
        <f t="shared" si="16"/>
        <v>0</v>
      </c>
      <c r="Z53" s="221" t="str">
        <f t="shared" si="16"/>
        <v/>
      </c>
      <c r="AA53" s="221" t="str">
        <f t="shared" si="16"/>
        <v/>
      </c>
      <c r="AB53" s="221" t="str">
        <f t="shared" si="16"/>
        <v/>
      </c>
      <c r="AC53" s="221" t="str">
        <f t="shared" si="16"/>
        <v/>
      </c>
      <c r="AD53" s="221" t="str">
        <f t="shared" si="16"/>
        <v/>
      </c>
      <c r="AE53" s="221" t="str">
        <f t="shared" si="16"/>
        <v/>
      </c>
      <c r="AF53" s="221" t="str">
        <f t="shared" si="16"/>
        <v/>
      </c>
      <c r="AG53" s="221" t="str">
        <f t="shared" si="16"/>
        <v/>
      </c>
      <c r="AH53" s="221" t="str">
        <f t="shared" si="17"/>
        <v/>
      </c>
      <c r="AI53" s="221" t="str">
        <f t="shared" si="17"/>
        <v/>
      </c>
      <c r="AJ53" s="221" t="str">
        <f t="shared" si="17"/>
        <v/>
      </c>
      <c r="AK53" s="221" t="str">
        <f t="shared" si="17"/>
        <v/>
      </c>
      <c r="AL53" s="221" t="str">
        <f t="shared" si="17"/>
        <v/>
      </c>
      <c r="AM53" s="221" t="str">
        <f t="shared" si="17"/>
        <v/>
      </c>
      <c r="AN53" s="221" t="str">
        <f t="shared" si="17"/>
        <v/>
      </c>
      <c r="AO53" s="221" t="str">
        <f t="shared" si="17"/>
        <v/>
      </c>
      <c r="AP53" s="221" t="str">
        <f t="shared" si="17"/>
        <v/>
      </c>
      <c r="AQ53" s="221" t="str">
        <f t="shared" si="17"/>
        <v/>
      </c>
      <c r="AR53" s="221" t="str">
        <f t="shared" si="18"/>
        <v/>
      </c>
      <c r="AS53" s="221" t="str">
        <f t="shared" si="18"/>
        <v/>
      </c>
      <c r="AT53" s="221" t="str">
        <f t="shared" si="18"/>
        <v/>
      </c>
      <c r="AU53" s="221" t="str">
        <f t="shared" si="18"/>
        <v/>
      </c>
      <c r="AV53" s="221" t="str">
        <f t="shared" si="18"/>
        <v/>
      </c>
      <c r="AW53" s="221" t="str">
        <f t="shared" si="18"/>
        <v/>
      </c>
      <c r="AX53" s="221" t="str">
        <f t="shared" si="18"/>
        <v/>
      </c>
      <c r="AY53" s="221" t="str">
        <f t="shared" si="18"/>
        <v/>
      </c>
      <c r="AZ53" s="221" t="str">
        <f t="shared" si="18"/>
        <v/>
      </c>
      <c r="BA53" s="221" t="str">
        <f t="shared" si="18"/>
        <v/>
      </c>
      <c r="BB53" s="221" t="str">
        <f t="shared" si="19"/>
        <v/>
      </c>
      <c r="BC53" s="221" t="str">
        <f t="shared" si="19"/>
        <v/>
      </c>
      <c r="BD53" s="221" t="str">
        <f t="shared" si="19"/>
        <v/>
      </c>
      <c r="BE53" s="221" t="str">
        <f t="shared" si="19"/>
        <v/>
      </c>
      <c r="BF53" s="221" t="str">
        <f t="shared" si="19"/>
        <v/>
      </c>
      <c r="BG53" s="221" t="str">
        <f t="shared" si="19"/>
        <v/>
      </c>
      <c r="BH53" s="221" t="str">
        <f t="shared" si="19"/>
        <v/>
      </c>
      <c r="BI53" s="221" t="str">
        <f t="shared" si="19"/>
        <v/>
      </c>
      <c r="BJ53" s="221" t="str">
        <f t="shared" si="19"/>
        <v/>
      </c>
      <c r="BK53" s="221" t="str">
        <f t="shared" si="19"/>
        <v/>
      </c>
      <c r="BL53" s="221" t="str">
        <f t="shared" si="19"/>
        <v/>
      </c>
      <c r="BM53" s="221" t="str">
        <f t="shared" si="19"/>
        <v/>
      </c>
    </row>
    <row r="54" spans="1:65" s="115" customFormat="1">
      <c r="A54" s="298"/>
      <c r="B54" s="215">
        <f t="shared" si="7"/>
        <v>2046</v>
      </c>
      <c r="C54" s="220">
        <f t="shared" ca="1" si="0"/>
        <v>0</v>
      </c>
      <c r="D54" s="221" t="str">
        <f t="shared" si="14"/>
        <v/>
      </c>
      <c r="E54" s="221" t="str">
        <f t="shared" si="14"/>
        <v/>
      </c>
      <c r="F54" s="221" t="str">
        <f t="shared" si="14"/>
        <v/>
      </c>
      <c r="G54" s="221" t="str">
        <f t="shared" si="14"/>
        <v/>
      </c>
      <c r="H54" s="221" t="str">
        <f t="shared" si="14"/>
        <v/>
      </c>
      <c r="I54" s="221" t="str">
        <f t="shared" si="14"/>
        <v/>
      </c>
      <c r="J54" s="221" t="str">
        <f t="shared" si="14"/>
        <v/>
      </c>
      <c r="K54" s="221" t="str">
        <f t="shared" si="14"/>
        <v/>
      </c>
      <c r="L54" s="221" t="str">
        <f t="shared" si="14"/>
        <v/>
      </c>
      <c r="M54" s="221" t="str">
        <f t="shared" si="14"/>
        <v/>
      </c>
      <c r="N54" s="221" t="str">
        <f t="shared" si="15"/>
        <v/>
      </c>
      <c r="O54" s="221" t="str">
        <f t="shared" si="15"/>
        <v/>
      </c>
      <c r="P54" s="221" t="str">
        <f t="shared" si="15"/>
        <v/>
      </c>
      <c r="Q54" s="221">
        <f t="shared" si="15"/>
        <v>0</v>
      </c>
      <c r="R54" s="221">
        <f t="shared" si="15"/>
        <v>0</v>
      </c>
      <c r="S54" s="221">
        <f t="shared" si="15"/>
        <v>0</v>
      </c>
      <c r="T54" s="221">
        <f t="shared" si="15"/>
        <v>0</v>
      </c>
      <c r="U54" s="221">
        <f t="shared" si="15"/>
        <v>0</v>
      </c>
      <c r="V54" s="221">
        <f t="shared" si="15"/>
        <v>0</v>
      </c>
      <c r="W54" s="221">
        <f t="shared" si="15"/>
        <v>0</v>
      </c>
      <c r="X54" s="221">
        <f t="shared" si="16"/>
        <v>0</v>
      </c>
      <c r="Y54" s="221">
        <f t="shared" si="16"/>
        <v>0</v>
      </c>
      <c r="Z54" s="221">
        <f t="shared" si="16"/>
        <v>0</v>
      </c>
      <c r="AA54" s="221" t="str">
        <f t="shared" si="16"/>
        <v/>
      </c>
      <c r="AB54" s="221" t="str">
        <f t="shared" si="16"/>
        <v/>
      </c>
      <c r="AC54" s="221" t="str">
        <f t="shared" si="16"/>
        <v/>
      </c>
      <c r="AD54" s="221" t="str">
        <f t="shared" si="16"/>
        <v/>
      </c>
      <c r="AE54" s="221" t="str">
        <f t="shared" si="16"/>
        <v/>
      </c>
      <c r="AF54" s="221" t="str">
        <f t="shared" si="16"/>
        <v/>
      </c>
      <c r="AG54" s="221" t="str">
        <f t="shared" si="16"/>
        <v/>
      </c>
      <c r="AH54" s="221" t="str">
        <f t="shared" si="17"/>
        <v/>
      </c>
      <c r="AI54" s="221" t="str">
        <f t="shared" si="17"/>
        <v/>
      </c>
      <c r="AJ54" s="221" t="str">
        <f t="shared" si="17"/>
        <v/>
      </c>
      <c r="AK54" s="221" t="str">
        <f t="shared" si="17"/>
        <v/>
      </c>
      <c r="AL54" s="221" t="str">
        <f t="shared" si="17"/>
        <v/>
      </c>
      <c r="AM54" s="221" t="str">
        <f t="shared" si="17"/>
        <v/>
      </c>
      <c r="AN54" s="221" t="str">
        <f t="shared" si="17"/>
        <v/>
      </c>
      <c r="AO54" s="221" t="str">
        <f t="shared" si="17"/>
        <v/>
      </c>
      <c r="AP54" s="221" t="str">
        <f t="shared" si="17"/>
        <v/>
      </c>
      <c r="AQ54" s="221" t="str">
        <f t="shared" si="17"/>
        <v/>
      </c>
      <c r="AR54" s="221" t="str">
        <f t="shared" si="18"/>
        <v/>
      </c>
      <c r="AS54" s="221" t="str">
        <f t="shared" si="18"/>
        <v/>
      </c>
      <c r="AT54" s="221" t="str">
        <f t="shared" si="18"/>
        <v/>
      </c>
      <c r="AU54" s="221" t="str">
        <f t="shared" si="18"/>
        <v/>
      </c>
      <c r="AV54" s="221" t="str">
        <f t="shared" si="18"/>
        <v/>
      </c>
      <c r="AW54" s="221" t="str">
        <f t="shared" si="18"/>
        <v/>
      </c>
      <c r="AX54" s="221" t="str">
        <f t="shared" si="18"/>
        <v/>
      </c>
      <c r="AY54" s="221" t="str">
        <f t="shared" si="18"/>
        <v/>
      </c>
      <c r="AZ54" s="221" t="str">
        <f t="shared" si="18"/>
        <v/>
      </c>
      <c r="BA54" s="221" t="str">
        <f t="shared" si="18"/>
        <v/>
      </c>
      <c r="BB54" s="221" t="str">
        <f t="shared" si="19"/>
        <v/>
      </c>
      <c r="BC54" s="221" t="str">
        <f t="shared" si="19"/>
        <v/>
      </c>
      <c r="BD54" s="221" t="str">
        <f t="shared" si="19"/>
        <v/>
      </c>
      <c r="BE54" s="221" t="str">
        <f t="shared" si="19"/>
        <v/>
      </c>
      <c r="BF54" s="221" t="str">
        <f t="shared" si="19"/>
        <v/>
      </c>
      <c r="BG54" s="221" t="str">
        <f t="shared" si="19"/>
        <v/>
      </c>
      <c r="BH54" s="221" t="str">
        <f t="shared" si="19"/>
        <v/>
      </c>
      <c r="BI54" s="221" t="str">
        <f t="shared" si="19"/>
        <v/>
      </c>
      <c r="BJ54" s="221" t="str">
        <f t="shared" si="19"/>
        <v/>
      </c>
      <c r="BK54" s="221" t="str">
        <f t="shared" si="19"/>
        <v/>
      </c>
      <c r="BL54" s="221" t="str">
        <f t="shared" si="19"/>
        <v/>
      </c>
      <c r="BM54" s="221" t="str">
        <f t="shared" si="19"/>
        <v/>
      </c>
    </row>
    <row r="55" spans="1:65" s="115" customFormat="1">
      <c r="A55" s="298"/>
      <c r="B55" s="215">
        <f t="shared" si="7"/>
        <v>2047</v>
      </c>
      <c r="C55" s="220">
        <f t="shared" ca="1" si="0"/>
        <v>0</v>
      </c>
      <c r="D55" s="221" t="str">
        <f t="shared" si="14"/>
        <v/>
      </c>
      <c r="E55" s="221" t="str">
        <f t="shared" si="14"/>
        <v/>
      </c>
      <c r="F55" s="221" t="str">
        <f t="shared" si="14"/>
        <v/>
      </c>
      <c r="G55" s="221" t="str">
        <f t="shared" si="14"/>
        <v/>
      </c>
      <c r="H55" s="221" t="str">
        <f t="shared" si="14"/>
        <v/>
      </c>
      <c r="I55" s="221" t="str">
        <f t="shared" si="14"/>
        <v/>
      </c>
      <c r="J55" s="221" t="str">
        <f t="shared" si="14"/>
        <v/>
      </c>
      <c r="K55" s="221" t="str">
        <f t="shared" si="14"/>
        <v/>
      </c>
      <c r="L55" s="221" t="str">
        <f t="shared" si="14"/>
        <v/>
      </c>
      <c r="M55" s="221" t="str">
        <f t="shared" si="14"/>
        <v/>
      </c>
      <c r="N55" s="221" t="str">
        <f t="shared" si="15"/>
        <v/>
      </c>
      <c r="O55" s="221" t="str">
        <f t="shared" si="15"/>
        <v/>
      </c>
      <c r="P55" s="221" t="str">
        <f t="shared" si="15"/>
        <v/>
      </c>
      <c r="Q55" s="221" t="str">
        <f t="shared" si="15"/>
        <v/>
      </c>
      <c r="R55" s="221">
        <f t="shared" si="15"/>
        <v>0</v>
      </c>
      <c r="S55" s="221">
        <f t="shared" si="15"/>
        <v>0</v>
      </c>
      <c r="T55" s="221">
        <f t="shared" si="15"/>
        <v>0</v>
      </c>
      <c r="U55" s="221">
        <f t="shared" si="15"/>
        <v>0</v>
      </c>
      <c r="V55" s="221">
        <f t="shared" si="15"/>
        <v>0</v>
      </c>
      <c r="W55" s="221">
        <f t="shared" si="15"/>
        <v>0</v>
      </c>
      <c r="X55" s="221">
        <f t="shared" si="16"/>
        <v>0</v>
      </c>
      <c r="Y55" s="221">
        <f t="shared" si="16"/>
        <v>0</v>
      </c>
      <c r="Z55" s="221">
        <f t="shared" si="16"/>
        <v>0</v>
      </c>
      <c r="AA55" s="221">
        <f t="shared" si="16"/>
        <v>0</v>
      </c>
      <c r="AB55" s="221" t="str">
        <f t="shared" si="16"/>
        <v/>
      </c>
      <c r="AC55" s="221" t="str">
        <f t="shared" si="16"/>
        <v/>
      </c>
      <c r="AD55" s="221" t="str">
        <f t="shared" si="16"/>
        <v/>
      </c>
      <c r="AE55" s="221" t="str">
        <f t="shared" si="16"/>
        <v/>
      </c>
      <c r="AF55" s="221" t="str">
        <f t="shared" si="16"/>
        <v/>
      </c>
      <c r="AG55" s="221" t="str">
        <f t="shared" si="16"/>
        <v/>
      </c>
      <c r="AH55" s="221" t="str">
        <f t="shared" si="17"/>
        <v/>
      </c>
      <c r="AI55" s="221" t="str">
        <f t="shared" si="17"/>
        <v/>
      </c>
      <c r="AJ55" s="221" t="str">
        <f t="shared" si="17"/>
        <v/>
      </c>
      <c r="AK55" s="221" t="str">
        <f t="shared" si="17"/>
        <v/>
      </c>
      <c r="AL55" s="221" t="str">
        <f t="shared" si="17"/>
        <v/>
      </c>
      <c r="AM55" s="221" t="str">
        <f t="shared" si="17"/>
        <v/>
      </c>
      <c r="AN55" s="221" t="str">
        <f t="shared" si="17"/>
        <v/>
      </c>
      <c r="AO55" s="221" t="str">
        <f t="shared" si="17"/>
        <v/>
      </c>
      <c r="AP55" s="221" t="str">
        <f t="shared" si="17"/>
        <v/>
      </c>
      <c r="AQ55" s="221" t="str">
        <f t="shared" si="17"/>
        <v/>
      </c>
      <c r="AR55" s="221" t="str">
        <f t="shared" si="18"/>
        <v/>
      </c>
      <c r="AS55" s="221" t="str">
        <f t="shared" si="18"/>
        <v/>
      </c>
      <c r="AT55" s="221" t="str">
        <f t="shared" si="18"/>
        <v/>
      </c>
      <c r="AU55" s="221" t="str">
        <f t="shared" si="18"/>
        <v/>
      </c>
      <c r="AV55" s="221" t="str">
        <f t="shared" si="18"/>
        <v/>
      </c>
      <c r="AW55" s="221" t="str">
        <f t="shared" si="18"/>
        <v/>
      </c>
      <c r="AX55" s="221" t="str">
        <f t="shared" si="18"/>
        <v/>
      </c>
      <c r="AY55" s="221" t="str">
        <f t="shared" si="18"/>
        <v/>
      </c>
      <c r="AZ55" s="221" t="str">
        <f t="shared" si="18"/>
        <v/>
      </c>
      <c r="BA55" s="221" t="str">
        <f t="shared" si="18"/>
        <v/>
      </c>
      <c r="BB55" s="221" t="str">
        <f t="shared" si="19"/>
        <v/>
      </c>
      <c r="BC55" s="221" t="str">
        <f t="shared" si="19"/>
        <v/>
      </c>
      <c r="BD55" s="221" t="str">
        <f t="shared" si="19"/>
        <v/>
      </c>
      <c r="BE55" s="221" t="str">
        <f t="shared" si="19"/>
        <v/>
      </c>
      <c r="BF55" s="221" t="str">
        <f t="shared" si="19"/>
        <v/>
      </c>
      <c r="BG55" s="221" t="str">
        <f t="shared" si="19"/>
        <v/>
      </c>
      <c r="BH55" s="221" t="str">
        <f t="shared" si="19"/>
        <v/>
      </c>
      <c r="BI55" s="221" t="str">
        <f t="shared" si="19"/>
        <v/>
      </c>
      <c r="BJ55" s="221" t="str">
        <f t="shared" si="19"/>
        <v/>
      </c>
      <c r="BK55" s="221" t="str">
        <f t="shared" si="19"/>
        <v/>
      </c>
      <c r="BL55" s="221" t="str">
        <f t="shared" si="19"/>
        <v/>
      </c>
      <c r="BM55" s="221" t="str">
        <f t="shared" si="19"/>
        <v/>
      </c>
    </row>
    <row r="56" spans="1:65" s="115" customFormat="1">
      <c r="A56" s="298"/>
      <c r="B56" s="215">
        <f t="shared" si="7"/>
        <v>2048</v>
      </c>
      <c r="C56" s="220">
        <f t="shared" ca="1" si="0"/>
        <v>0</v>
      </c>
      <c r="D56" s="221" t="str">
        <f t="shared" si="14"/>
        <v/>
      </c>
      <c r="E56" s="221" t="str">
        <f t="shared" si="14"/>
        <v/>
      </c>
      <c r="F56" s="221" t="str">
        <f t="shared" si="14"/>
        <v/>
      </c>
      <c r="G56" s="221" t="str">
        <f t="shared" si="14"/>
        <v/>
      </c>
      <c r="H56" s="221" t="str">
        <f t="shared" si="14"/>
        <v/>
      </c>
      <c r="I56" s="221" t="str">
        <f t="shared" si="14"/>
        <v/>
      </c>
      <c r="J56" s="221" t="str">
        <f t="shared" si="14"/>
        <v/>
      </c>
      <c r="K56" s="221" t="str">
        <f t="shared" si="14"/>
        <v/>
      </c>
      <c r="L56" s="221" t="str">
        <f t="shared" si="14"/>
        <v/>
      </c>
      <c r="M56" s="221" t="str">
        <f t="shared" si="14"/>
        <v/>
      </c>
      <c r="N56" s="221" t="str">
        <f t="shared" si="15"/>
        <v/>
      </c>
      <c r="O56" s="221" t="str">
        <f t="shared" si="15"/>
        <v/>
      </c>
      <c r="P56" s="221" t="str">
        <f t="shared" si="15"/>
        <v/>
      </c>
      <c r="Q56" s="221" t="str">
        <f t="shared" si="15"/>
        <v/>
      </c>
      <c r="R56" s="221" t="str">
        <f t="shared" si="15"/>
        <v/>
      </c>
      <c r="S56" s="221">
        <f t="shared" si="15"/>
        <v>0</v>
      </c>
      <c r="T56" s="221">
        <f t="shared" si="15"/>
        <v>0</v>
      </c>
      <c r="U56" s="221">
        <f t="shared" si="15"/>
        <v>0</v>
      </c>
      <c r="V56" s="221">
        <f t="shared" si="15"/>
        <v>0</v>
      </c>
      <c r="W56" s="221">
        <f t="shared" si="15"/>
        <v>0</v>
      </c>
      <c r="X56" s="221">
        <f t="shared" si="16"/>
        <v>0</v>
      </c>
      <c r="Y56" s="221">
        <f t="shared" si="16"/>
        <v>0</v>
      </c>
      <c r="Z56" s="221">
        <f t="shared" si="16"/>
        <v>0</v>
      </c>
      <c r="AA56" s="221">
        <f t="shared" si="16"/>
        <v>0</v>
      </c>
      <c r="AB56" s="221">
        <f t="shared" si="16"/>
        <v>0</v>
      </c>
      <c r="AC56" s="221" t="str">
        <f t="shared" si="16"/>
        <v/>
      </c>
      <c r="AD56" s="221" t="str">
        <f t="shared" si="16"/>
        <v/>
      </c>
      <c r="AE56" s="221" t="str">
        <f t="shared" si="16"/>
        <v/>
      </c>
      <c r="AF56" s="221" t="str">
        <f t="shared" si="16"/>
        <v/>
      </c>
      <c r="AG56" s="221" t="str">
        <f t="shared" si="16"/>
        <v/>
      </c>
      <c r="AH56" s="221" t="str">
        <f t="shared" si="17"/>
        <v/>
      </c>
      <c r="AI56" s="221" t="str">
        <f t="shared" si="17"/>
        <v/>
      </c>
      <c r="AJ56" s="221" t="str">
        <f t="shared" si="17"/>
        <v/>
      </c>
      <c r="AK56" s="221" t="str">
        <f t="shared" si="17"/>
        <v/>
      </c>
      <c r="AL56" s="221" t="str">
        <f t="shared" si="17"/>
        <v/>
      </c>
      <c r="AM56" s="221" t="str">
        <f t="shared" si="17"/>
        <v/>
      </c>
      <c r="AN56" s="221" t="str">
        <f t="shared" si="17"/>
        <v/>
      </c>
      <c r="AO56" s="221" t="str">
        <f t="shared" si="17"/>
        <v/>
      </c>
      <c r="AP56" s="221" t="str">
        <f t="shared" si="17"/>
        <v/>
      </c>
      <c r="AQ56" s="221" t="str">
        <f t="shared" si="17"/>
        <v/>
      </c>
      <c r="AR56" s="221" t="str">
        <f t="shared" si="18"/>
        <v/>
      </c>
      <c r="AS56" s="221" t="str">
        <f t="shared" si="18"/>
        <v/>
      </c>
      <c r="AT56" s="221" t="str">
        <f t="shared" si="18"/>
        <v/>
      </c>
      <c r="AU56" s="221" t="str">
        <f t="shared" si="18"/>
        <v/>
      </c>
      <c r="AV56" s="221" t="str">
        <f t="shared" si="18"/>
        <v/>
      </c>
      <c r="AW56" s="221" t="str">
        <f t="shared" si="18"/>
        <v/>
      </c>
      <c r="AX56" s="221" t="str">
        <f t="shared" si="18"/>
        <v/>
      </c>
      <c r="AY56" s="221" t="str">
        <f t="shared" si="18"/>
        <v/>
      </c>
      <c r="AZ56" s="221" t="str">
        <f t="shared" si="18"/>
        <v/>
      </c>
      <c r="BA56" s="221" t="str">
        <f t="shared" si="18"/>
        <v/>
      </c>
      <c r="BB56" s="221" t="str">
        <f t="shared" si="19"/>
        <v/>
      </c>
      <c r="BC56" s="221" t="str">
        <f t="shared" si="19"/>
        <v/>
      </c>
      <c r="BD56" s="221" t="str">
        <f t="shared" si="19"/>
        <v/>
      </c>
      <c r="BE56" s="221" t="str">
        <f t="shared" si="19"/>
        <v/>
      </c>
      <c r="BF56" s="221" t="str">
        <f t="shared" si="19"/>
        <v/>
      </c>
      <c r="BG56" s="221" t="str">
        <f t="shared" si="19"/>
        <v/>
      </c>
      <c r="BH56" s="221" t="str">
        <f t="shared" si="19"/>
        <v/>
      </c>
      <c r="BI56" s="221" t="str">
        <f t="shared" si="19"/>
        <v/>
      </c>
      <c r="BJ56" s="221" t="str">
        <f t="shared" si="19"/>
        <v/>
      </c>
      <c r="BK56" s="221" t="str">
        <f t="shared" si="19"/>
        <v/>
      </c>
      <c r="BL56" s="221" t="str">
        <f t="shared" si="19"/>
        <v/>
      </c>
      <c r="BM56" s="221" t="str">
        <f t="shared" si="19"/>
        <v/>
      </c>
    </row>
    <row r="57" spans="1:65" s="115" customFormat="1">
      <c r="A57" s="298"/>
      <c r="B57" s="215">
        <f t="shared" si="7"/>
        <v>2049</v>
      </c>
      <c r="C57" s="220">
        <f t="shared" ca="1" si="0"/>
        <v>0</v>
      </c>
      <c r="D57" s="221" t="str">
        <f t="shared" si="14"/>
        <v/>
      </c>
      <c r="E57" s="221" t="str">
        <f t="shared" si="14"/>
        <v/>
      </c>
      <c r="F57" s="221" t="str">
        <f t="shared" si="14"/>
        <v/>
      </c>
      <c r="G57" s="221" t="str">
        <f t="shared" si="14"/>
        <v/>
      </c>
      <c r="H57" s="221" t="str">
        <f t="shared" si="14"/>
        <v/>
      </c>
      <c r="I57" s="221" t="str">
        <f t="shared" si="14"/>
        <v/>
      </c>
      <c r="J57" s="221" t="str">
        <f t="shared" si="14"/>
        <v/>
      </c>
      <c r="K57" s="221" t="str">
        <f t="shared" si="14"/>
        <v/>
      </c>
      <c r="L57" s="221" t="str">
        <f t="shared" si="14"/>
        <v/>
      </c>
      <c r="M57" s="221" t="str">
        <f t="shared" si="14"/>
        <v/>
      </c>
      <c r="N57" s="221" t="str">
        <f t="shared" si="15"/>
        <v/>
      </c>
      <c r="O57" s="221" t="str">
        <f t="shared" si="15"/>
        <v/>
      </c>
      <c r="P57" s="221" t="str">
        <f t="shared" si="15"/>
        <v/>
      </c>
      <c r="Q57" s="221" t="str">
        <f t="shared" si="15"/>
        <v/>
      </c>
      <c r="R57" s="221" t="str">
        <f t="shared" si="15"/>
        <v/>
      </c>
      <c r="S57" s="221" t="str">
        <f t="shared" si="15"/>
        <v/>
      </c>
      <c r="T57" s="221">
        <f t="shared" si="15"/>
        <v>0</v>
      </c>
      <c r="U57" s="221">
        <f t="shared" si="15"/>
        <v>0</v>
      </c>
      <c r="V57" s="221">
        <f t="shared" si="15"/>
        <v>0</v>
      </c>
      <c r="W57" s="221">
        <f t="shared" si="15"/>
        <v>0</v>
      </c>
      <c r="X57" s="221">
        <f t="shared" si="16"/>
        <v>0</v>
      </c>
      <c r="Y57" s="221">
        <f t="shared" si="16"/>
        <v>0</v>
      </c>
      <c r="Z57" s="221">
        <f t="shared" si="16"/>
        <v>0</v>
      </c>
      <c r="AA57" s="221">
        <f t="shared" si="16"/>
        <v>0</v>
      </c>
      <c r="AB57" s="221">
        <f t="shared" si="16"/>
        <v>0</v>
      </c>
      <c r="AC57" s="221">
        <f t="shared" si="16"/>
        <v>0</v>
      </c>
      <c r="AD57" s="221" t="str">
        <f t="shared" si="16"/>
        <v/>
      </c>
      <c r="AE57" s="221" t="str">
        <f t="shared" si="16"/>
        <v/>
      </c>
      <c r="AF57" s="221" t="str">
        <f t="shared" si="16"/>
        <v/>
      </c>
      <c r="AG57" s="221" t="str">
        <f t="shared" si="16"/>
        <v/>
      </c>
      <c r="AH57" s="221" t="str">
        <f t="shared" si="17"/>
        <v/>
      </c>
      <c r="AI57" s="221" t="str">
        <f t="shared" si="17"/>
        <v/>
      </c>
      <c r="AJ57" s="221" t="str">
        <f t="shared" si="17"/>
        <v/>
      </c>
      <c r="AK57" s="221" t="str">
        <f t="shared" si="17"/>
        <v/>
      </c>
      <c r="AL57" s="221" t="str">
        <f t="shared" si="17"/>
        <v/>
      </c>
      <c r="AM57" s="221" t="str">
        <f t="shared" si="17"/>
        <v/>
      </c>
      <c r="AN57" s="221" t="str">
        <f t="shared" si="17"/>
        <v/>
      </c>
      <c r="AO57" s="221" t="str">
        <f t="shared" si="17"/>
        <v/>
      </c>
      <c r="AP57" s="221" t="str">
        <f t="shared" si="17"/>
        <v/>
      </c>
      <c r="AQ57" s="221" t="str">
        <f t="shared" si="17"/>
        <v/>
      </c>
      <c r="AR57" s="221" t="str">
        <f t="shared" si="18"/>
        <v/>
      </c>
      <c r="AS57" s="221" t="str">
        <f t="shared" si="18"/>
        <v/>
      </c>
      <c r="AT57" s="221" t="str">
        <f t="shared" si="18"/>
        <v/>
      </c>
      <c r="AU57" s="221" t="str">
        <f t="shared" si="18"/>
        <v/>
      </c>
      <c r="AV57" s="221" t="str">
        <f t="shared" si="18"/>
        <v/>
      </c>
      <c r="AW57" s="221" t="str">
        <f t="shared" si="18"/>
        <v/>
      </c>
      <c r="AX57" s="221" t="str">
        <f t="shared" si="18"/>
        <v/>
      </c>
      <c r="AY57" s="221" t="str">
        <f t="shared" si="18"/>
        <v/>
      </c>
      <c r="AZ57" s="221" t="str">
        <f t="shared" si="18"/>
        <v/>
      </c>
      <c r="BA57" s="221" t="str">
        <f t="shared" si="18"/>
        <v/>
      </c>
      <c r="BB57" s="221" t="str">
        <f t="shared" si="19"/>
        <v/>
      </c>
      <c r="BC57" s="221" t="str">
        <f t="shared" si="19"/>
        <v/>
      </c>
      <c r="BD57" s="221" t="str">
        <f t="shared" si="19"/>
        <v/>
      </c>
      <c r="BE57" s="221" t="str">
        <f t="shared" si="19"/>
        <v/>
      </c>
      <c r="BF57" s="221" t="str">
        <f t="shared" si="19"/>
        <v/>
      </c>
      <c r="BG57" s="221" t="str">
        <f t="shared" si="19"/>
        <v/>
      </c>
      <c r="BH57" s="221" t="str">
        <f t="shared" si="19"/>
        <v/>
      </c>
      <c r="BI57" s="221" t="str">
        <f t="shared" si="19"/>
        <v/>
      </c>
      <c r="BJ57" s="221" t="str">
        <f t="shared" si="19"/>
        <v/>
      </c>
      <c r="BK57" s="221" t="str">
        <f t="shared" si="19"/>
        <v/>
      </c>
      <c r="BL57" s="221" t="str">
        <f t="shared" si="19"/>
        <v/>
      </c>
      <c r="BM57" s="221" t="str">
        <f t="shared" si="19"/>
        <v/>
      </c>
    </row>
    <row r="58" spans="1:65" s="115" customFormat="1">
      <c r="A58" s="298"/>
      <c r="B58" s="215">
        <f t="shared" si="7"/>
        <v>2050</v>
      </c>
      <c r="C58" s="220">
        <f t="shared" ca="1" si="0"/>
        <v>0</v>
      </c>
      <c r="D58" s="221" t="str">
        <f t="shared" si="14"/>
        <v/>
      </c>
      <c r="E58" s="221" t="str">
        <f t="shared" si="14"/>
        <v/>
      </c>
      <c r="F58" s="221" t="str">
        <f t="shared" si="14"/>
        <v/>
      </c>
      <c r="G58" s="221" t="str">
        <f t="shared" si="14"/>
        <v/>
      </c>
      <c r="H58" s="221" t="str">
        <f t="shared" si="14"/>
        <v/>
      </c>
      <c r="I58" s="221" t="str">
        <f t="shared" si="14"/>
        <v/>
      </c>
      <c r="J58" s="221" t="str">
        <f t="shared" si="14"/>
        <v/>
      </c>
      <c r="K58" s="221" t="str">
        <f t="shared" si="14"/>
        <v/>
      </c>
      <c r="L58" s="221" t="str">
        <f t="shared" si="14"/>
        <v/>
      </c>
      <c r="M58" s="221" t="str">
        <f t="shared" si="14"/>
        <v/>
      </c>
      <c r="N58" s="221" t="str">
        <f t="shared" si="15"/>
        <v/>
      </c>
      <c r="O58" s="221" t="str">
        <f t="shared" si="15"/>
        <v/>
      </c>
      <c r="P58" s="221" t="str">
        <f t="shared" si="15"/>
        <v/>
      </c>
      <c r="Q58" s="221" t="str">
        <f t="shared" si="15"/>
        <v/>
      </c>
      <c r="R58" s="221" t="str">
        <f t="shared" si="15"/>
        <v/>
      </c>
      <c r="S58" s="221" t="str">
        <f t="shared" si="15"/>
        <v/>
      </c>
      <c r="T58" s="221" t="str">
        <f t="shared" si="15"/>
        <v/>
      </c>
      <c r="U58" s="221">
        <f t="shared" si="15"/>
        <v>0</v>
      </c>
      <c r="V58" s="221">
        <f t="shared" si="15"/>
        <v>0</v>
      </c>
      <c r="W58" s="221">
        <f t="shared" si="15"/>
        <v>0</v>
      </c>
      <c r="X58" s="221">
        <f t="shared" si="16"/>
        <v>0</v>
      </c>
      <c r="Y58" s="221">
        <f t="shared" si="16"/>
        <v>0</v>
      </c>
      <c r="Z58" s="221">
        <f t="shared" si="16"/>
        <v>0</v>
      </c>
      <c r="AA58" s="221">
        <f t="shared" si="16"/>
        <v>0</v>
      </c>
      <c r="AB58" s="221">
        <f t="shared" si="16"/>
        <v>0</v>
      </c>
      <c r="AC58" s="221">
        <f t="shared" si="16"/>
        <v>0</v>
      </c>
      <c r="AD58" s="221">
        <f t="shared" si="16"/>
        <v>0</v>
      </c>
      <c r="AE58" s="221" t="str">
        <f t="shared" si="16"/>
        <v/>
      </c>
      <c r="AF58" s="221" t="str">
        <f t="shared" si="16"/>
        <v/>
      </c>
      <c r="AG58" s="221" t="str">
        <f t="shared" si="16"/>
        <v/>
      </c>
      <c r="AH58" s="221" t="str">
        <f t="shared" si="17"/>
        <v/>
      </c>
      <c r="AI58" s="221" t="str">
        <f t="shared" si="17"/>
        <v/>
      </c>
      <c r="AJ58" s="221" t="str">
        <f t="shared" si="17"/>
        <v/>
      </c>
      <c r="AK58" s="221" t="str">
        <f t="shared" si="17"/>
        <v/>
      </c>
      <c r="AL58" s="221" t="str">
        <f t="shared" si="17"/>
        <v/>
      </c>
      <c r="AM58" s="221" t="str">
        <f t="shared" si="17"/>
        <v/>
      </c>
      <c r="AN58" s="221" t="str">
        <f t="shared" si="17"/>
        <v/>
      </c>
      <c r="AO58" s="221" t="str">
        <f t="shared" si="17"/>
        <v/>
      </c>
      <c r="AP58" s="221" t="str">
        <f t="shared" si="17"/>
        <v/>
      </c>
      <c r="AQ58" s="221" t="str">
        <f t="shared" si="17"/>
        <v/>
      </c>
      <c r="AR58" s="221" t="str">
        <f t="shared" si="18"/>
        <v/>
      </c>
      <c r="AS58" s="221" t="str">
        <f t="shared" si="18"/>
        <v/>
      </c>
      <c r="AT58" s="221" t="str">
        <f t="shared" si="18"/>
        <v/>
      </c>
      <c r="AU58" s="221" t="str">
        <f t="shared" si="18"/>
        <v/>
      </c>
      <c r="AV58" s="221" t="str">
        <f t="shared" si="18"/>
        <v/>
      </c>
      <c r="AW58" s="221" t="str">
        <f t="shared" si="18"/>
        <v/>
      </c>
      <c r="AX58" s="221" t="str">
        <f t="shared" si="18"/>
        <v/>
      </c>
      <c r="AY58" s="221" t="str">
        <f t="shared" si="18"/>
        <v/>
      </c>
      <c r="AZ58" s="221" t="str">
        <f t="shared" si="18"/>
        <v/>
      </c>
      <c r="BA58" s="221" t="str">
        <f t="shared" si="18"/>
        <v/>
      </c>
      <c r="BB58" s="221" t="str">
        <f t="shared" si="19"/>
        <v/>
      </c>
      <c r="BC58" s="221" t="str">
        <f t="shared" si="19"/>
        <v/>
      </c>
      <c r="BD58" s="221" t="str">
        <f t="shared" si="19"/>
        <v/>
      </c>
      <c r="BE58" s="221" t="str">
        <f t="shared" si="19"/>
        <v/>
      </c>
      <c r="BF58" s="221" t="str">
        <f t="shared" si="19"/>
        <v/>
      </c>
      <c r="BG58" s="221" t="str">
        <f t="shared" si="19"/>
        <v/>
      </c>
      <c r="BH58" s="221" t="str">
        <f t="shared" si="19"/>
        <v/>
      </c>
      <c r="BI58" s="221" t="str">
        <f t="shared" si="19"/>
        <v/>
      </c>
      <c r="BJ58" s="221" t="str">
        <f t="shared" si="19"/>
        <v/>
      </c>
      <c r="BK58" s="221" t="str">
        <f t="shared" si="19"/>
        <v/>
      </c>
      <c r="BL58" s="221" t="str">
        <f t="shared" si="19"/>
        <v/>
      </c>
      <c r="BM58" s="221" t="str">
        <f t="shared" si="19"/>
        <v/>
      </c>
    </row>
    <row r="59" spans="1:65" s="115" customFormat="1">
      <c r="A59" s="298"/>
      <c r="B59" s="215">
        <f t="shared" si="7"/>
        <v>2051</v>
      </c>
      <c r="C59" s="220">
        <f t="shared" ca="1" si="0"/>
        <v>0</v>
      </c>
      <c r="D59" s="221" t="str">
        <f t="shared" si="14"/>
        <v/>
      </c>
      <c r="E59" s="221" t="str">
        <f t="shared" si="14"/>
        <v/>
      </c>
      <c r="F59" s="221" t="str">
        <f t="shared" si="14"/>
        <v/>
      </c>
      <c r="G59" s="221" t="str">
        <f t="shared" si="14"/>
        <v/>
      </c>
      <c r="H59" s="221" t="str">
        <f t="shared" si="14"/>
        <v/>
      </c>
      <c r="I59" s="221" t="str">
        <f t="shared" si="14"/>
        <v/>
      </c>
      <c r="J59" s="221" t="str">
        <f t="shared" si="14"/>
        <v/>
      </c>
      <c r="K59" s="221" t="str">
        <f t="shared" si="14"/>
        <v/>
      </c>
      <c r="L59" s="221" t="str">
        <f t="shared" si="14"/>
        <v/>
      </c>
      <c r="M59" s="221" t="str">
        <f t="shared" si="14"/>
        <v/>
      </c>
      <c r="N59" s="221" t="str">
        <f t="shared" si="15"/>
        <v/>
      </c>
      <c r="O59" s="221" t="str">
        <f t="shared" si="15"/>
        <v/>
      </c>
      <c r="P59" s="221" t="str">
        <f t="shared" si="15"/>
        <v/>
      </c>
      <c r="Q59" s="221" t="str">
        <f t="shared" si="15"/>
        <v/>
      </c>
      <c r="R59" s="221" t="str">
        <f t="shared" si="15"/>
        <v/>
      </c>
      <c r="S59" s="221" t="str">
        <f t="shared" si="15"/>
        <v/>
      </c>
      <c r="T59" s="221" t="str">
        <f t="shared" si="15"/>
        <v/>
      </c>
      <c r="U59" s="221" t="str">
        <f t="shared" si="15"/>
        <v/>
      </c>
      <c r="V59" s="221">
        <f t="shared" si="15"/>
        <v>0</v>
      </c>
      <c r="W59" s="221">
        <f t="shared" si="15"/>
        <v>0</v>
      </c>
      <c r="X59" s="221">
        <f t="shared" si="16"/>
        <v>0</v>
      </c>
      <c r="Y59" s="221">
        <f t="shared" si="16"/>
        <v>0</v>
      </c>
      <c r="Z59" s="221">
        <f t="shared" si="16"/>
        <v>0</v>
      </c>
      <c r="AA59" s="221">
        <f t="shared" si="16"/>
        <v>0</v>
      </c>
      <c r="AB59" s="221">
        <f t="shared" si="16"/>
        <v>0</v>
      </c>
      <c r="AC59" s="221">
        <f t="shared" si="16"/>
        <v>0</v>
      </c>
      <c r="AD59" s="221">
        <f t="shared" si="16"/>
        <v>0</v>
      </c>
      <c r="AE59" s="221">
        <f t="shared" si="16"/>
        <v>0</v>
      </c>
      <c r="AF59" s="221" t="str">
        <f t="shared" si="16"/>
        <v/>
      </c>
      <c r="AG59" s="221" t="str">
        <f t="shared" si="16"/>
        <v/>
      </c>
      <c r="AH59" s="221" t="str">
        <f t="shared" si="17"/>
        <v/>
      </c>
      <c r="AI59" s="221" t="str">
        <f t="shared" si="17"/>
        <v/>
      </c>
      <c r="AJ59" s="221" t="str">
        <f t="shared" si="17"/>
        <v/>
      </c>
      <c r="AK59" s="221" t="str">
        <f t="shared" si="17"/>
        <v/>
      </c>
      <c r="AL59" s="221" t="str">
        <f t="shared" si="17"/>
        <v/>
      </c>
      <c r="AM59" s="221" t="str">
        <f t="shared" si="17"/>
        <v/>
      </c>
      <c r="AN59" s="221" t="str">
        <f t="shared" si="17"/>
        <v/>
      </c>
      <c r="AO59" s="221" t="str">
        <f t="shared" si="17"/>
        <v/>
      </c>
      <c r="AP59" s="221" t="str">
        <f t="shared" si="17"/>
        <v/>
      </c>
      <c r="AQ59" s="221" t="str">
        <f t="shared" si="17"/>
        <v/>
      </c>
      <c r="AR59" s="221" t="str">
        <f t="shared" si="18"/>
        <v/>
      </c>
      <c r="AS59" s="221" t="str">
        <f t="shared" si="18"/>
        <v/>
      </c>
      <c r="AT59" s="221" t="str">
        <f t="shared" si="18"/>
        <v/>
      </c>
      <c r="AU59" s="221" t="str">
        <f t="shared" si="18"/>
        <v/>
      </c>
      <c r="AV59" s="221" t="str">
        <f t="shared" si="18"/>
        <v/>
      </c>
      <c r="AW59" s="221" t="str">
        <f t="shared" si="18"/>
        <v/>
      </c>
      <c r="AX59" s="221" t="str">
        <f t="shared" si="18"/>
        <v/>
      </c>
      <c r="AY59" s="221" t="str">
        <f t="shared" si="18"/>
        <v/>
      </c>
      <c r="AZ59" s="221" t="str">
        <f t="shared" si="18"/>
        <v/>
      </c>
      <c r="BA59" s="221" t="str">
        <f t="shared" si="18"/>
        <v/>
      </c>
      <c r="BB59" s="221" t="str">
        <f t="shared" si="19"/>
        <v/>
      </c>
      <c r="BC59" s="221" t="str">
        <f t="shared" si="19"/>
        <v/>
      </c>
      <c r="BD59" s="221" t="str">
        <f t="shared" si="19"/>
        <v/>
      </c>
      <c r="BE59" s="221" t="str">
        <f t="shared" si="19"/>
        <v/>
      </c>
      <c r="BF59" s="221" t="str">
        <f t="shared" si="19"/>
        <v/>
      </c>
      <c r="BG59" s="221" t="str">
        <f t="shared" si="19"/>
        <v/>
      </c>
      <c r="BH59" s="221" t="str">
        <f t="shared" si="19"/>
        <v/>
      </c>
      <c r="BI59" s="221" t="str">
        <f t="shared" si="19"/>
        <v/>
      </c>
      <c r="BJ59" s="221" t="str">
        <f t="shared" si="19"/>
        <v/>
      </c>
      <c r="BK59" s="221" t="str">
        <f t="shared" si="19"/>
        <v/>
      </c>
      <c r="BL59" s="221" t="str">
        <f t="shared" si="19"/>
        <v/>
      </c>
      <c r="BM59" s="221" t="str">
        <f t="shared" si="19"/>
        <v/>
      </c>
    </row>
    <row r="60" spans="1:65" s="115" customFormat="1">
      <c r="A60" s="298"/>
      <c r="B60" s="215">
        <f t="shared" si="7"/>
        <v>2052</v>
      </c>
      <c r="C60" s="220">
        <f t="shared" ca="1" si="0"/>
        <v>0</v>
      </c>
      <c r="D60" s="221" t="str">
        <f t="shared" si="14"/>
        <v/>
      </c>
      <c r="E60" s="221" t="str">
        <f t="shared" si="14"/>
        <v/>
      </c>
      <c r="F60" s="221" t="str">
        <f t="shared" si="14"/>
        <v/>
      </c>
      <c r="G60" s="221" t="str">
        <f t="shared" si="14"/>
        <v/>
      </c>
      <c r="H60" s="221" t="str">
        <f t="shared" si="14"/>
        <v/>
      </c>
      <c r="I60" s="221" t="str">
        <f t="shared" si="14"/>
        <v/>
      </c>
      <c r="J60" s="221" t="str">
        <f t="shared" si="14"/>
        <v/>
      </c>
      <c r="K60" s="221" t="str">
        <f t="shared" si="14"/>
        <v/>
      </c>
      <c r="L60" s="221" t="str">
        <f t="shared" si="14"/>
        <v/>
      </c>
      <c r="M60" s="221" t="str">
        <f t="shared" si="14"/>
        <v/>
      </c>
      <c r="N60" s="221" t="str">
        <f t="shared" si="15"/>
        <v/>
      </c>
      <c r="O60" s="221" t="str">
        <f t="shared" si="15"/>
        <v/>
      </c>
      <c r="P60" s="221" t="str">
        <f t="shared" si="15"/>
        <v/>
      </c>
      <c r="Q60" s="221" t="str">
        <f t="shared" si="15"/>
        <v/>
      </c>
      <c r="R60" s="221" t="str">
        <f t="shared" si="15"/>
        <v/>
      </c>
      <c r="S60" s="221" t="str">
        <f t="shared" si="15"/>
        <v/>
      </c>
      <c r="T60" s="221" t="str">
        <f t="shared" si="15"/>
        <v/>
      </c>
      <c r="U60" s="221" t="str">
        <f t="shared" si="15"/>
        <v/>
      </c>
      <c r="V60" s="221" t="str">
        <f t="shared" si="15"/>
        <v/>
      </c>
      <c r="W60" s="221">
        <f t="shared" si="15"/>
        <v>0</v>
      </c>
      <c r="X60" s="221">
        <f t="shared" si="16"/>
        <v>0</v>
      </c>
      <c r="Y60" s="221">
        <f t="shared" si="16"/>
        <v>0</v>
      </c>
      <c r="Z60" s="221">
        <f t="shared" si="16"/>
        <v>0</v>
      </c>
      <c r="AA60" s="221">
        <f t="shared" si="16"/>
        <v>0</v>
      </c>
      <c r="AB60" s="221">
        <f t="shared" si="16"/>
        <v>0</v>
      </c>
      <c r="AC60" s="221">
        <f t="shared" si="16"/>
        <v>0</v>
      </c>
      <c r="AD60" s="221">
        <f t="shared" si="16"/>
        <v>0</v>
      </c>
      <c r="AE60" s="221">
        <f t="shared" si="16"/>
        <v>0</v>
      </c>
      <c r="AF60" s="221">
        <f t="shared" si="16"/>
        <v>0</v>
      </c>
      <c r="AG60" s="221" t="str">
        <f t="shared" si="16"/>
        <v/>
      </c>
      <c r="AH60" s="221" t="str">
        <f t="shared" si="17"/>
        <v/>
      </c>
      <c r="AI60" s="221" t="str">
        <f t="shared" si="17"/>
        <v/>
      </c>
      <c r="AJ60" s="221" t="str">
        <f t="shared" si="17"/>
        <v/>
      </c>
      <c r="AK60" s="221" t="str">
        <f t="shared" si="17"/>
        <v/>
      </c>
      <c r="AL60" s="221" t="str">
        <f t="shared" si="17"/>
        <v/>
      </c>
      <c r="AM60" s="221" t="str">
        <f t="shared" si="17"/>
        <v/>
      </c>
      <c r="AN60" s="221" t="str">
        <f t="shared" si="17"/>
        <v/>
      </c>
      <c r="AO60" s="221" t="str">
        <f t="shared" si="17"/>
        <v/>
      </c>
      <c r="AP60" s="221" t="str">
        <f t="shared" si="17"/>
        <v/>
      </c>
      <c r="AQ60" s="221" t="str">
        <f t="shared" si="17"/>
        <v/>
      </c>
      <c r="AR60" s="221" t="str">
        <f t="shared" si="18"/>
        <v/>
      </c>
      <c r="AS60" s="221" t="str">
        <f t="shared" si="18"/>
        <v/>
      </c>
      <c r="AT60" s="221" t="str">
        <f t="shared" si="18"/>
        <v/>
      </c>
      <c r="AU60" s="221" t="str">
        <f t="shared" si="18"/>
        <v/>
      </c>
      <c r="AV60" s="221" t="str">
        <f t="shared" si="18"/>
        <v/>
      </c>
      <c r="AW60" s="221" t="str">
        <f t="shared" si="18"/>
        <v/>
      </c>
      <c r="AX60" s="221" t="str">
        <f t="shared" si="18"/>
        <v/>
      </c>
      <c r="AY60" s="221" t="str">
        <f t="shared" si="18"/>
        <v/>
      </c>
      <c r="AZ60" s="221" t="str">
        <f t="shared" si="18"/>
        <v/>
      </c>
      <c r="BA60" s="221" t="str">
        <f t="shared" si="18"/>
        <v/>
      </c>
      <c r="BB60" s="221" t="str">
        <f t="shared" si="19"/>
        <v/>
      </c>
      <c r="BC60" s="221" t="str">
        <f t="shared" si="19"/>
        <v/>
      </c>
      <c r="BD60" s="221" t="str">
        <f t="shared" si="19"/>
        <v/>
      </c>
      <c r="BE60" s="221" t="str">
        <f t="shared" si="19"/>
        <v/>
      </c>
      <c r="BF60" s="221" t="str">
        <f t="shared" si="19"/>
        <v/>
      </c>
      <c r="BG60" s="221" t="str">
        <f t="shared" si="19"/>
        <v/>
      </c>
      <c r="BH60" s="221" t="str">
        <f t="shared" si="19"/>
        <v/>
      </c>
      <c r="BI60" s="221" t="str">
        <f t="shared" si="19"/>
        <v/>
      </c>
      <c r="BJ60" s="221" t="str">
        <f t="shared" si="19"/>
        <v/>
      </c>
      <c r="BK60" s="221" t="str">
        <f t="shared" si="19"/>
        <v/>
      </c>
      <c r="BL60" s="221" t="str">
        <f t="shared" si="19"/>
        <v/>
      </c>
      <c r="BM60" s="221" t="str">
        <f t="shared" si="19"/>
        <v/>
      </c>
    </row>
    <row r="61" spans="1:65" s="115" customFormat="1">
      <c r="A61" s="298"/>
      <c r="B61" s="215">
        <f t="shared" si="7"/>
        <v>2053</v>
      </c>
      <c r="C61" s="220">
        <f t="shared" ca="1" si="0"/>
        <v>0</v>
      </c>
      <c r="D61" s="221" t="str">
        <f t="shared" si="14"/>
        <v/>
      </c>
      <c r="E61" s="221" t="str">
        <f t="shared" si="14"/>
        <v/>
      </c>
      <c r="F61" s="221" t="str">
        <f t="shared" si="14"/>
        <v/>
      </c>
      <c r="G61" s="221" t="str">
        <f t="shared" si="14"/>
        <v/>
      </c>
      <c r="H61" s="221" t="str">
        <f t="shared" si="14"/>
        <v/>
      </c>
      <c r="I61" s="221" t="str">
        <f t="shared" si="14"/>
        <v/>
      </c>
      <c r="J61" s="221" t="str">
        <f t="shared" si="14"/>
        <v/>
      </c>
      <c r="K61" s="221" t="str">
        <f t="shared" si="14"/>
        <v/>
      </c>
      <c r="L61" s="221" t="str">
        <f t="shared" si="14"/>
        <v/>
      </c>
      <c r="M61" s="221" t="str">
        <f t="shared" si="14"/>
        <v/>
      </c>
      <c r="N61" s="221" t="str">
        <f t="shared" si="15"/>
        <v/>
      </c>
      <c r="O61" s="221" t="str">
        <f t="shared" si="15"/>
        <v/>
      </c>
      <c r="P61" s="221" t="str">
        <f t="shared" si="15"/>
        <v/>
      </c>
      <c r="Q61" s="221" t="str">
        <f t="shared" si="15"/>
        <v/>
      </c>
      <c r="R61" s="221" t="str">
        <f t="shared" si="15"/>
        <v/>
      </c>
      <c r="S61" s="221" t="str">
        <f t="shared" si="15"/>
        <v/>
      </c>
      <c r="T61" s="221" t="str">
        <f t="shared" si="15"/>
        <v/>
      </c>
      <c r="U61" s="221" t="str">
        <f t="shared" si="15"/>
        <v/>
      </c>
      <c r="V61" s="221" t="str">
        <f t="shared" si="15"/>
        <v/>
      </c>
      <c r="W61" s="221" t="str">
        <f t="shared" si="15"/>
        <v/>
      </c>
      <c r="X61" s="221">
        <f t="shared" si="16"/>
        <v>0</v>
      </c>
      <c r="Y61" s="221">
        <f t="shared" si="16"/>
        <v>0</v>
      </c>
      <c r="Z61" s="221">
        <f t="shared" si="16"/>
        <v>0</v>
      </c>
      <c r="AA61" s="221">
        <f t="shared" si="16"/>
        <v>0</v>
      </c>
      <c r="AB61" s="221">
        <f t="shared" si="16"/>
        <v>0</v>
      </c>
      <c r="AC61" s="221">
        <f t="shared" si="16"/>
        <v>0</v>
      </c>
      <c r="AD61" s="221">
        <f t="shared" si="16"/>
        <v>0</v>
      </c>
      <c r="AE61" s="221">
        <f t="shared" si="16"/>
        <v>0</v>
      </c>
      <c r="AF61" s="221">
        <f t="shared" si="16"/>
        <v>0</v>
      </c>
      <c r="AG61" s="221">
        <f t="shared" si="16"/>
        <v>0</v>
      </c>
      <c r="AH61" s="221" t="str">
        <f t="shared" si="17"/>
        <v/>
      </c>
      <c r="AI61" s="221" t="str">
        <f t="shared" si="17"/>
        <v/>
      </c>
      <c r="AJ61" s="221" t="str">
        <f t="shared" si="17"/>
        <v/>
      </c>
      <c r="AK61" s="221" t="str">
        <f t="shared" si="17"/>
        <v/>
      </c>
      <c r="AL61" s="221" t="str">
        <f t="shared" si="17"/>
        <v/>
      </c>
      <c r="AM61" s="221" t="str">
        <f t="shared" si="17"/>
        <v/>
      </c>
      <c r="AN61" s="221" t="str">
        <f t="shared" si="17"/>
        <v/>
      </c>
      <c r="AO61" s="221" t="str">
        <f t="shared" si="17"/>
        <v/>
      </c>
      <c r="AP61" s="221" t="str">
        <f t="shared" si="17"/>
        <v/>
      </c>
      <c r="AQ61" s="221" t="str">
        <f t="shared" si="17"/>
        <v/>
      </c>
      <c r="AR61" s="221" t="str">
        <f t="shared" si="18"/>
        <v/>
      </c>
      <c r="AS61" s="221" t="str">
        <f t="shared" si="18"/>
        <v/>
      </c>
      <c r="AT61" s="221" t="str">
        <f t="shared" si="18"/>
        <v/>
      </c>
      <c r="AU61" s="221" t="str">
        <f t="shared" si="18"/>
        <v/>
      </c>
      <c r="AV61" s="221" t="str">
        <f t="shared" si="18"/>
        <v/>
      </c>
      <c r="AW61" s="221" t="str">
        <f t="shared" si="18"/>
        <v/>
      </c>
      <c r="AX61" s="221" t="str">
        <f t="shared" si="18"/>
        <v/>
      </c>
      <c r="AY61" s="221" t="str">
        <f t="shared" si="18"/>
        <v/>
      </c>
      <c r="AZ61" s="221" t="str">
        <f t="shared" si="18"/>
        <v/>
      </c>
      <c r="BA61" s="221" t="str">
        <f t="shared" si="18"/>
        <v/>
      </c>
      <c r="BB61" s="221" t="str">
        <f t="shared" si="19"/>
        <v/>
      </c>
      <c r="BC61" s="221" t="str">
        <f t="shared" si="19"/>
        <v/>
      </c>
      <c r="BD61" s="221" t="str">
        <f t="shared" si="19"/>
        <v/>
      </c>
      <c r="BE61" s="221" t="str">
        <f t="shared" si="19"/>
        <v/>
      </c>
      <c r="BF61" s="221" t="str">
        <f t="shared" si="19"/>
        <v/>
      </c>
      <c r="BG61" s="221" t="str">
        <f t="shared" si="19"/>
        <v/>
      </c>
      <c r="BH61" s="221" t="str">
        <f t="shared" si="19"/>
        <v/>
      </c>
      <c r="BI61" s="221" t="str">
        <f t="shared" si="19"/>
        <v/>
      </c>
      <c r="BJ61" s="221" t="str">
        <f t="shared" si="19"/>
        <v/>
      </c>
      <c r="BK61" s="221" t="str">
        <f t="shared" si="19"/>
        <v/>
      </c>
      <c r="BL61" s="221" t="str">
        <f t="shared" si="19"/>
        <v/>
      </c>
      <c r="BM61" s="221" t="str">
        <f t="shared" si="19"/>
        <v/>
      </c>
    </row>
    <row r="62" spans="1:65" s="115" customFormat="1">
      <c r="A62" s="298"/>
      <c r="B62" s="215">
        <f t="shared" si="7"/>
        <v>2054</v>
      </c>
      <c r="C62" s="220">
        <f t="shared" ca="1" si="0"/>
        <v>0</v>
      </c>
      <c r="D62" s="221" t="str">
        <f t="shared" ref="D62:M71" si="20">IF(D$30="","",IF($B62&gt;$B$18,"",IF(AND($B62&gt;=D$30,$B62-D$30&lt;$B$21),D$31/$B$21,"")))</f>
        <v/>
      </c>
      <c r="E62" s="221" t="str">
        <f t="shared" si="20"/>
        <v/>
      </c>
      <c r="F62" s="221" t="str">
        <f t="shared" si="20"/>
        <v/>
      </c>
      <c r="G62" s="221" t="str">
        <f t="shared" si="20"/>
        <v/>
      </c>
      <c r="H62" s="221" t="str">
        <f t="shared" si="20"/>
        <v/>
      </c>
      <c r="I62" s="221" t="str">
        <f t="shared" si="20"/>
        <v/>
      </c>
      <c r="J62" s="221" t="str">
        <f t="shared" si="20"/>
        <v/>
      </c>
      <c r="K62" s="221" t="str">
        <f t="shared" si="20"/>
        <v/>
      </c>
      <c r="L62" s="221" t="str">
        <f t="shared" si="20"/>
        <v/>
      </c>
      <c r="M62" s="221" t="str">
        <f t="shared" si="20"/>
        <v/>
      </c>
      <c r="N62" s="221" t="str">
        <f t="shared" ref="N62:W71" si="21">IF(N$30="","",IF($B62&gt;$B$18,"",IF(AND($B62&gt;=N$30,$B62-N$30&lt;$B$21),N$31/$B$21,"")))</f>
        <v/>
      </c>
      <c r="O62" s="221" t="str">
        <f t="shared" si="21"/>
        <v/>
      </c>
      <c r="P62" s="221" t="str">
        <f t="shared" si="21"/>
        <v/>
      </c>
      <c r="Q62" s="221" t="str">
        <f t="shared" si="21"/>
        <v/>
      </c>
      <c r="R62" s="221" t="str">
        <f t="shared" si="21"/>
        <v/>
      </c>
      <c r="S62" s="221" t="str">
        <f t="shared" si="21"/>
        <v/>
      </c>
      <c r="T62" s="221" t="str">
        <f t="shared" si="21"/>
        <v/>
      </c>
      <c r="U62" s="221" t="str">
        <f t="shared" si="21"/>
        <v/>
      </c>
      <c r="V62" s="221" t="str">
        <f t="shared" si="21"/>
        <v/>
      </c>
      <c r="W62" s="221" t="str">
        <f t="shared" si="21"/>
        <v/>
      </c>
      <c r="X62" s="221" t="str">
        <f t="shared" ref="X62:AG71" si="22">IF(X$30="","",IF($B62&gt;$B$18,"",IF(AND($B62&gt;=X$30,$B62-X$30&lt;$B$21),X$31/$B$21,"")))</f>
        <v/>
      </c>
      <c r="Y62" s="221">
        <f t="shared" si="22"/>
        <v>0</v>
      </c>
      <c r="Z62" s="221">
        <f t="shared" si="22"/>
        <v>0</v>
      </c>
      <c r="AA62" s="221">
        <f t="shared" si="22"/>
        <v>0</v>
      </c>
      <c r="AB62" s="221">
        <f t="shared" si="22"/>
        <v>0</v>
      </c>
      <c r="AC62" s="221">
        <f t="shared" si="22"/>
        <v>0</v>
      </c>
      <c r="AD62" s="221">
        <f t="shared" si="22"/>
        <v>0</v>
      </c>
      <c r="AE62" s="221">
        <f t="shared" si="22"/>
        <v>0</v>
      </c>
      <c r="AF62" s="221">
        <f t="shared" si="22"/>
        <v>0</v>
      </c>
      <c r="AG62" s="221">
        <f t="shared" si="22"/>
        <v>0</v>
      </c>
      <c r="AH62" s="221">
        <f t="shared" ref="AH62:AQ71" si="23">IF(AH$30="","",IF($B62&gt;$B$18,"",IF(AND($B62&gt;=AH$30,$B62-AH$30&lt;$B$21),AH$31/$B$21,"")))</f>
        <v>0</v>
      </c>
      <c r="AI62" s="221" t="str">
        <f t="shared" si="23"/>
        <v/>
      </c>
      <c r="AJ62" s="221" t="str">
        <f t="shared" si="23"/>
        <v/>
      </c>
      <c r="AK62" s="221" t="str">
        <f t="shared" si="23"/>
        <v/>
      </c>
      <c r="AL62" s="221" t="str">
        <f t="shared" si="23"/>
        <v/>
      </c>
      <c r="AM62" s="221" t="str">
        <f t="shared" si="23"/>
        <v/>
      </c>
      <c r="AN62" s="221" t="str">
        <f t="shared" si="23"/>
        <v/>
      </c>
      <c r="AO62" s="221" t="str">
        <f t="shared" si="23"/>
        <v/>
      </c>
      <c r="AP62" s="221" t="str">
        <f t="shared" si="23"/>
        <v/>
      </c>
      <c r="AQ62" s="221" t="str">
        <f t="shared" si="23"/>
        <v/>
      </c>
      <c r="AR62" s="221" t="str">
        <f t="shared" ref="AR62:BA71" si="24">IF(AR$30="","",IF($B62&gt;$B$18,"",IF(AND($B62&gt;=AR$30,$B62-AR$30&lt;$B$21),AR$31/$B$21,"")))</f>
        <v/>
      </c>
      <c r="AS62" s="221" t="str">
        <f t="shared" si="24"/>
        <v/>
      </c>
      <c r="AT62" s="221" t="str">
        <f t="shared" si="24"/>
        <v/>
      </c>
      <c r="AU62" s="221" t="str">
        <f t="shared" si="24"/>
        <v/>
      </c>
      <c r="AV62" s="221" t="str">
        <f t="shared" si="24"/>
        <v/>
      </c>
      <c r="AW62" s="221" t="str">
        <f t="shared" si="24"/>
        <v/>
      </c>
      <c r="AX62" s="221" t="str">
        <f t="shared" si="24"/>
        <v/>
      </c>
      <c r="AY62" s="221" t="str">
        <f t="shared" si="24"/>
        <v/>
      </c>
      <c r="AZ62" s="221" t="str">
        <f t="shared" si="24"/>
        <v/>
      </c>
      <c r="BA62" s="221" t="str">
        <f t="shared" si="24"/>
        <v/>
      </c>
      <c r="BB62" s="221" t="str">
        <f t="shared" ref="BB62:BM71" si="25">IF(BB$30="","",IF($B62&gt;$B$18,"",IF(AND($B62&gt;=BB$30,$B62-BB$30&lt;$B$21),BB$31/$B$21,"")))</f>
        <v/>
      </c>
      <c r="BC62" s="221" t="str">
        <f t="shared" si="25"/>
        <v/>
      </c>
      <c r="BD62" s="221" t="str">
        <f t="shared" si="25"/>
        <v/>
      </c>
      <c r="BE62" s="221" t="str">
        <f t="shared" si="25"/>
        <v/>
      </c>
      <c r="BF62" s="221" t="str">
        <f t="shared" si="25"/>
        <v/>
      </c>
      <c r="BG62" s="221" t="str">
        <f t="shared" si="25"/>
        <v/>
      </c>
      <c r="BH62" s="221" t="str">
        <f t="shared" si="25"/>
        <v/>
      </c>
      <c r="BI62" s="221" t="str">
        <f t="shared" si="25"/>
        <v/>
      </c>
      <c r="BJ62" s="221" t="str">
        <f t="shared" si="25"/>
        <v/>
      </c>
      <c r="BK62" s="221" t="str">
        <f t="shared" si="25"/>
        <v/>
      </c>
      <c r="BL62" s="221" t="str">
        <f t="shared" si="25"/>
        <v/>
      </c>
      <c r="BM62" s="221" t="str">
        <f t="shared" si="25"/>
        <v/>
      </c>
    </row>
    <row r="63" spans="1:65" s="115" customFormat="1">
      <c r="A63" s="298"/>
      <c r="B63" s="215">
        <f t="shared" si="7"/>
        <v>2055</v>
      </c>
      <c r="C63" s="220">
        <f t="shared" ca="1" si="0"/>
        <v>0</v>
      </c>
      <c r="D63" s="221" t="str">
        <f t="shared" si="20"/>
        <v/>
      </c>
      <c r="E63" s="221" t="str">
        <f t="shared" si="20"/>
        <v/>
      </c>
      <c r="F63" s="221" t="str">
        <f t="shared" si="20"/>
        <v/>
      </c>
      <c r="G63" s="221" t="str">
        <f t="shared" si="20"/>
        <v/>
      </c>
      <c r="H63" s="221" t="str">
        <f t="shared" si="20"/>
        <v/>
      </c>
      <c r="I63" s="221" t="str">
        <f t="shared" si="20"/>
        <v/>
      </c>
      <c r="J63" s="221" t="str">
        <f t="shared" si="20"/>
        <v/>
      </c>
      <c r="K63" s="221" t="str">
        <f t="shared" si="20"/>
        <v/>
      </c>
      <c r="L63" s="221" t="str">
        <f t="shared" si="20"/>
        <v/>
      </c>
      <c r="M63" s="221" t="str">
        <f t="shared" si="20"/>
        <v/>
      </c>
      <c r="N63" s="221" t="str">
        <f t="shared" si="21"/>
        <v/>
      </c>
      <c r="O63" s="221" t="str">
        <f t="shared" si="21"/>
        <v/>
      </c>
      <c r="P63" s="221" t="str">
        <f t="shared" si="21"/>
        <v/>
      </c>
      <c r="Q63" s="221" t="str">
        <f t="shared" si="21"/>
        <v/>
      </c>
      <c r="R63" s="221" t="str">
        <f t="shared" si="21"/>
        <v/>
      </c>
      <c r="S63" s="221" t="str">
        <f t="shared" si="21"/>
        <v/>
      </c>
      <c r="T63" s="221" t="str">
        <f t="shared" si="21"/>
        <v/>
      </c>
      <c r="U63" s="221" t="str">
        <f t="shared" si="21"/>
        <v/>
      </c>
      <c r="V63" s="221" t="str">
        <f t="shared" si="21"/>
        <v/>
      </c>
      <c r="W63" s="221" t="str">
        <f t="shared" si="21"/>
        <v/>
      </c>
      <c r="X63" s="221" t="str">
        <f t="shared" si="22"/>
        <v/>
      </c>
      <c r="Y63" s="221" t="str">
        <f t="shared" si="22"/>
        <v/>
      </c>
      <c r="Z63" s="221">
        <f t="shared" si="22"/>
        <v>0</v>
      </c>
      <c r="AA63" s="221">
        <f t="shared" si="22"/>
        <v>0</v>
      </c>
      <c r="AB63" s="221">
        <f t="shared" si="22"/>
        <v>0</v>
      </c>
      <c r="AC63" s="221">
        <f t="shared" si="22"/>
        <v>0</v>
      </c>
      <c r="AD63" s="221">
        <f t="shared" si="22"/>
        <v>0</v>
      </c>
      <c r="AE63" s="221">
        <f t="shared" si="22"/>
        <v>0</v>
      </c>
      <c r="AF63" s="221">
        <f t="shared" si="22"/>
        <v>0</v>
      </c>
      <c r="AG63" s="221">
        <f t="shared" si="22"/>
        <v>0</v>
      </c>
      <c r="AH63" s="221">
        <f t="shared" si="23"/>
        <v>0</v>
      </c>
      <c r="AI63" s="221">
        <f t="shared" si="23"/>
        <v>0</v>
      </c>
      <c r="AJ63" s="221" t="str">
        <f t="shared" si="23"/>
        <v/>
      </c>
      <c r="AK63" s="221" t="str">
        <f t="shared" si="23"/>
        <v/>
      </c>
      <c r="AL63" s="221" t="str">
        <f t="shared" si="23"/>
        <v/>
      </c>
      <c r="AM63" s="221" t="str">
        <f t="shared" si="23"/>
        <v/>
      </c>
      <c r="AN63" s="221" t="str">
        <f t="shared" si="23"/>
        <v/>
      </c>
      <c r="AO63" s="221" t="str">
        <f t="shared" si="23"/>
        <v/>
      </c>
      <c r="AP63" s="221" t="str">
        <f t="shared" si="23"/>
        <v/>
      </c>
      <c r="AQ63" s="221" t="str">
        <f t="shared" si="23"/>
        <v/>
      </c>
      <c r="AR63" s="221" t="str">
        <f t="shared" si="24"/>
        <v/>
      </c>
      <c r="AS63" s="221" t="str">
        <f t="shared" si="24"/>
        <v/>
      </c>
      <c r="AT63" s="221" t="str">
        <f t="shared" si="24"/>
        <v/>
      </c>
      <c r="AU63" s="221" t="str">
        <f t="shared" si="24"/>
        <v/>
      </c>
      <c r="AV63" s="221" t="str">
        <f t="shared" si="24"/>
        <v/>
      </c>
      <c r="AW63" s="221" t="str">
        <f t="shared" si="24"/>
        <v/>
      </c>
      <c r="AX63" s="221" t="str">
        <f t="shared" si="24"/>
        <v/>
      </c>
      <c r="AY63" s="221" t="str">
        <f t="shared" si="24"/>
        <v/>
      </c>
      <c r="AZ63" s="221" t="str">
        <f t="shared" si="24"/>
        <v/>
      </c>
      <c r="BA63" s="221" t="str">
        <f t="shared" si="24"/>
        <v/>
      </c>
      <c r="BB63" s="221" t="str">
        <f t="shared" si="25"/>
        <v/>
      </c>
      <c r="BC63" s="221" t="str">
        <f t="shared" si="25"/>
        <v/>
      </c>
      <c r="BD63" s="221" t="str">
        <f t="shared" si="25"/>
        <v/>
      </c>
      <c r="BE63" s="221" t="str">
        <f t="shared" si="25"/>
        <v/>
      </c>
      <c r="BF63" s="221" t="str">
        <f t="shared" si="25"/>
        <v/>
      </c>
      <c r="BG63" s="221" t="str">
        <f t="shared" si="25"/>
        <v/>
      </c>
      <c r="BH63" s="221" t="str">
        <f t="shared" si="25"/>
        <v/>
      </c>
      <c r="BI63" s="221" t="str">
        <f t="shared" si="25"/>
        <v/>
      </c>
      <c r="BJ63" s="221" t="str">
        <f t="shared" si="25"/>
        <v/>
      </c>
      <c r="BK63" s="221" t="str">
        <f t="shared" si="25"/>
        <v/>
      </c>
      <c r="BL63" s="221" t="str">
        <f t="shared" si="25"/>
        <v/>
      </c>
      <c r="BM63" s="221" t="str">
        <f t="shared" si="25"/>
        <v/>
      </c>
    </row>
    <row r="64" spans="1:65" s="115" customFormat="1">
      <c r="A64" s="298"/>
      <c r="B64" s="215">
        <f t="shared" si="7"/>
        <v>2056</v>
      </c>
      <c r="C64" s="220">
        <f t="shared" ref="C64:C93" ca="1" si="26">IF($B64&gt;B$18,"N/A",SUM(OFFSET(D64,0,0,1,B$18-B$17+1)))</f>
        <v>0</v>
      </c>
      <c r="D64" s="221" t="str">
        <f t="shared" si="20"/>
        <v/>
      </c>
      <c r="E64" s="221" t="str">
        <f t="shared" si="20"/>
        <v/>
      </c>
      <c r="F64" s="221" t="str">
        <f t="shared" si="20"/>
        <v/>
      </c>
      <c r="G64" s="221" t="str">
        <f t="shared" si="20"/>
        <v/>
      </c>
      <c r="H64" s="221" t="str">
        <f t="shared" si="20"/>
        <v/>
      </c>
      <c r="I64" s="221" t="str">
        <f t="shared" si="20"/>
        <v/>
      </c>
      <c r="J64" s="221" t="str">
        <f t="shared" si="20"/>
        <v/>
      </c>
      <c r="K64" s="221" t="str">
        <f t="shared" si="20"/>
        <v/>
      </c>
      <c r="L64" s="221" t="str">
        <f t="shared" si="20"/>
        <v/>
      </c>
      <c r="M64" s="221" t="str">
        <f t="shared" si="20"/>
        <v/>
      </c>
      <c r="N64" s="221" t="str">
        <f t="shared" si="21"/>
        <v/>
      </c>
      <c r="O64" s="221" t="str">
        <f t="shared" si="21"/>
        <v/>
      </c>
      <c r="P64" s="221" t="str">
        <f t="shared" si="21"/>
        <v/>
      </c>
      <c r="Q64" s="221" t="str">
        <f t="shared" si="21"/>
        <v/>
      </c>
      <c r="R64" s="221" t="str">
        <f t="shared" si="21"/>
        <v/>
      </c>
      <c r="S64" s="221" t="str">
        <f t="shared" si="21"/>
        <v/>
      </c>
      <c r="T64" s="221" t="str">
        <f t="shared" si="21"/>
        <v/>
      </c>
      <c r="U64" s="221" t="str">
        <f t="shared" si="21"/>
        <v/>
      </c>
      <c r="V64" s="221" t="str">
        <f t="shared" si="21"/>
        <v/>
      </c>
      <c r="W64" s="221" t="str">
        <f t="shared" si="21"/>
        <v/>
      </c>
      <c r="X64" s="221" t="str">
        <f t="shared" si="22"/>
        <v/>
      </c>
      <c r="Y64" s="221" t="str">
        <f t="shared" si="22"/>
        <v/>
      </c>
      <c r="Z64" s="221" t="str">
        <f t="shared" si="22"/>
        <v/>
      </c>
      <c r="AA64" s="221">
        <f t="shared" si="22"/>
        <v>0</v>
      </c>
      <c r="AB64" s="221">
        <f t="shared" si="22"/>
        <v>0</v>
      </c>
      <c r="AC64" s="221">
        <f t="shared" si="22"/>
        <v>0</v>
      </c>
      <c r="AD64" s="221">
        <f t="shared" si="22"/>
        <v>0</v>
      </c>
      <c r="AE64" s="221">
        <f t="shared" si="22"/>
        <v>0</v>
      </c>
      <c r="AF64" s="221">
        <f t="shared" si="22"/>
        <v>0</v>
      </c>
      <c r="AG64" s="221">
        <f t="shared" si="22"/>
        <v>0</v>
      </c>
      <c r="AH64" s="221">
        <f t="shared" si="23"/>
        <v>0</v>
      </c>
      <c r="AI64" s="221">
        <f t="shared" si="23"/>
        <v>0</v>
      </c>
      <c r="AJ64" s="221">
        <f t="shared" si="23"/>
        <v>0</v>
      </c>
      <c r="AK64" s="221" t="str">
        <f t="shared" si="23"/>
        <v/>
      </c>
      <c r="AL64" s="221" t="str">
        <f t="shared" si="23"/>
        <v/>
      </c>
      <c r="AM64" s="221" t="str">
        <f t="shared" si="23"/>
        <v/>
      </c>
      <c r="AN64" s="221" t="str">
        <f t="shared" si="23"/>
        <v/>
      </c>
      <c r="AO64" s="221" t="str">
        <f t="shared" si="23"/>
        <v/>
      </c>
      <c r="AP64" s="221" t="str">
        <f t="shared" si="23"/>
        <v/>
      </c>
      <c r="AQ64" s="221" t="str">
        <f t="shared" si="23"/>
        <v/>
      </c>
      <c r="AR64" s="221" t="str">
        <f t="shared" si="24"/>
        <v/>
      </c>
      <c r="AS64" s="221" t="str">
        <f t="shared" si="24"/>
        <v/>
      </c>
      <c r="AT64" s="221" t="str">
        <f t="shared" si="24"/>
        <v/>
      </c>
      <c r="AU64" s="221" t="str">
        <f t="shared" si="24"/>
        <v/>
      </c>
      <c r="AV64" s="221" t="str">
        <f t="shared" si="24"/>
        <v/>
      </c>
      <c r="AW64" s="221" t="str">
        <f t="shared" si="24"/>
        <v/>
      </c>
      <c r="AX64" s="221" t="str">
        <f t="shared" si="24"/>
        <v/>
      </c>
      <c r="AY64" s="221" t="str">
        <f t="shared" si="24"/>
        <v/>
      </c>
      <c r="AZ64" s="221" t="str">
        <f t="shared" si="24"/>
        <v/>
      </c>
      <c r="BA64" s="221" t="str">
        <f t="shared" si="24"/>
        <v/>
      </c>
      <c r="BB64" s="221" t="str">
        <f t="shared" si="25"/>
        <v/>
      </c>
      <c r="BC64" s="221" t="str">
        <f t="shared" si="25"/>
        <v/>
      </c>
      <c r="BD64" s="221" t="str">
        <f t="shared" si="25"/>
        <v/>
      </c>
      <c r="BE64" s="221" t="str">
        <f t="shared" si="25"/>
        <v/>
      </c>
      <c r="BF64" s="221" t="str">
        <f t="shared" si="25"/>
        <v/>
      </c>
      <c r="BG64" s="221" t="str">
        <f t="shared" si="25"/>
        <v/>
      </c>
      <c r="BH64" s="221" t="str">
        <f t="shared" si="25"/>
        <v/>
      </c>
      <c r="BI64" s="221" t="str">
        <f t="shared" si="25"/>
        <v/>
      </c>
      <c r="BJ64" s="221" t="str">
        <f t="shared" si="25"/>
        <v/>
      </c>
      <c r="BK64" s="221" t="str">
        <f t="shared" si="25"/>
        <v/>
      </c>
      <c r="BL64" s="221" t="str">
        <f t="shared" si="25"/>
        <v/>
      </c>
      <c r="BM64" s="221" t="str">
        <f t="shared" si="25"/>
        <v/>
      </c>
    </row>
    <row r="65" spans="1:65" s="115" customFormat="1">
      <c r="A65" s="298"/>
      <c r="B65" s="215">
        <f t="shared" ref="B65:B93" si="27">B64+1</f>
        <v>2057</v>
      </c>
      <c r="C65" s="220">
        <f t="shared" ca="1" si="26"/>
        <v>0</v>
      </c>
      <c r="D65" s="221" t="str">
        <f t="shared" si="20"/>
        <v/>
      </c>
      <c r="E65" s="221" t="str">
        <f t="shared" si="20"/>
        <v/>
      </c>
      <c r="F65" s="221" t="str">
        <f t="shared" si="20"/>
        <v/>
      </c>
      <c r="G65" s="221" t="str">
        <f t="shared" si="20"/>
        <v/>
      </c>
      <c r="H65" s="221" t="str">
        <f t="shared" si="20"/>
        <v/>
      </c>
      <c r="I65" s="221" t="str">
        <f t="shared" si="20"/>
        <v/>
      </c>
      <c r="J65" s="221" t="str">
        <f t="shared" si="20"/>
        <v/>
      </c>
      <c r="K65" s="221" t="str">
        <f t="shared" si="20"/>
        <v/>
      </c>
      <c r="L65" s="221" t="str">
        <f t="shared" si="20"/>
        <v/>
      </c>
      <c r="M65" s="221" t="str">
        <f t="shared" si="20"/>
        <v/>
      </c>
      <c r="N65" s="221" t="str">
        <f t="shared" si="21"/>
        <v/>
      </c>
      <c r="O65" s="221" t="str">
        <f t="shared" si="21"/>
        <v/>
      </c>
      <c r="P65" s="221" t="str">
        <f t="shared" si="21"/>
        <v/>
      </c>
      <c r="Q65" s="221" t="str">
        <f t="shared" si="21"/>
        <v/>
      </c>
      <c r="R65" s="221" t="str">
        <f t="shared" si="21"/>
        <v/>
      </c>
      <c r="S65" s="221" t="str">
        <f t="shared" si="21"/>
        <v/>
      </c>
      <c r="T65" s="221" t="str">
        <f t="shared" si="21"/>
        <v/>
      </c>
      <c r="U65" s="221" t="str">
        <f t="shared" si="21"/>
        <v/>
      </c>
      <c r="V65" s="221" t="str">
        <f t="shared" si="21"/>
        <v/>
      </c>
      <c r="W65" s="221" t="str">
        <f t="shared" si="21"/>
        <v/>
      </c>
      <c r="X65" s="221" t="str">
        <f t="shared" si="22"/>
        <v/>
      </c>
      <c r="Y65" s="221" t="str">
        <f t="shared" si="22"/>
        <v/>
      </c>
      <c r="Z65" s="221" t="str">
        <f t="shared" si="22"/>
        <v/>
      </c>
      <c r="AA65" s="221" t="str">
        <f t="shared" si="22"/>
        <v/>
      </c>
      <c r="AB65" s="221">
        <f t="shared" si="22"/>
        <v>0</v>
      </c>
      <c r="AC65" s="221">
        <f t="shared" si="22"/>
        <v>0</v>
      </c>
      <c r="AD65" s="221">
        <f t="shared" si="22"/>
        <v>0</v>
      </c>
      <c r="AE65" s="221">
        <f t="shared" si="22"/>
        <v>0</v>
      </c>
      <c r="AF65" s="221">
        <f t="shared" si="22"/>
        <v>0</v>
      </c>
      <c r="AG65" s="221">
        <f t="shared" si="22"/>
        <v>0</v>
      </c>
      <c r="AH65" s="221">
        <f t="shared" si="23"/>
        <v>0</v>
      </c>
      <c r="AI65" s="221">
        <f t="shared" si="23"/>
        <v>0</v>
      </c>
      <c r="AJ65" s="221">
        <f t="shared" si="23"/>
        <v>0</v>
      </c>
      <c r="AK65" s="221">
        <f t="shared" si="23"/>
        <v>0</v>
      </c>
      <c r="AL65" s="221" t="str">
        <f t="shared" si="23"/>
        <v/>
      </c>
      <c r="AM65" s="221" t="str">
        <f t="shared" si="23"/>
        <v/>
      </c>
      <c r="AN65" s="221" t="str">
        <f t="shared" si="23"/>
        <v/>
      </c>
      <c r="AO65" s="221" t="str">
        <f t="shared" si="23"/>
        <v/>
      </c>
      <c r="AP65" s="221" t="str">
        <f t="shared" si="23"/>
        <v/>
      </c>
      <c r="AQ65" s="221" t="str">
        <f t="shared" si="23"/>
        <v/>
      </c>
      <c r="AR65" s="221" t="str">
        <f t="shared" si="24"/>
        <v/>
      </c>
      <c r="AS65" s="221" t="str">
        <f t="shared" si="24"/>
        <v/>
      </c>
      <c r="AT65" s="221" t="str">
        <f t="shared" si="24"/>
        <v/>
      </c>
      <c r="AU65" s="221" t="str">
        <f t="shared" si="24"/>
        <v/>
      </c>
      <c r="AV65" s="221" t="str">
        <f t="shared" si="24"/>
        <v/>
      </c>
      <c r="AW65" s="221" t="str">
        <f t="shared" si="24"/>
        <v/>
      </c>
      <c r="AX65" s="221" t="str">
        <f t="shared" si="24"/>
        <v/>
      </c>
      <c r="AY65" s="221" t="str">
        <f t="shared" si="24"/>
        <v/>
      </c>
      <c r="AZ65" s="221" t="str">
        <f t="shared" si="24"/>
        <v/>
      </c>
      <c r="BA65" s="221" t="str">
        <f t="shared" si="24"/>
        <v/>
      </c>
      <c r="BB65" s="221" t="str">
        <f t="shared" si="25"/>
        <v/>
      </c>
      <c r="BC65" s="221" t="str">
        <f t="shared" si="25"/>
        <v/>
      </c>
      <c r="BD65" s="221" t="str">
        <f t="shared" si="25"/>
        <v/>
      </c>
      <c r="BE65" s="221" t="str">
        <f t="shared" si="25"/>
        <v/>
      </c>
      <c r="BF65" s="221" t="str">
        <f t="shared" si="25"/>
        <v/>
      </c>
      <c r="BG65" s="221" t="str">
        <f t="shared" si="25"/>
        <v/>
      </c>
      <c r="BH65" s="221" t="str">
        <f t="shared" si="25"/>
        <v/>
      </c>
      <c r="BI65" s="221" t="str">
        <f t="shared" si="25"/>
        <v/>
      </c>
      <c r="BJ65" s="221" t="str">
        <f t="shared" si="25"/>
        <v/>
      </c>
      <c r="BK65" s="221" t="str">
        <f t="shared" si="25"/>
        <v/>
      </c>
      <c r="BL65" s="221" t="str">
        <f t="shared" si="25"/>
        <v/>
      </c>
      <c r="BM65" s="221" t="str">
        <f t="shared" si="25"/>
        <v/>
      </c>
    </row>
    <row r="66" spans="1:65" s="115" customFormat="1">
      <c r="A66" s="298"/>
      <c r="B66" s="215">
        <f t="shared" si="27"/>
        <v>2058</v>
      </c>
      <c r="C66" s="220">
        <f t="shared" ca="1" si="26"/>
        <v>0</v>
      </c>
      <c r="D66" s="221" t="str">
        <f t="shared" si="20"/>
        <v/>
      </c>
      <c r="E66" s="221" t="str">
        <f t="shared" si="20"/>
        <v/>
      </c>
      <c r="F66" s="221" t="str">
        <f t="shared" si="20"/>
        <v/>
      </c>
      <c r="G66" s="221" t="str">
        <f t="shared" si="20"/>
        <v/>
      </c>
      <c r="H66" s="221" t="str">
        <f t="shared" si="20"/>
        <v/>
      </c>
      <c r="I66" s="221" t="str">
        <f t="shared" si="20"/>
        <v/>
      </c>
      <c r="J66" s="221" t="str">
        <f t="shared" si="20"/>
        <v/>
      </c>
      <c r="K66" s="221" t="str">
        <f t="shared" si="20"/>
        <v/>
      </c>
      <c r="L66" s="221" t="str">
        <f t="shared" si="20"/>
        <v/>
      </c>
      <c r="M66" s="221" t="str">
        <f t="shared" si="20"/>
        <v/>
      </c>
      <c r="N66" s="221" t="str">
        <f t="shared" si="21"/>
        <v/>
      </c>
      <c r="O66" s="221" t="str">
        <f t="shared" si="21"/>
        <v/>
      </c>
      <c r="P66" s="221" t="str">
        <f t="shared" si="21"/>
        <v/>
      </c>
      <c r="Q66" s="221" t="str">
        <f t="shared" si="21"/>
        <v/>
      </c>
      <c r="R66" s="221" t="str">
        <f t="shared" si="21"/>
        <v/>
      </c>
      <c r="S66" s="221" t="str">
        <f t="shared" si="21"/>
        <v/>
      </c>
      <c r="T66" s="221" t="str">
        <f t="shared" si="21"/>
        <v/>
      </c>
      <c r="U66" s="221" t="str">
        <f t="shared" si="21"/>
        <v/>
      </c>
      <c r="V66" s="221" t="str">
        <f t="shared" si="21"/>
        <v/>
      </c>
      <c r="W66" s="221" t="str">
        <f t="shared" si="21"/>
        <v/>
      </c>
      <c r="X66" s="221" t="str">
        <f t="shared" si="22"/>
        <v/>
      </c>
      <c r="Y66" s="221" t="str">
        <f t="shared" si="22"/>
        <v/>
      </c>
      <c r="Z66" s="221" t="str">
        <f t="shared" si="22"/>
        <v/>
      </c>
      <c r="AA66" s="221" t="str">
        <f t="shared" si="22"/>
        <v/>
      </c>
      <c r="AB66" s="221" t="str">
        <f t="shared" si="22"/>
        <v/>
      </c>
      <c r="AC66" s="221">
        <f t="shared" si="22"/>
        <v>0</v>
      </c>
      <c r="AD66" s="221">
        <f t="shared" si="22"/>
        <v>0</v>
      </c>
      <c r="AE66" s="221">
        <f t="shared" si="22"/>
        <v>0</v>
      </c>
      <c r="AF66" s="221">
        <f t="shared" si="22"/>
        <v>0</v>
      </c>
      <c r="AG66" s="221">
        <f t="shared" si="22"/>
        <v>0</v>
      </c>
      <c r="AH66" s="221">
        <f t="shared" si="23"/>
        <v>0</v>
      </c>
      <c r="AI66" s="221">
        <f t="shared" si="23"/>
        <v>0</v>
      </c>
      <c r="AJ66" s="221">
        <f t="shared" si="23"/>
        <v>0</v>
      </c>
      <c r="AK66" s="221">
        <f t="shared" si="23"/>
        <v>0</v>
      </c>
      <c r="AL66" s="221">
        <f t="shared" si="23"/>
        <v>0</v>
      </c>
      <c r="AM66" s="221" t="str">
        <f t="shared" si="23"/>
        <v/>
      </c>
      <c r="AN66" s="221" t="str">
        <f t="shared" si="23"/>
        <v/>
      </c>
      <c r="AO66" s="221" t="str">
        <f t="shared" si="23"/>
        <v/>
      </c>
      <c r="AP66" s="221" t="str">
        <f t="shared" si="23"/>
        <v/>
      </c>
      <c r="AQ66" s="221" t="str">
        <f t="shared" si="23"/>
        <v/>
      </c>
      <c r="AR66" s="221" t="str">
        <f t="shared" si="24"/>
        <v/>
      </c>
      <c r="AS66" s="221" t="str">
        <f t="shared" si="24"/>
        <v/>
      </c>
      <c r="AT66" s="221" t="str">
        <f t="shared" si="24"/>
        <v/>
      </c>
      <c r="AU66" s="221" t="str">
        <f t="shared" si="24"/>
        <v/>
      </c>
      <c r="AV66" s="221" t="str">
        <f t="shared" si="24"/>
        <v/>
      </c>
      <c r="AW66" s="221" t="str">
        <f t="shared" si="24"/>
        <v/>
      </c>
      <c r="AX66" s="221" t="str">
        <f t="shared" si="24"/>
        <v/>
      </c>
      <c r="AY66" s="221" t="str">
        <f t="shared" si="24"/>
        <v/>
      </c>
      <c r="AZ66" s="221" t="str">
        <f t="shared" si="24"/>
        <v/>
      </c>
      <c r="BA66" s="221" t="str">
        <f t="shared" si="24"/>
        <v/>
      </c>
      <c r="BB66" s="221" t="str">
        <f t="shared" si="25"/>
        <v/>
      </c>
      <c r="BC66" s="221" t="str">
        <f t="shared" si="25"/>
        <v/>
      </c>
      <c r="BD66" s="221" t="str">
        <f t="shared" si="25"/>
        <v/>
      </c>
      <c r="BE66" s="221" t="str">
        <f t="shared" si="25"/>
        <v/>
      </c>
      <c r="BF66" s="221" t="str">
        <f t="shared" si="25"/>
        <v/>
      </c>
      <c r="BG66" s="221" t="str">
        <f t="shared" si="25"/>
        <v/>
      </c>
      <c r="BH66" s="221" t="str">
        <f t="shared" si="25"/>
        <v/>
      </c>
      <c r="BI66" s="221" t="str">
        <f t="shared" si="25"/>
        <v/>
      </c>
      <c r="BJ66" s="221" t="str">
        <f t="shared" si="25"/>
        <v/>
      </c>
      <c r="BK66" s="221" t="str">
        <f t="shared" si="25"/>
        <v/>
      </c>
      <c r="BL66" s="221" t="str">
        <f t="shared" si="25"/>
        <v/>
      </c>
      <c r="BM66" s="221" t="str">
        <f t="shared" si="25"/>
        <v/>
      </c>
    </row>
    <row r="67" spans="1:65" s="115" customFormat="1">
      <c r="A67" s="298"/>
      <c r="B67" s="215">
        <f t="shared" si="27"/>
        <v>2059</v>
      </c>
      <c r="C67" s="220">
        <f t="shared" ca="1" si="26"/>
        <v>0</v>
      </c>
      <c r="D67" s="221" t="str">
        <f t="shared" si="20"/>
        <v/>
      </c>
      <c r="E67" s="221" t="str">
        <f t="shared" si="20"/>
        <v/>
      </c>
      <c r="F67" s="221" t="str">
        <f t="shared" si="20"/>
        <v/>
      </c>
      <c r="G67" s="221" t="str">
        <f t="shared" si="20"/>
        <v/>
      </c>
      <c r="H67" s="221" t="str">
        <f t="shared" si="20"/>
        <v/>
      </c>
      <c r="I67" s="221" t="str">
        <f t="shared" si="20"/>
        <v/>
      </c>
      <c r="J67" s="221" t="str">
        <f t="shared" si="20"/>
        <v/>
      </c>
      <c r="K67" s="221" t="str">
        <f t="shared" si="20"/>
        <v/>
      </c>
      <c r="L67" s="221" t="str">
        <f t="shared" si="20"/>
        <v/>
      </c>
      <c r="M67" s="221" t="str">
        <f t="shared" si="20"/>
        <v/>
      </c>
      <c r="N67" s="221" t="str">
        <f t="shared" si="21"/>
        <v/>
      </c>
      <c r="O67" s="221" t="str">
        <f t="shared" si="21"/>
        <v/>
      </c>
      <c r="P67" s="221" t="str">
        <f t="shared" si="21"/>
        <v/>
      </c>
      <c r="Q67" s="221" t="str">
        <f t="shared" si="21"/>
        <v/>
      </c>
      <c r="R67" s="221" t="str">
        <f t="shared" si="21"/>
        <v/>
      </c>
      <c r="S67" s="221" t="str">
        <f t="shared" si="21"/>
        <v/>
      </c>
      <c r="T67" s="221" t="str">
        <f t="shared" si="21"/>
        <v/>
      </c>
      <c r="U67" s="221" t="str">
        <f t="shared" si="21"/>
        <v/>
      </c>
      <c r="V67" s="221" t="str">
        <f t="shared" si="21"/>
        <v/>
      </c>
      <c r="W67" s="221" t="str">
        <f t="shared" si="21"/>
        <v/>
      </c>
      <c r="X67" s="221" t="str">
        <f t="shared" si="22"/>
        <v/>
      </c>
      <c r="Y67" s="221" t="str">
        <f t="shared" si="22"/>
        <v/>
      </c>
      <c r="Z67" s="221" t="str">
        <f t="shared" si="22"/>
        <v/>
      </c>
      <c r="AA67" s="221" t="str">
        <f t="shared" si="22"/>
        <v/>
      </c>
      <c r="AB67" s="221" t="str">
        <f t="shared" si="22"/>
        <v/>
      </c>
      <c r="AC67" s="221" t="str">
        <f t="shared" si="22"/>
        <v/>
      </c>
      <c r="AD67" s="221">
        <f t="shared" si="22"/>
        <v>0</v>
      </c>
      <c r="AE67" s="221">
        <f t="shared" si="22"/>
        <v>0</v>
      </c>
      <c r="AF67" s="221">
        <f t="shared" si="22"/>
        <v>0</v>
      </c>
      <c r="AG67" s="221">
        <f t="shared" si="22"/>
        <v>0</v>
      </c>
      <c r="AH67" s="221">
        <f t="shared" si="23"/>
        <v>0</v>
      </c>
      <c r="AI67" s="221">
        <f t="shared" si="23"/>
        <v>0</v>
      </c>
      <c r="AJ67" s="221">
        <f t="shared" si="23"/>
        <v>0</v>
      </c>
      <c r="AK67" s="221">
        <f t="shared" si="23"/>
        <v>0</v>
      </c>
      <c r="AL67" s="221">
        <f t="shared" si="23"/>
        <v>0</v>
      </c>
      <c r="AM67" s="221">
        <f t="shared" si="23"/>
        <v>0</v>
      </c>
      <c r="AN67" s="221" t="str">
        <f t="shared" si="23"/>
        <v/>
      </c>
      <c r="AO67" s="221" t="str">
        <f t="shared" si="23"/>
        <v/>
      </c>
      <c r="AP67" s="221" t="str">
        <f t="shared" si="23"/>
        <v/>
      </c>
      <c r="AQ67" s="221" t="str">
        <f t="shared" si="23"/>
        <v/>
      </c>
      <c r="AR67" s="221" t="str">
        <f t="shared" si="24"/>
        <v/>
      </c>
      <c r="AS67" s="221" t="str">
        <f t="shared" si="24"/>
        <v/>
      </c>
      <c r="AT67" s="221" t="str">
        <f t="shared" si="24"/>
        <v/>
      </c>
      <c r="AU67" s="221" t="str">
        <f t="shared" si="24"/>
        <v/>
      </c>
      <c r="AV67" s="221" t="str">
        <f t="shared" si="24"/>
        <v/>
      </c>
      <c r="AW67" s="221" t="str">
        <f t="shared" si="24"/>
        <v/>
      </c>
      <c r="AX67" s="221" t="str">
        <f t="shared" si="24"/>
        <v/>
      </c>
      <c r="AY67" s="221" t="str">
        <f t="shared" si="24"/>
        <v/>
      </c>
      <c r="AZ67" s="221" t="str">
        <f t="shared" si="24"/>
        <v/>
      </c>
      <c r="BA67" s="221" t="str">
        <f t="shared" si="24"/>
        <v/>
      </c>
      <c r="BB67" s="221" t="str">
        <f t="shared" si="25"/>
        <v/>
      </c>
      <c r="BC67" s="221" t="str">
        <f t="shared" si="25"/>
        <v/>
      </c>
      <c r="BD67" s="221" t="str">
        <f t="shared" si="25"/>
        <v/>
      </c>
      <c r="BE67" s="221" t="str">
        <f t="shared" si="25"/>
        <v/>
      </c>
      <c r="BF67" s="221" t="str">
        <f t="shared" si="25"/>
        <v/>
      </c>
      <c r="BG67" s="221" t="str">
        <f t="shared" si="25"/>
        <v/>
      </c>
      <c r="BH67" s="221" t="str">
        <f t="shared" si="25"/>
        <v/>
      </c>
      <c r="BI67" s="221" t="str">
        <f t="shared" si="25"/>
        <v/>
      </c>
      <c r="BJ67" s="221" t="str">
        <f t="shared" si="25"/>
        <v/>
      </c>
      <c r="BK67" s="221" t="str">
        <f t="shared" si="25"/>
        <v/>
      </c>
      <c r="BL67" s="221" t="str">
        <f t="shared" si="25"/>
        <v/>
      </c>
      <c r="BM67" s="221" t="str">
        <f t="shared" si="25"/>
        <v/>
      </c>
    </row>
    <row r="68" spans="1:65" s="115" customFormat="1">
      <c r="A68" s="298"/>
      <c r="B68" s="215">
        <f t="shared" si="27"/>
        <v>2060</v>
      </c>
      <c r="C68" s="220">
        <f t="shared" ca="1" si="26"/>
        <v>0</v>
      </c>
      <c r="D68" s="221" t="str">
        <f t="shared" si="20"/>
        <v/>
      </c>
      <c r="E68" s="221" t="str">
        <f t="shared" si="20"/>
        <v/>
      </c>
      <c r="F68" s="221" t="str">
        <f t="shared" si="20"/>
        <v/>
      </c>
      <c r="G68" s="221" t="str">
        <f t="shared" si="20"/>
        <v/>
      </c>
      <c r="H68" s="221" t="str">
        <f t="shared" si="20"/>
        <v/>
      </c>
      <c r="I68" s="221" t="str">
        <f t="shared" si="20"/>
        <v/>
      </c>
      <c r="J68" s="221" t="str">
        <f t="shared" si="20"/>
        <v/>
      </c>
      <c r="K68" s="221" t="str">
        <f t="shared" si="20"/>
        <v/>
      </c>
      <c r="L68" s="221" t="str">
        <f t="shared" si="20"/>
        <v/>
      </c>
      <c r="M68" s="221" t="str">
        <f t="shared" si="20"/>
        <v/>
      </c>
      <c r="N68" s="221" t="str">
        <f t="shared" si="21"/>
        <v/>
      </c>
      <c r="O68" s="221" t="str">
        <f t="shared" si="21"/>
        <v/>
      </c>
      <c r="P68" s="221" t="str">
        <f t="shared" si="21"/>
        <v/>
      </c>
      <c r="Q68" s="221" t="str">
        <f t="shared" si="21"/>
        <v/>
      </c>
      <c r="R68" s="221" t="str">
        <f t="shared" si="21"/>
        <v/>
      </c>
      <c r="S68" s="221" t="str">
        <f t="shared" si="21"/>
        <v/>
      </c>
      <c r="T68" s="221" t="str">
        <f t="shared" si="21"/>
        <v/>
      </c>
      <c r="U68" s="221" t="str">
        <f t="shared" si="21"/>
        <v/>
      </c>
      <c r="V68" s="221" t="str">
        <f t="shared" si="21"/>
        <v/>
      </c>
      <c r="W68" s="221" t="str">
        <f t="shared" si="21"/>
        <v/>
      </c>
      <c r="X68" s="221" t="str">
        <f t="shared" si="22"/>
        <v/>
      </c>
      <c r="Y68" s="221" t="str">
        <f t="shared" si="22"/>
        <v/>
      </c>
      <c r="Z68" s="221" t="str">
        <f t="shared" si="22"/>
        <v/>
      </c>
      <c r="AA68" s="221" t="str">
        <f t="shared" si="22"/>
        <v/>
      </c>
      <c r="AB68" s="221" t="str">
        <f t="shared" si="22"/>
        <v/>
      </c>
      <c r="AC68" s="221" t="str">
        <f t="shared" si="22"/>
        <v/>
      </c>
      <c r="AD68" s="221" t="str">
        <f t="shared" si="22"/>
        <v/>
      </c>
      <c r="AE68" s="221">
        <f t="shared" si="22"/>
        <v>0</v>
      </c>
      <c r="AF68" s="221">
        <f t="shared" si="22"/>
        <v>0</v>
      </c>
      <c r="AG68" s="221">
        <f t="shared" si="22"/>
        <v>0</v>
      </c>
      <c r="AH68" s="221">
        <f t="shared" si="23"/>
        <v>0</v>
      </c>
      <c r="AI68" s="221">
        <f t="shared" si="23"/>
        <v>0</v>
      </c>
      <c r="AJ68" s="221">
        <f t="shared" si="23"/>
        <v>0</v>
      </c>
      <c r="AK68" s="221">
        <f t="shared" si="23"/>
        <v>0</v>
      </c>
      <c r="AL68" s="221">
        <f t="shared" si="23"/>
        <v>0</v>
      </c>
      <c r="AM68" s="221">
        <f t="shared" si="23"/>
        <v>0</v>
      </c>
      <c r="AN68" s="221">
        <f t="shared" si="23"/>
        <v>0</v>
      </c>
      <c r="AO68" s="221" t="str">
        <f t="shared" si="23"/>
        <v/>
      </c>
      <c r="AP68" s="221" t="str">
        <f t="shared" si="23"/>
        <v/>
      </c>
      <c r="AQ68" s="221" t="str">
        <f t="shared" si="23"/>
        <v/>
      </c>
      <c r="AR68" s="221" t="str">
        <f t="shared" si="24"/>
        <v/>
      </c>
      <c r="AS68" s="221" t="str">
        <f t="shared" si="24"/>
        <v/>
      </c>
      <c r="AT68" s="221" t="str">
        <f t="shared" si="24"/>
        <v/>
      </c>
      <c r="AU68" s="221" t="str">
        <f t="shared" si="24"/>
        <v/>
      </c>
      <c r="AV68" s="221" t="str">
        <f t="shared" si="24"/>
        <v/>
      </c>
      <c r="AW68" s="221" t="str">
        <f t="shared" si="24"/>
        <v/>
      </c>
      <c r="AX68" s="221" t="str">
        <f t="shared" si="24"/>
        <v/>
      </c>
      <c r="AY68" s="221" t="str">
        <f t="shared" si="24"/>
        <v/>
      </c>
      <c r="AZ68" s="221" t="str">
        <f t="shared" si="24"/>
        <v/>
      </c>
      <c r="BA68" s="221" t="str">
        <f t="shared" si="24"/>
        <v/>
      </c>
      <c r="BB68" s="221" t="str">
        <f t="shared" si="25"/>
        <v/>
      </c>
      <c r="BC68" s="221" t="str">
        <f t="shared" si="25"/>
        <v/>
      </c>
      <c r="BD68" s="221" t="str">
        <f t="shared" si="25"/>
        <v/>
      </c>
      <c r="BE68" s="221" t="str">
        <f t="shared" si="25"/>
        <v/>
      </c>
      <c r="BF68" s="221" t="str">
        <f t="shared" si="25"/>
        <v/>
      </c>
      <c r="BG68" s="221" t="str">
        <f t="shared" si="25"/>
        <v/>
      </c>
      <c r="BH68" s="221" t="str">
        <f t="shared" si="25"/>
        <v/>
      </c>
      <c r="BI68" s="221" t="str">
        <f t="shared" si="25"/>
        <v/>
      </c>
      <c r="BJ68" s="221" t="str">
        <f t="shared" si="25"/>
        <v/>
      </c>
      <c r="BK68" s="221" t="str">
        <f t="shared" si="25"/>
        <v/>
      </c>
      <c r="BL68" s="221" t="str">
        <f t="shared" si="25"/>
        <v/>
      </c>
      <c r="BM68" s="221" t="str">
        <f t="shared" si="25"/>
        <v/>
      </c>
    </row>
    <row r="69" spans="1:65" s="115" customFormat="1">
      <c r="A69" s="298"/>
      <c r="B69" s="215">
        <f t="shared" si="27"/>
        <v>2061</v>
      </c>
      <c r="C69" s="220">
        <f t="shared" ca="1" si="26"/>
        <v>0</v>
      </c>
      <c r="D69" s="221" t="str">
        <f t="shared" si="20"/>
        <v/>
      </c>
      <c r="E69" s="221" t="str">
        <f t="shared" si="20"/>
        <v/>
      </c>
      <c r="F69" s="221" t="str">
        <f t="shared" si="20"/>
        <v/>
      </c>
      <c r="G69" s="221" t="str">
        <f t="shared" si="20"/>
        <v/>
      </c>
      <c r="H69" s="221" t="str">
        <f t="shared" si="20"/>
        <v/>
      </c>
      <c r="I69" s="221" t="str">
        <f t="shared" si="20"/>
        <v/>
      </c>
      <c r="J69" s="221" t="str">
        <f t="shared" si="20"/>
        <v/>
      </c>
      <c r="K69" s="221" t="str">
        <f t="shared" si="20"/>
        <v/>
      </c>
      <c r="L69" s="221" t="str">
        <f t="shared" si="20"/>
        <v/>
      </c>
      <c r="M69" s="221" t="str">
        <f t="shared" si="20"/>
        <v/>
      </c>
      <c r="N69" s="221" t="str">
        <f t="shared" si="21"/>
        <v/>
      </c>
      <c r="O69" s="221" t="str">
        <f t="shared" si="21"/>
        <v/>
      </c>
      <c r="P69" s="221" t="str">
        <f t="shared" si="21"/>
        <v/>
      </c>
      <c r="Q69" s="221" t="str">
        <f t="shared" si="21"/>
        <v/>
      </c>
      <c r="R69" s="221" t="str">
        <f t="shared" si="21"/>
        <v/>
      </c>
      <c r="S69" s="221" t="str">
        <f t="shared" si="21"/>
        <v/>
      </c>
      <c r="T69" s="221" t="str">
        <f t="shared" si="21"/>
        <v/>
      </c>
      <c r="U69" s="221" t="str">
        <f t="shared" si="21"/>
        <v/>
      </c>
      <c r="V69" s="221" t="str">
        <f t="shared" si="21"/>
        <v/>
      </c>
      <c r="W69" s="221" t="str">
        <f t="shared" si="21"/>
        <v/>
      </c>
      <c r="X69" s="221" t="str">
        <f t="shared" si="22"/>
        <v/>
      </c>
      <c r="Y69" s="221" t="str">
        <f t="shared" si="22"/>
        <v/>
      </c>
      <c r="Z69" s="221" t="str">
        <f t="shared" si="22"/>
        <v/>
      </c>
      <c r="AA69" s="221" t="str">
        <f t="shared" si="22"/>
        <v/>
      </c>
      <c r="AB69" s="221" t="str">
        <f t="shared" si="22"/>
        <v/>
      </c>
      <c r="AC69" s="221" t="str">
        <f t="shared" si="22"/>
        <v/>
      </c>
      <c r="AD69" s="221" t="str">
        <f t="shared" si="22"/>
        <v/>
      </c>
      <c r="AE69" s="221" t="str">
        <f t="shared" si="22"/>
        <v/>
      </c>
      <c r="AF69" s="221">
        <f t="shared" si="22"/>
        <v>0</v>
      </c>
      <c r="AG69" s="221">
        <f t="shared" si="22"/>
        <v>0</v>
      </c>
      <c r="AH69" s="221">
        <f t="shared" si="23"/>
        <v>0</v>
      </c>
      <c r="AI69" s="221">
        <f t="shared" si="23"/>
        <v>0</v>
      </c>
      <c r="AJ69" s="221">
        <f t="shared" si="23"/>
        <v>0</v>
      </c>
      <c r="AK69" s="221">
        <f t="shared" si="23"/>
        <v>0</v>
      </c>
      <c r="AL69" s="221">
        <f t="shared" si="23"/>
        <v>0</v>
      </c>
      <c r="AM69" s="221">
        <f t="shared" si="23"/>
        <v>0</v>
      </c>
      <c r="AN69" s="221">
        <f t="shared" si="23"/>
        <v>0</v>
      </c>
      <c r="AO69" s="221">
        <f t="shared" si="23"/>
        <v>0</v>
      </c>
      <c r="AP69" s="221" t="str">
        <f t="shared" si="23"/>
        <v/>
      </c>
      <c r="AQ69" s="221" t="str">
        <f t="shared" si="23"/>
        <v/>
      </c>
      <c r="AR69" s="221" t="str">
        <f t="shared" si="24"/>
        <v/>
      </c>
      <c r="AS69" s="221" t="str">
        <f t="shared" si="24"/>
        <v/>
      </c>
      <c r="AT69" s="221" t="str">
        <f t="shared" si="24"/>
        <v/>
      </c>
      <c r="AU69" s="221" t="str">
        <f t="shared" si="24"/>
        <v/>
      </c>
      <c r="AV69" s="221" t="str">
        <f t="shared" si="24"/>
        <v/>
      </c>
      <c r="AW69" s="221" t="str">
        <f t="shared" si="24"/>
        <v/>
      </c>
      <c r="AX69" s="221" t="str">
        <f t="shared" si="24"/>
        <v/>
      </c>
      <c r="AY69" s="221" t="str">
        <f t="shared" si="24"/>
        <v/>
      </c>
      <c r="AZ69" s="221" t="str">
        <f t="shared" si="24"/>
        <v/>
      </c>
      <c r="BA69" s="221" t="str">
        <f t="shared" si="24"/>
        <v/>
      </c>
      <c r="BB69" s="221" t="str">
        <f t="shared" si="25"/>
        <v/>
      </c>
      <c r="BC69" s="221" t="str">
        <f t="shared" si="25"/>
        <v/>
      </c>
      <c r="BD69" s="221" t="str">
        <f t="shared" si="25"/>
        <v/>
      </c>
      <c r="BE69" s="221" t="str">
        <f t="shared" si="25"/>
        <v/>
      </c>
      <c r="BF69" s="221" t="str">
        <f t="shared" si="25"/>
        <v/>
      </c>
      <c r="BG69" s="221" t="str">
        <f t="shared" si="25"/>
        <v/>
      </c>
      <c r="BH69" s="221" t="str">
        <f t="shared" si="25"/>
        <v/>
      </c>
      <c r="BI69" s="221" t="str">
        <f t="shared" si="25"/>
        <v/>
      </c>
      <c r="BJ69" s="221" t="str">
        <f t="shared" si="25"/>
        <v/>
      </c>
      <c r="BK69" s="221" t="str">
        <f t="shared" si="25"/>
        <v/>
      </c>
      <c r="BL69" s="221" t="str">
        <f t="shared" si="25"/>
        <v/>
      </c>
      <c r="BM69" s="221" t="str">
        <f t="shared" si="25"/>
        <v/>
      </c>
    </row>
    <row r="70" spans="1:65" s="115" customFormat="1">
      <c r="A70" s="298"/>
      <c r="B70" s="215">
        <f t="shared" si="27"/>
        <v>2062</v>
      </c>
      <c r="C70" s="220">
        <f t="shared" ca="1" si="26"/>
        <v>0</v>
      </c>
      <c r="D70" s="221" t="str">
        <f t="shared" si="20"/>
        <v/>
      </c>
      <c r="E70" s="221" t="str">
        <f t="shared" si="20"/>
        <v/>
      </c>
      <c r="F70" s="221" t="str">
        <f t="shared" si="20"/>
        <v/>
      </c>
      <c r="G70" s="221" t="str">
        <f t="shared" si="20"/>
        <v/>
      </c>
      <c r="H70" s="221" t="str">
        <f t="shared" si="20"/>
        <v/>
      </c>
      <c r="I70" s="221" t="str">
        <f t="shared" si="20"/>
        <v/>
      </c>
      <c r="J70" s="221" t="str">
        <f t="shared" si="20"/>
        <v/>
      </c>
      <c r="K70" s="221" t="str">
        <f t="shared" si="20"/>
        <v/>
      </c>
      <c r="L70" s="221" t="str">
        <f t="shared" si="20"/>
        <v/>
      </c>
      <c r="M70" s="221" t="str">
        <f t="shared" si="20"/>
        <v/>
      </c>
      <c r="N70" s="221" t="str">
        <f t="shared" si="21"/>
        <v/>
      </c>
      <c r="O70" s="221" t="str">
        <f t="shared" si="21"/>
        <v/>
      </c>
      <c r="P70" s="221" t="str">
        <f t="shared" si="21"/>
        <v/>
      </c>
      <c r="Q70" s="221" t="str">
        <f t="shared" si="21"/>
        <v/>
      </c>
      <c r="R70" s="221" t="str">
        <f t="shared" si="21"/>
        <v/>
      </c>
      <c r="S70" s="221" t="str">
        <f t="shared" si="21"/>
        <v/>
      </c>
      <c r="T70" s="221" t="str">
        <f t="shared" si="21"/>
        <v/>
      </c>
      <c r="U70" s="221" t="str">
        <f t="shared" si="21"/>
        <v/>
      </c>
      <c r="V70" s="221" t="str">
        <f t="shared" si="21"/>
        <v/>
      </c>
      <c r="W70" s="221" t="str">
        <f t="shared" si="21"/>
        <v/>
      </c>
      <c r="X70" s="221" t="str">
        <f t="shared" si="22"/>
        <v/>
      </c>
      <c r="Y70" s="221" t="str">
        <f t="shared" si="22"/>
        <v/>
      </c>
      <c r="Z70" s="221" t="str">
        <f t="shared" si="22"/>
        <v/>
      </c>
      <c r="AA70" s="221" t="str">
        <f t="shared" si="22"/>
        <v/>
      </c>
      <c r="AB70" s="221" t="str">
        <f t="shared" si="22"/>
        <v/>
      </c>
      <c r="AC70" s="221" t="str">
        <f t="shared" si="22"/>
        <v/>
      </c>
      <c r="AD70" s="221" t="str">
        <f t="shared" si="22"/>
        <v/>
      </c>
      <c r="AE70" s="221" t="str">
        <f t="shared" si="22"/>
        <v/>
      </c>
      <c r="AF70" s="221" t="str">
        <f t="shared" si="22"/>
        <v/>
      </c>
      <c r="AG70" s="221">
        <f t="shared" si="22"/>
        <v>0</v>
      </c>
      <c r="AH70" s="221">
        <f t="shared" si="23"/>
        <v>0</v>
      </c>
      <c r="AI70" s="221">
        <f t="shared" si="23"/>
        <v>0</v>
      </c>
      <c r="AJ70" s="221">
        <f t="shared" si="23"/>
        <v>0</v>
      </c>
      <c r="AK70" s="221">
        <f t="shared" si="23"/>
        <v>0</v>
      </c>
      <c r="AL70" s="221">
        <f t="shared" si="23"/>
        <v>0</v>
      </c>
      <c r="AM70" s="221">
        <f t="shared" si="23"/>
        <v>0</v>
      </c>
      <c r="AN70" s="221">
        <f t="shared" si="23"/>
        <v>0</v>
      </c>
      <c r="AO70" s="221">
        <f t="shared" si="23"/>
        <v>0</v>
      </c>
      <c r="AP70" s="221">
        <f t="shared" si="23"/>
        <v>0</v>
      </c>
      <c r="AQ70" s="221" t="str">
        <f t="shared" si="23"/>
        <v/>
      </c>
      <c r="AR70" s="221" t="str">
        <f t="shared" si="24"/>
        <v/>
      </c>
      <c r="AS70" s="221" t="str">
        <f t="shared" si="24"/>
        <v/>
      </c>
      <c r="AT70" s="221" t="str">
        <f t="shared" si="24"/>
        <v/>
      </c>
      <c r="AU70" s="221" t="str">
        <f t="shared" si="24"/>
        <v/>
      </c>
      <c r="AV70" s="221" t="str">
        <f t="shared" si="24"/>
        <v/>
      </c>
      <c r="AW70" s="221" t="str">
        <f t="shared" si="24"/>
        <v/>
      </c>
      <c r="AX70" s="221" t="str">
        <f t="shared" si="24"/>
        <v/>
      </c>
      <c r="AY70" s="221" t="str">
        <f t="shared" si="24"/>
        <v/>
      </c>
      <c r="AZ70" s="221" t="str">
        <f t="shared" si="24"/>
        <v/>
      </c>
      <c r="BA70" s="221" t="str">
        <f t="shared" si="24"/>
        <v/>
      </c>
      <c r="BB70" s="221" t="str">
        <f t="shared" si="25"/>
        <v/>
      </c>
      <c r="BC70" s="221" t="str">
        <f t="shared" si="25"/>
        <v/>
      </c>
      <c r="BD70" s="221" t="str">
        <f t="shared" si="25"/>
        <v/>
      </c>
      <c r="BE70" s="221" t="str">
        <f t="shared" si="25"/>
        <v/>
      </c>
      <c r="BF70" s="221" t="str">
        <f t="shared" si="25"/>
        <v/>
      </c>
      <c r="BG70" s="221" t="str">
        <f t="shared" si="25"/>
        <v/>
      </c>
      <c r="BH70" s="221" t="str">
        <f t="shared" si="25"/>
        <v/>
      </c>
      <c r="BI70" s="221" t="str">
        <f t="shared" si="25"/>
        <v/>
      </c>
      <c r="BJ70" s="221" t="str">
        <f t="shared" si="25"/>
        <v/>
      </c>
      <c r="BK70" s="221" t="str">
        <f t="shared" si="25"/>
        <v/>
      </c>
      <c r="BL70" s="221" t="str">
        <f t="shared" si="25"/>
        <v/>
      </c>
      <c r="BM70" s="221" t="str">
        <f t="shared" si="25"/>
        <v/>
      </c>
    </row>
    <row r="71" spans="1:65" s="115" customFormat="1">
      <c r="A71" s="298"/>
      <c r="B71" s="215">
        <f t="shared" si="27"/>
        <v>2063</v>
      </c>
      <c r="C71" s="220">
        <f t="shared" ca="1" si="26"/>
        <v>0</v>
      </c>
      <c r="D71" s="221" t="str">
        <f t="shared" si="20"/>
        <v/>
      </c>
      <c r="E71" s="221" t="str">
        <f t="shared" si="20"/>
        <v/>
      </c>
      <c r="F71" s="221" t="str">
        <f t="shared" si="20"/>
        <v/>
      </c>
      <c r="G71" s="221" t="str">
        <f t="shared" si="20"/>
        <v/>
      </c>
      <c r="H71" s="221" t="str">
        <f t="shared" si="20"/>
        <v/>
      </c>
      <c r="I71" s="221" t="str">
        <f t="shared" si="20"/>
        <v/>
      </c>
      <c r="J71" s="221" t="str">
        <f t="shared" si="20"/>
        <v/>
      </c>
      <c r="K71" s="221" t="str">
        <f t="shared" si="20"/>
        <v/>
      </c>
      <c r="L71" s="221" t="str">
        <f t="shared" si="20"/>
        <v/>
      </c>
      <c r="M71" s="221" t="str">
        <f t="shared" si="20"/>
        <v/>
      </c>
      <c r="N71" s="221" t="str">
        <f t="shared" si="21"/>
        <v/>
      </c>
      <c r="O71" s="221" t="str">
        <f t="shared" si="21"/>
        <v/>
      </c>
      <c r="P71" s="221" t="str">
        <f t="shared" si="21"/>
        <v/>
      </c>
      <c r="Q71" s="221" t="str">
        <f t="shared" si="21"/>
        <v/>
      </c>
      <c r="R71" s="221" t="str">
        <f t="shared" si="21"/>
        <v/>
      </c>
      <c r="S71" s="221" t="str">
        <f t="shared" si="21"/>
        <v/>
      </c>
      <c r="T71" s="221" t="str">
        <f t="shared" si="21"/>
        <v/>
      </c>
      <c r="U71" s="221" t="str">
        <f t="shared" si="21"/>
        <v/>
      </c>
      <c r="V71" s="221" t="str">
        <f t="shared" si="21"/>
        <v/>
      </c>
      <c r="W71" s="221" t="str">
        <f t="shared" si="21"/>
        <v/>
      </c>
      <c r="X71" s="221" t="str">
        <f t="shared" si="22"/>
        <v/>
      </c>
      <c r="Y71" s="221" t="str">
        <f t="shared" si="22"/>
        <v/>
      </c>
      <c r="Z71" s="221" t="str">
        <f t="shared" si="22"/>
        <v/>
      </c>
      <c r="AA71" s="221" t="str">
        <f t="shared" si="22"/>
        <v/>
      </c>
      <c r="AB71" s="221" t="str">
        <f t="shared" si="22"/>
        <v/>
      </c>
      <c r="AC71" s="221" t="str">
        <f t="shared" si="22"/>
        <v/>
      </c>
      <c r="AD71" s="221" t="str">
        <f t="shared" si="22"/>
        <v/>
      </c>
      <c r="AE71" s="221" t="str">
        <f t="shared" si="22"/>
        <v/>
      </c>
      <c r="AF71" s="221" t="str">
        <f t="shared" si="22"/>
        <v/>
      </c>
      <c r="AG71" s="221" t="str">
        <f t="shared" si="22"/>
        <v/>
      </c>
      <c r="AH71" s="221">
        <f t="shared" si="23"/>
        <v>0</v>
      </c>
      <c r="AI71" s="221">
        <f t="shared" si="23"/>
        <v>0</v>
      </c>
      <c r="AJ71" s="221">
        <f t="shared" si="23"/>
        <v>0</v>
      </c>
      <c r="AK71" s="221">
        <f t="shared" si="23"/>
        <v>0</v>
      </c>
      <c r="AL71" s="221">
        <f t="shared" si="23"/>
        <v>0</v>
      </c>
      <c r="AM71" s="221">
        <f t="shared" si="23"/>
        <v>0</v>
      </c>
      <c r="AN71" s="221">
        <f t="shared" si="23"/>
        <v>0</v>
      </c>
      <c r="AO71" s="221">
        <f t="shared" si="23"/>
        <v>0</v>
      </c>
      <c r="AP71" s="221">
        <f t="shared" si="23"/>
        <v>0</v>
      </c>
      <c r="AQ71" s="221">
        <f t="shared" si="23"/>
        <v>0</v>
      </c>
      <c r="AR71" s="221" t="str">
        <f t="shared" si="24"/>
        <v/>
      </c>
      <c r="AS71" s="221" t="str">
        <f t="shared" si="24"/>
        <v/>
      </c>
      <c r="AT71" s="221" t="str">
        <f t="shared" si="24"/>
        <v/>
      </c>
      <c r="AU71" s="221" t="str">
        <f t="shared" si="24"/>
        <v/>
      </c>
      <c r="AV71" s="221" t="str">
        <f t="shared" si="24"/>
        <v/>
      </c>
      <c r="AW71" s="221" t="str">
        <f t="shared" si="24"/>
        <v/>
      </c>
      <c r="AX71" s="221" t="str">
        <f t="shared" si="24"/>
        <v/>
      </c>
      <c r="AY71" s="221" t="str">
        <f t="shared" si="24"/>
        <v/>
      </c>
      <c r="AZ71" s="221" t="str">
        <f t="shared" si="24"/>
        <v/>
      </c>
      <c r="BA71" s="221" t="str">
        <f t="shared" si="24"/>
        <v/>
      </c>
      <c r="BB71" s="221" t="str">
        <f t="shared" si="25"/>
        <v/>
      </c>
      <c r="BC71" s="221" t="str">
        <f t="shared" si="25"/>
        <v/>
      </c>
      <c r="BD71" s="221" t="str">
        <f t="shared" si="25"/>
        <v/>
      </c>
      <c r="BE71" s="221" t="str">
        <f t="shared" si="25"/>
        <v/>
      </c>
      <c r="BF71" s="221" t="str">
        <f t="shared" si="25"/>
        <v/>
      </c>
      <c r="BG71" s="221" t="str">
        <f t="shared" si="25"/>
        <v/>
      </c>
      <c r="BH71" s="221" t="str">
        <f t="shared" si="25"/>
        <v/>
      </c>
      <c r="BI71" s="221" t="str">
        <f t="shared" si="25"/>
        <v/>
      </c>
      <c r="BJ71" s="221" t="str">
        <f t="shared" si="25"/>
        <v/>
      </c>
      <c r="BK71" s="221" t="str">
        <f t="shared" si="25"/>
        <v/>
      </c>
      <c r="BL71" s="221" t="str">
        <f t="shared" si="25"/>
        <v/>
      </c>
      <c r="BM71" s="221" t="str">
        <f t="shared" si="25"/>
        <v/>
      </c>
    </row>
    <row r="72" spans="1:65" s="115" customFormat="1">
      <c r="A72" s="298"/>
      <c r="B72" s="215">
        <f t="shared" si="27"/>
        <v>2064</v>
      </c>
      <c r="C72" s="220">
        <f t="shared" ca="1" si="26"/>
        <v>0</v>
      </c>
      <c r="D72" s="221" t="str">
        <f t="shared" ref="D72:M81" si="28">IF(D$30="","",IF($B72&gt;$B$18,"",IF(AND($B72&gt;=D$30,$B72-D$30&lt;$B$21),D$31/$B$21,"")))</f>
        <v/>
      </c>
      <c r="E72" s="221" t="str">
        <f t="shared" si="28"/>
        <v/>
      </c>
      <c r="F72" s="221" t="str">
        <f t="shared" si="28"/>
        <v/>
      </c>
      <c r="G72" s="221" t="str">
        <f t="shared" si="28"/>
        <v/>
      </c>
      <c r="H72" s="221" t="str">
        <f t="shared" si="28"/>
        <v/>
      </c>
      <c r="I72" s="221" t="str">
        <f t="shared" si="28"/>
        <v/>
      </c>
      <c r="J72" s="221" t="str">
        <f t="shared" si="28"/>
        <v/>
      </c>
      <c r="K72" s="221" t="str">
        <f t="shared" si="28"/>
        <v/>
      </c>
      <c r="L72" s="221" t="str">
        <f t="shared" si="28"/>
        <v/>
      </c>
      <c r="M72" s="221" t="str">
        <f t="shared" si="28"/>
        <v/>
      </c>
      <c r="N72" s="221" t="str">
        <f t="shared" ref="N72:W81" si="29">IF(N$30="","",IF($B72&gt;$B$18,"",IF(AND($B72&gt;=N$30,$B72-N$30&lt;$B$21),N$31/$B$21,"")))</f>
        <v/>
      </c>
      <c r="O72" s="221" t="str">
        <f t="shared" si="29"/>
        <v/>
      </c>
      <c r="P72" s="221" t="str">
        <f t="shared" si="29"/>
        <v/>
      </c>
      <c r="Q72" s="221" t="str">
        <f t="shared" si="29"/>
        <v/>
      </c>
      <c r="R72" s="221" t="str">
        <f t="shared" si="29"/>
        <v/>
      </c>
      <c r="S72" s="221" t="str">
        <f t="shared" si="29"/>
        <v/>
      </c>
      <c r="T72" s="221" t="str">
        <f t="shared" si="29"/>
        <v/>
      </c>
      <c r="U72" s="221" t="str">
        <f t="shared" si="29"/>
        <v/>
      </c>
      <c r="V72" s="221" t="str">
        <f t="shared" si="29"/>
        <v/>
      </c>
      <c r="W72" s="221" t="str">
        <f t="shared" si="29"/>
        <v/>
      </c>
      <c r="X72" s="221" t="str">
        <f t="shared" ref="X72:AG81" si="30">IF(X$30="","",IF($B72&gt;$B$18,"",IF(AND($B72&gt;=X$30,$B72-X$30&lt;$B$21),X$31/$B$21,"")))</f>
        <v/>
      </c>
      <c r="Y72" s="221" t="str">
        <f t="shared" si="30"/>
        <v/>
      </c>
      <c r="Z72" s="221" t="str">
        <f t="shared" si="30"/>
        <v/>
      </c>
      <c r="AA72" s="221" t="str">
        <f t="shared" si="30"/>
        <v/>
      </c>
      <c r="AB72" s="221" t="str">
        <f t="shared" si="30"/>
        <v/>
      </c>
      <c r="AC72" s="221" t="str">
        <f t="shared" si="30"/>
        <v/>
      </c>
      <c r="AD72" s="221" t="str">
        <f t="shared" si="30"/>
        <v/>
      </c>
      <c r="AE72" s="221" t="str">
        <f t="shared" si="30"/>
        <v/>
      </c>
      <c r="AF72" s="221" t="str">
        <f t="shared" si="30"/>
        <v/>
      </c>
      <c r="AG72" s="221" t="str">
        <f t="shared" si="30"/>
        <v/>
      </c>
      <c r="AH72" s="221" t="str">
        <f t="shared" ref="AH72:AQ81" si="31">IF(AH$30="","",IF($B72&gt;$B$18,"",IF(AND($B72&gt;=AH$30,$B72-AH$30&lt;$B$21),AH$31/$B$21,"")))</f>
        <v/>
      </c>
      <c r="AI72" s="221">
        <f t="shared" si="31"/>
        <v>0</v>
      </c>
      <c r="AJ72" s="221">
        <f t="shared" si="31"/>
        <v>0</v>
      </c>
      <c r="AK72" s="221">
        <f t="shared" si="31"/>
        <v>0</v>
      </c>
      <c r="AL72" s="221">
        <f t="shared" si="31"/>
        <v>0</v>
      </c>
      <c r="AM72" s="221">
        <f t="shared" si="31"/>
        <v>0</v>
      </c>
      <c r="AN72" s="221">
        <f t="shared" si="31"/>
        <v>0</v>
      </c>
      <c r="AO72" s="221">
        <f t="shared" si="31"/>
        <v>0</v>
      </c>
      <c r="AP72" s="221">
        <f t="shared" si="31"/>
        <v>0</v>
      </c>
      <c r="AQ72" s="221">
        <f t="shared" si="31"/>
        <v>0</v>
      </c>
      <c r="AR72" s="221">
        <f t="shared" ref="AR72:BA81" si="32">IF(AR$30="","",IF($B72&gt;$B$18,"",IF(AND($B72&gt;=AR$30,$B72-AR$30&lt;$B$21),AR$31/$B$21,"")))</f>
        <v>0</v>
      </c>
      <c r="AS72" s="221" t="str">
        <f t="shared" si="32"/>
        <v/>
      </c>
      <c r="AT72" s="221" t="str">
        <f t="shared" si="32"/>
        <v/>
      </c>
      <c r="AU72" s="221" t="str">
        <f t="shared" si="32"/>
        <v/>
      </c>
      <c r="AV72" s="221" t="str">
        <f t="shared" si="32"/>
        <v/>
      </c>
      <c r="AW72" s="221" t="str">
        <f t="shared" si="32"/>
        <v/>
      </c>
      <c r="AX72" s="221" t="str">
        <f t="shared" si="32"/>
        <v/>
      </c>
      <c r="AY72" s="221" t="str">
        <f t="shared" si="32"/>
        <v/>
      </c>
      <c r="AZ72" s="221" t="str">
        <f t="shared" si="32"/>
        <v/>
      </c>
      <c r="BA72" s="221" t="str">
        <f t="shared" si="32"/>
        <v/>
      </c>
      <c r="BB72" s="221" t="str">
        <f t="shared" ref="BB72:BM81" si="33">IF(BB$30="","",IF($B72&gt;$B$18,"",IF(AND($B72&gt;=BB$30,$B72-BB$30&lt;$B$21),BB$31/$B$21,"")))</f>
        <v/>
      </c>
      <c r="BC72" s="221" t="str">
        <f t="shared" si="33"/>
        <v/>
      </c>
      <c r="BD72" s="221" t="str">
        <f t="shared" si="33"/>
        <v/>
      </c>
      <c r="BE72" s="221" t="str">
        <f t="shared" si="33"/>
        <v/>
      </c>
      <c r="BF72" s="221" t="str">
        <f t="shared" si="33"/>
        <v/>
      </c>
      <c r="BG72" s="221" t="str">
        <f t="shared" si="33"/>
        <v/>
      </c>
      <c r="BH72" s="221" t="str">
        <f t="shared" si="33"/>
        <v/>
      </c>
      <c r="BI72" s="221" t="str">
        <f t="shared" si="33"/>
        <v/>
      </c>
      <c r="BJ72" s="221" t="str">
        <f t="shared" si="33"/>
        <v/>
      </c>
      <c r="BK72" s="221" t="str">
        <f t="shared" si="33"/>
        <v/>
      </c>
      <c r="BL72" s="221" t="str">
        <f t="shared" si="33"/>
        <v/>
      </c>
      <c r="BM72" s="221" t="str">
        <f t="shared" si="33"/>
        <v/>
      </c>
    </row>
    <row r="73" spans="1:65" s="115" customFormat="1">
      <c r="A73" s="298"/>
      <c r="B73" s="215">
        <f t="shared" si="27"/>
        <v>2065</v>
      </c>
      <c r="C73" s="220">
        <f t="shared" ca="1" si="26"/>
        <v>0</v>
      </c>
      <c r="D73" s="221" t="str">
        <f t="shared" si="28"/>
        <v/>
      </c>
      <c r="E73" s="221" t="str">
        <f t="shared" si="28"/>
        <v/>
      </c>
      <c r="F73" s="221" t="str">
        <f t="shared" si="28"/>
        <v/>
      </c>
      <c r="G73" s="221" t="str">
        <f t="shared" si="28"/>
        <v/>
      </c>
      <c r="H73" s="221" t="str">
        <f t="shared" si="28"/>
        <v/>
      </c>
      <c r="I73" s="221" t="str">
        <f t="shared" si="28"/>
        <v/>
      </c>
      <c r="J73" s="221" t="str">
        <f t="shared" si="28"/>
        <v/>
      </c>
      <c r="K73" s="221" t="str">
        <f t="shared" si="28"/>
        <v/>
      </c>
      <c r="L73" s="221" t="str">
        <f t="shared" si="28"/>
        <v/>
      </c>
      <c r="M73" s="221" t="str">
        <f t="shared" si="28"/>
        <v/>
      </c>
      <c r="N73" s="221" t="str">
        <f t="shared" si="29"/>
        <v/>
      </c>
      <c r="O73" s="221" t="str">
        <f t="shared" si="29"/>
        <v/>
      </c>
      <c r="P73" s="221" t="str">
        <f t="shared" si="29"/>
        <v/>
      </c>
      <c r="Q73" s="221" t="str">
        <f t="shared" si="29"/>
        <v/>
      </c>
      <c r="R73" s="221" t="str">
        <f t="shared" si="29"/>
        <v/>
      </c>
      <c r="S73" s="221" t="str">
        <f t="shared" si="29"/>
        <v/>
      </c>
      <c r="T73" s="221" t="str">
        <f t="shared" si="29"/>
        <v/>
      </c>
      <c r="U73" s="221" t="str">
        <f t="shared" si="29"/>
        <v/>
      </c>
      <c r="V73" s="221" t="str">
        <f t="shared" si="29"/>
        <v/>
      </c>
      <c r="W73" s="221" t="str">
        <f t="shared" si="29"/>
        <v/>
      </c>
      <c r="X73" s="221" t="str">
        <f t="shared" si="30"/>
        <v/>
      </c>
      <c r="Y73" s="221" t="str">
        <f t="shared" si="30"/>
        <v/>
      </c>
      <c r="Z73" s="221" t="str">
        <f t="shared" si="30"/>
        <v/>
      </c>
      <c r="AA73" s="221" t="str">
        <f t="shared" si="30"/>
        <v/>
      </c>
      <c r="AB73" s="221" t="str">
        <f t="shared" si="30"/>
        <v/>
      </c>
      <c r="AC73" s="221" t="str">
        <f t="shared" si="30"/>
        <v/>
      </c>
      <c r="AD73" s="221" t="str">
        <f t="shared" si="30"/>
        <v/>
      </c>
      <c r="AE73" s="221" t="str">
        <f t="shared" si="30"/>
        <v/>
      </c>
      <c r="AF73" s="221" t="str">
        <f t="shared" si="30"/>
        <v/>
      </c>
      <c r="AG73" s="221" t="str">
        <f t="shared" si="30"/>
        <v/>
      </c>
      <c r="AH73" s="221" t="str">
        <f t="shared" si="31"/>
        <v/>
      </c>
      <c r="AI73" s="221" t="str">
        <f t="shared" si="31"/>
        <v/>
      </c>
      <c r="AJ73" s="221">
        <f t="shared" si="31"/>
        <v>0</v>
      </c>
      <c r="AK73" s="221">
        <f t="shared" si="31"/>
        <v>0</v>
      </c>
      <c r="AL73" s="221">
        <f t="shared" si="31"/>
        <v>0</v>
      </c>
      <c r="AM73" s="221">
        <f t="shared" si="31"/>
        <v>0</v>
      </c>
      <c r="AN73" s="221">
        <f t="shared" si="31"/>
        <v>0</v>
      </c>
      <c r="AO73" s="221">
        <f t="shared" si="31"/>
        <v>0</v>
      </c>
      <c r="AP73" s="221">
        <f t="shared" si="31"/>
        <v>0</v>
      </c>
      <c r="AQ73" s="221">
        <f t="shared" si="31"/>
        <v>0</v>
      </c>
      <c r="AR73" s="221">
        <f t="shared" si="32"/>
        <v>0</v>
      </c>
      <c r="AS73" s="221">
        <f t="shared" si="32"/>
        <v>0</v>
      </c>
      <c r="AT73" s="221" t="str">
        <f t="shared" si="32"/>
        <v/>
      </c>
      <c r="AU73" s="221" t="str">
        <f t="shared" si="32"/>
        <v/>
      </c>
      <c r="AV73" s="221" t="str">
        <f t="shared" si="32"/>
        <v/>
      </c>
      <c r="AW73" s="221" t="str">
        <f t="shared" si="32"/>
        <v/>
      </c>
      <c r="AX73" s="221" t="str">
        <f t="shared" si="32"/>
        <v/>
      </c>
      <c r="AY73" s="221" t="str">
        <f t="shared" si="32"/>
        <v/>
      </c>
      <c r="AZ73" s="221" t="str">
        <f t="shared" si="32"/>
        <v/>
      </c>
      <c r="BA73" s="221" t="str">
        <f t="shared" si="32"/>
        <v/>
      </c>
      <c r="BB73" s="221" t="str">
        <f t="shared" si="33"/>
        <v/>
      </c>
      <c r="BC73" s="221" t="str">
        <f t="shared" si="33"/>
        <v/>
      </c>
      <c r="BD73" s="221" t="str">
        <f t="shared" si="33"/>
        <v/>
      </c>
      <c r="BE73" s="221" t="str">
        <f t="shared" si="33"/>
        <v/>
      </c>
      <c r="BF73" s="221" t="str">
        <f t="shared" si="33"/>
        <v/>
      </c>
      <c r="BG73" s="221" t="str">
        <f t="shared" si="33"/>
        <v/>
      </c>
      <c r="BH73" s="221" t="str">
        <f t="shared" si="33"/>
        <v/>
      </c>
      <c r="BI73" s="221" t="str">
        <f t="shared" si="33"/>
        <v/>
      </c>
      <c r="BJ73" s="221" t="str">
        <f t="shared" si="33"/>
        <v/>
      </c>
      <c r="BK73" s="221" t="str">
        <f t="shared" si="33"/>
        <v/>
      </c>
      <c r="BL73" s="221" t="str">
        <f t="shared" si="33"/>
        <v/>
      </c>
      <c r="BM73" s="221" t="str">
        <f t="shared" si="33"/>
        <v/>
      </c>
    </row>
    <row r="74" spans="1:65" s="115" customFormat="1">
      <c r="A74" s="298"/>
      <c r="B74" s="215">
        <f t="shared" si="27"/>
        <v>2066</v>
      </c>
      <c r="C74" s="220">
        <f t="shared" ca="1" si="26"/>
        <v>0</v>
      </c>
      <c r="D74" s="221" t="str">
        <f t="shared" si="28"/>
        <v/>
      </c>
      <c r="E74" s="221" t="str">
        <f t="shared" si="28"/>
        <v/>
      </c>
      <c r="F74" s="221" t="str">
        <f t="shared" si="28"/>
        <v/>
      </c>
      <c r="G74" s="221" t="str">
        <f t="shared" si="28"/>
        <v/>
      </c>
      <c r="H74" s="221" t="str">
        <f t="shared" si="28"/>
        <v/>
      </c>
      <c r="I74" s="221" t="str">
        <f t="shared" si="28"/>
        <v/>
      </c>
      <c r="J74" s="221" t="str">
        <f t="shared" si="28"/>
        <v/>
      </c>
      <c r="K74" s="221" t="str">
        <f t="shared" si="28"/>
        <v/>
      </c>
      <c r="L74" s="221" t="str">
        <f t="shared" si="28"/>
        <v/>
      </c>
      <c r="M74" s="221" t="str">
        <f t="shared" si="28"/>
        <v/>
      </c>
      <c r="N74" s="221" t="str">
        <f t="shared" si="29"/>
        <v/>
      </c>
      <c r="O74" s="221" t="str">
        <f t="shared" si="29"/>
        <v/>
      </c>
      <c r="P74" s="221" t="str">
        <f t="shared" si="29"/>
        <v/>
      </c>
      <c r="Q74" s="221" t="str">
        <f t="shared" si="29"/>
        <v/>
      </c>
      <c r="R74" s="221" t="str">
        <f t="shared" si="29"/>
        <v/>
      </c>
      <c r="S74" s="221" t="str">
        <f t="shared" si="29"/>
        <v/>
      </c>
      <c r="T74" s="221" t="str">
        <f t="shared" si="29"/>
        <v/>
      </c>
      <c r="U74" s="221" t="str">
        <f t="shared" si="29"/>
        <v/>
      </c>
      <c r="V74" s="221" t="str">
        <f t="shared" si="29"/>
        <v/>
      </c>
      <c r="W74" s="221" t="str">
        <f t="shared" si="29"/>
        <v/>
      </c>
      <c r="X74" s="221" t="str">
        <f t="shared" si="30"/>
        <v/>
      </c>
      <c r="Y74" s="221" t="str">
        <f t="shared" si="30"/>
        <v/>
      </c>
      <c r="Z74" s="221" t="str">
        <f t="shared" si="30"/>
        <v/>
      </c>
      <c r="AA74" s="221" t="str">
        <f t="shared" si="30"/>
        <v/>
      </c>
      <c r="AB74" s="221" t="str">
        <f t="shared" si="30"/>
        <v/>
      </c>
      <c r="AC74" s="221" t="str">
        <f t="shared" si="30"/>
        <v/>
      </c>
      <c r="AD74" s="221" t="str">
        <f t="shared" si="30"/>
        <v/>
      </c>
      <c r="AE74" s="221" t="str">
        <f t="shared" si="30"/>
        <v/>
      </c>
      <c r="AF74" s="221" t="str">
        <f t="shared" si="30"/>
        <v/>
      </c>
      <c r="AG74" s="221" t="str">
        <f t="shared" si="30"/>
        <v/>
      </c>
      <c r="AH74" s="221" t="str">
        <f t="shared" si="31"/>
        <v/>
      </c>
      <c r="AI74" s="221" t="str">
        <f t="shared" si="31"/>
        <v/>
      </c>
      <c r="AJ74" s="221" t="str">
        <f t="shared" si="31"/>
        <v/>
      </c>
      <c r="AK74" s="221">
        <f t="shared" si="31"/>
        <v>0</v>
      </c>
      <c r="AL74" s="221">
        <f t="shared" si="31"/>
        <v>0</v>
      </c>
      <c r="AM74" s="221">
        <f t="shared" si="31"/>
        <v>0</v>
      </c>
      <c r="AN74" s="221">
        <f t="shared" si="31"/>
        <v>0</v>
      </c>
      <c r="AO74" s="221">
        <f t="shared" si="31"/>
        <v>0</v>
      </c>
      <c r="AP74" s="221">
        <f t="shared" si="31"/>
        <v>0</v>
      </c>
      <c r="AQ74" s="221">
        <f t="shared" si="31"/>
        <v>0</v>
      </c>
      <c r="AR74" s="221">
        <f t="shared" si="32"/>
        <v>0</v>
      </c>
      <c r="AS74" s="221">
        <f t="shared" si="32"/>
        <v>0</v>
      </c>
      <c r="AT74" s="221">
        <f t="shared" si="32"/>
        <v>0</v>
      </c>
      <c r="AU74" s="221" t="str">
        <f t="shared" si="32"/>
        <v/>
      </c>
      <c r="AV74" s="221" t="str">
        <f t="shared" si="32"/>
        <v/>
      </c>
      <c r="AW74" s="221" t="str">
        <f t="shared" si="32"/>
        <v/>
      </c>
      <c r="AX74" s="221" t="str">
        <f t="shared" si="32"/>
        <v/>
      </c>
      <c r="AY74" s="221" t="str">
        <f t="shared" si="32"/>
        <v/>
      </c>
      <c r="AZ74" s="221" t="str">
        <f t="shared" si="32"/>
        <v/>
      </c>
      <c r="BA74" s="221" t="str">
        <f t="shared" si="32"/>
        <v/>
      </c>
      <c r="BB74" s="221" t="str">
        <f t="shared" si="33"/>
        <v/>
      </c>
      <c r="BC74" s="221" t="str">
        <f t="shared" si="33"/>
        <v/>
      </c>
      <c r="BD74" s="221" t="str">
        <f t="shared" si="33"/>
        <v/>
      </c>
      <c r="BE74" s="221" t="str">
        <f t="shared" si="33"/>
        <v/>
      </c>
      <c r="BF74" s="221" t="str">
        <f t="shared" si="33"/>
        <v/>
      </c>
      <c r="BG74" s="221" t="str">
        <f t="shared" si="33"/>
        <v/>
      </c>
      <c r="BH74" s="221" t="str">
        <f t="shared" si="33"/>
        <v/>
      </c>
      <c r="BI74" s="221" t="str">
        <f t="shared" si="33"/>
        <v/>
      </c>
      <c r="BJ74" s="221" t="str">
        <f t="shared" si="33"/>
        <v/>
      </c>
      <c r="BK74" s="221" t="str">
        <f t="shared" si="33"/>
        <v/>
      </c>
      <c r="BL74" s="221" t="str">
        <f t="shared" si="33"/>
        <v/>
      </c>
      <c r="BM74" s="221" t="str">
        <f t="shared" si="33"/>
        <v/>
      </c>
    </row>
    <row r="75" spans="1:65" s="115" customFormat="1">
      <c r="A75" s="298"/>
      <c r="B75" s="215">
        <f t="shared" si="27"/>
        <v>2067</v>
      </c>
      <c r="C75" s="220">
        <f t="shared" ca="1" si="26"/>
        <v>0</v>
      </c>
      <c r="D75" s="221" t="str">
        <f t="shared" si="28"/>
        <v/>
      </c>
      <c r="E75" s="221" t="str">
        <f t="shared" si="28"/>
        <v/>
      </c>
      <c r="F75" s="221" t="str">
        <f t="shared" si="28"/>
        <v/>
      </c>
      <c r="G75" s="221" t="str">
        <f t="shared" si="28"/>
        <v/>
      </c>
      <c r="H75" s="221" t="str">
        <f t="shared" si="28"/>
        <v/>
      </c>
      <c r="I75" s="221" t="str">
        <f t="shared" si="28"/>
        <v/>
      </c>
      <c r="J75" s="221" t="str">
        <f t="shared" si="28"/>
        <v/>
      </c>
      <c r="K75" s="221" t="str">
        <f t="shared" si="28"/>
        <v/>
      </c>
      <c r="L75" s="221" t="str">
        <f t="shared" si="28"/>
        <v/>
      </c>
      <c r="M75" s="221" t="str">
        <f t="shared" si="28"/>
        <v/>
      </c>
      <c r="N75" s="221" t="str">
        <f t="shared" si="29"/>
        <v/>
      </c>
      <c r="O75" s="221" t="str">
        <f t="shared" si="29"/>
        <v/>
      </c>
      <c r="P75" s="221" t="str">
        <f t="shared" si="29"/>
        <v/>
      </c>
      <c r="Q75" s="221" t="str">
        <f t="shared" si="29"/>
        <v/>
      </c>
      <c r="R75" s="221" t="str">
        <f t="shared" si="29"/>
        <v/>
      </c>
      <c r="S75" s="221" t="str">
        <f t="shared" si="29"/>
        <v/>
      </c>
      <c r="T75" s="221" t="str">
        <f t="shared" si="29"/>
        <v/>
      </c>
      <c r="U75" s="221" t="str">
        <f t="shared" si="29"/>
        <v/>
      </c>
      <c r="V75" s="221" t="str">
        <f t="shared" si="29"/>
        <v/>
      </c>
      <c r="W75" s="221" t="str">
        <f t="shared" si="29"/>
        <v/>
      </c>
      <c r="X75" s="221" t="str">
        <f t="shared" si="30"/>
        <v/>
      </c>
      <c r="Y75" s="221" t="str">
        <f t="shared" si="30"/>
        <v/>
      </c>
      <c r="Z75" s="221" t="str">
        <f t="shared" si="30"/>
        <v/>
      </c>
      <c r="AA75" s="221" t="str">
        <f t="shared" si="30"/>
        <v/>
      </c>
      <c r="AB75" s="221" t="str">
        <f t="shared" si="30"/>
        <v/>
      </c>
      <c r="AC75" s="221" t="str">
        <f t="shared" si="30"/>
        <v/>
      </c>
      <c r="AD75" s="221" t="str">
        <f t="shared" si="30"/>
        <v/>
      </c>
      <c r="AE75" s="221" t="str">
        <f t="shared" si="30"/>
        <v/>
      </c>
      <c r="AF75" s="221" t="str">
        <f t="shared" si="30"/>
        <v/>
      </c>
      <c r="AG75" s="221" t="str">
        <f t="shared" si="30"/>
        <v/>
      </c>
      <c r="AH75" s="221" t="str">
        <f t="shared" si="31"/>
        <v/>
      </c>
      <c r="AI75" s="221" t="str">
        <f t="shared" si="31"/>
        <v/>
      </c>
      <c r="AJ75" s="221" t="str">
        <f t="shared" si="31"/>
        <v/>
      </c>
      <c r="AK75" s="221" t="str">
        <f t="shared" si="31"/>
        <v/>
      </c>
      <c r="AL75" s="221">
        <f t="shared" si="31"/>
        <v>0</v>
      </c>
      <c r="AM75" s="221">
        <f t="shared" si="31"/>
        <v>0</v>
      </c>
      <c r="AN75" s="221">
        <f t="shared" si="31"/>
        <v>0</v>
      </c>
      <c r="AO75" s="221">
        <f t="shared" si="31"/>
        <v>0</v>
      </c>
      <c r="AP75" s="221">
        <f t="shared" si="31"/>
        <v>0</v>
      </c>
      <c r="AQ75" s="221">
        <f t="shared" si="31"/>
        <v>0</v>
      </c>
      <c r="AR75" s="221">
        <f t="shared" si="32"/>
        <v>0</v>
      </c>
      <c r="AS75" s="221">
        <f t="shared" si="32"/>
        <v>0</v>
      </c>
      <c r="AT75" s="221">
        <f t="shared" si="32"/>
        <v>0</v>
      </c>
      <c r="AU75" s="221">
        <f t="shared" si="32"/>
        <v>0</v>
      </c>
      <c r="AV75" s="221" t="str">
        <f t="shared" si="32"/>
        <v/>
      </c>
      <c r="AW75" s="221" t="str">
        <f t="shared" si="32"/>
        <v/>
      </c>
      <c r="AX75" s="221" t="str">
        <f t="shared" si="32"/>
        <v/>
      </c>
      <c r="AY75" s="221" t="str">
        <f t="shared" si="32"/>
        <v/>
      </c>
      <c r="AZ75" s="221" t="str">
        <f t="shared" si="32"/>
        <v/>
      </c>
      <c r="BA75" s="221" t="str">
        <f t="shared" si="32"/>
        <v/>
      </c>
      <c r="BB75" s="221" t="str">
        <f t="shared" si="33"/>
        <v/>
      </c>
      <c r="BC75" s="221" t="str">
        <f t="shared" si="33"/>
        <v/>
      </c>
      <c r="BD75" s="221" t="str">
        <f t="shared" si="33"/>
        <v/>
      </c>
      <c r="BE75" s="221" t="str">
        <f t="shared" si="33"/>
        <v/>
      </c>
      <c r="BF75" s="221" t="str">
        <f t="shared" si="33"/>
        <v/>
      </c>
      <c r="BG75" s="221" t="str">
        <f t="shared" si="33"/>
        <v/>
      </c>
      <c r="BH75" s="221" t="str">
        <f t="shared" si="33"/>
        <v/>
      </c>
      <c r="BI75" s="221" t="str">
        <f t="shared" si="33"/>
        <v/>
      </c>
      <c r="BJ75" s="221" t="str">
        <f t="shared" si="33"/>
        <v/>
      </c>
      <c r="BK75" s="221" t="str">
        <f t="shared" si="33"/>
        <v/>
      </c>
      <c r="BL75" s="221" t="str">
        <f t="shared" si="33"/>
        <v/>
      </c>
      <c r="BM75" s="221" t="str">
        <f t="shared" si="33"/>
        <v/>
      </c>
    </row>
    <row r="76" spans="1:65" s="115" customFormat="1">
      <c r="A76" s="298"/>
      <c r="B76" s="215">
        <f t="shared" si="27"/>
        <v>2068</v>
      </c>
      <c r="C76" s="220">
        <f t="shared" ca="1" si="26"/>
        <v>0</v>
      </c>
      <c r="D76" s="221" t="str">
        <f t="shared" si="28"/>
        <v/>
      </c>
      <c r="E76" s="221" t="str">
        <f t="shared" si="28"/>
        <v/>
      </c>
      <c r="F76" s="221" t="str">
        <f t="shared" si="28"/>
        <v/>
      </c>
      <c r="G76" s="221" t="str">
        <f t="shared" si="28"/>
        <v/>
      </c>
      <c r="H76" s="221" t="str">
        <f t="shared" si="28"/>
        <v/>
      </c>
      <c r="I76" s="221" t="str">
        <f t="shared" si="28"/>
        <v/>
      </c>
      <c r="J76" s="221" t="str">
        <f t="shared" si="28"/>
        <v/>
      </c>
      <c r="K76" s="221" t="str">
        <f t="shared" si="28"/>
        <v/>
      </c>
      <c r="L76" s="221" t="str">
        <f t="shared" si="28"/>
        <v/>
      </c>
      <c r="M76" s="221" t="str">
        <f t="shared" si="28"/>
        <v/>
      </c>
      <c r="N76" s="221" t="str">
        <f t="shared" si="29"/>
        <v/>
      </c>
      <c r="O76" s="221" t="str">
        <f t="shared" si="29"/>
        <v/>
      </c>
      <c r="P76" s="221" t="str">
        <f t="shared" si="29"/>
        <v/>
      </c>
      <c r="Q76" s="221" t="str">
        <f t="shared" si="29"/>
        <v/>
      </c>
      <c r="R76" s="221" t="str">
        <f t="shared" si="29"/>
        <v/>
      </c>
      <c r="S76" s="221" t="str">
        <f t="shared" si="29"/>
        <v/>
      </c>
      <c r="T76" s="221" t="str">
        <f t="shared" si="29"/>
        <v/>
      </c>
      <c r="U76" s="221" t="str">
        <f t="shared" si="29"/>
        <v/>
      </c>
      <c r="V76" s="221" t="str">
        <f t="shared" si="29"/>
        <v/>
      </c>
      <c r="W76" s="221" t="str">
        <f t="shared" si="29"/>
        <v/>
      </c>
      <c r="X76" s="221" t="str">
        <f t="shared" si="30"/>
        <v/>
      </c>
      <c r="Y76" s="221" t="str">
        <f t="shared" si="30"/>
        <v/>
      </c>
      <c r="Z76" s="221" t="str">
        <f t="shared" si="30"/>
        <v/>
      </c>
      <c r="AA76" s="221" t="str">
        <f t="shared" si="30"/>
        <v/>
      </c>
      <c r="AB76" s="221" t="str">
        <f t="shared" si="30"/>
        <v/>
      </c>
      <c r="AC76" s="221" t="str">
        <f t="shared" si="30"/>
        <v/>
      </c>
      <c r="AD76" s="221" t="str">
        <f t="shared" si="30"/>
        <v/>
      </c>
      <c r="AE76" s="221" t="str">
        <f t="shared" si="30"/>
        <v/>
      </c>
      <c r="AF76" s="221" t="str">
        <f t="shared" si="30"/>
        <v/>
      </c>
      <c r="AG76" s="221" t="str">
        <f t="shared" si="30"/>
        <v/>
      </c>
      <c r="AH76" s="221" t="str">
        <f t="shared" si="31"/>
        <v/>
      </c>
      <c r="AI76" s="221" t="str">
        <f t="shared" si="31"/>
        <v/>
      </c>
      <c r="AJ76" s="221" t="str">
        <f t="shared" si="31"/>
        <v/>
      </c>
      <c r="AK76" s="221" t="str">
        <f t="shared" si="31"/>
        <v/>
      </c>
      <c r="AL76" s="221" t="str">
        <f t="shared" si="31"/>
        <v/>
      </c>
      <c r="AM76" s="221">
        <f t="shared" si="31"/>
        <v>0</v>
      </c>
      <c r="AN76" s="221">
        <f t="shared" si="31"/>
        <v>0</v>
      </c>
      <c r="AO76" s="221">
        <f t="shared" si="31"/>
        <v>0</v>
      </c>
      <c r="AP76" s="221">
        <f t="shared" si="31"/>
        <v>0</v>
      </c>
      <c r="AQ76" s="221">
        <f t="shared" si="31"/>
        <v>0</v>
      </c>
      <c r="AR76" s="221">
        <f t="shared" si="32"/>
        <v>0</v>
      </c>
      <c r="AS76" s="221">
        <f t="shared" si="32"/>
        <v>0</v>
      </c>
      <c r="AT76" s="221">
        <f t="shared" si="32"/>
        <v>0</v>
      </c>
      <c r="AU76" s="221">
        <f t="shared" si="32"/>
        <v>0</v>
      </c>
      <c r="AV76" s="221">
        <f t="shared" si="32"/>
        <v>0</v>
      </c>
      <c r="AW76" s="221" t="str">
        <f t="shared" si="32"/>
        <v/>
      </c>
      <c r="AX76" s="221" t="str">
        <f t="shared" si="32"/>
        <v/>
      </c>
      <c r="AY76" s="221" t="str">
        <f t="shared" si="32"/>
        <v/>
      </c>
      <c r="AZ76" s="221" t="str">
        <f t="shared" si="32"/>
        <v/>
      </c>
      <c r="BA76" s="221" t="str">
        <f t="shared" si="32"/>
        <v/>
      </c>
      <c r="BB76" s="221" t="str">
        <f t="shared" si="33"/>
        <v/>
      </c>
      <c r="BC76" s="221" t="str">
        <f t="shared" si="33"/>
        <v/>
      </c>
      <c r="BD76" s="221" t="str">
        <f t="shared" si="33"/>
        <v/>
      </c>
      <c r="BE76" s="221" t="str">
        <f t="shared" si="33"/>
        <v/>
      </c>
      <c r="BF76" s="221" t="str">
        <f t="shared" si="33"/>
        <v/>
      </c>
      <c r="BG76" s="221" t="str">
        <f t="shared" si="33"/>
        <v/>
      </c>
      <c r="BH76" s="221" t="str">
        <f t="shared" si="33"/>
        <v/>
      </c>
      <c r="BI76" s="221" t="str">
        <f t="shared" si="33"/>
        <v/>
      </c>
      <c r="BJ76" s="221" t="str">
        <f t="shared" si="33"/>
        <v/>
      </c>
      <c r="BK76" s="221" t="str">
        <f t="shared" si="33"/>
        <v/>
      </c>
      <c r="BL76" s="221" t="str">
        <f t="shared" si="33"/>
        <v/>
      </c>
      <c r="BM76" s="221" t="str">
        <f t="shared" si="33"/>
        <v/>
      </c>
    </row>
    <row r="77" spans="1:65" s="115" customFormat="1">
      <c r="A77" s="298"/>
      <c r="B77" s="215">
        <f t="shared" si="27"/>
        <v>2069</v>
      </c>
      <c r="C77" s="220">
        <f t="shared" ca="1" si="26"/>
        <v>0</v>
      </c>
      <c r="D77" s="221" t="str">
        <f t="shared" si="28"/>
        <v/>
      </c>
      <c r="E77" s="221" t="str">
        <f t="shared" si="28"/>
        <v/>
      </c>
      <c r="F77" s="221" t="str">
        <f t="shared" si="28"/>
        <v/>
      </c>
      <c r="G77" s="221" t="str">
        <f t="shared" si="28"/>
        <v/>
      </c>
      <c r="H77" s="221" t="str">
        <f t="shared" si="28"/>
        <v/>
      </c>
      <c r="I77" s="221" t="str">
        <f t="shared" si="28"/>
        <v/>
      </c>
      <c r="J77" s="221" t="str">
        <f t="shared" si="28"/>
        <v/>
      </c>
      <c r="K77" s="221" t="str">
        <f t="shared" si="28"/>
        <v/>
      </c>
      <c r="L77" s="221" t="str">
        <f t="shared" si="28"/>
        <v/>
      </c>
      <c r="M77" s="221" t="str">
        <f t="shared" si="28"/>
        <v/>
      </c>
      <c r="N77" s="221" t="str">
        <f t="shared" si="29"/>
        <v/>
      </c>
      <c r="O77" s="221" t="str">
        <f t="shared" si="29"/>
        <v/>
      </c>
      <c r="P77" s="221" t="str">
        <f t="shared" si="29"/>
        <v/>
      </c>
      <c r="Q77" s="221" t="str">
        <f t="shared" si="29"/>
        <v/>
      </c>
      <c r="R77" s="221" t="str">
        <f t="shared" si="29"/>
        <v/>
      </c>
      <c r="S77" s="221" t="str">
        <f t="shared" si="29"/>
        <v/>
      </c>
      <c r="T77" s="221" t="str">
        <f t="shared" si="29"/>
        <v/>
      </c>
      <c r="U77" s="221" t="str">
        <f t="shared" si="29"/>
        <v/>
      </c>
      <c r="V77" s="221" t="str">
        <f t="shared" si="29"/>
        <v/>
      </c>
      <c r="W77" s="221" t="str">
        <f t="shared" si="29"/>
        <v/>
      </c>
      <c r="X77" s="221" t="str">
        <f t="shared" si="30"/>
        <v/>
      </c>
      <c r="Y77" s="221" t="str">
        <f t="shared" si="30"/>
        <v/>
      </c>
      <c r="Z77" s="221" t="str">
        <f t="shared" si="30"/>
        <v/>
      </c>
      <c r="AA77" s="221" t="str">
        <f t="shared" si="30"/>
        <v/>
      </c>
      <c r="AB77" s="221" t="str">
        <f t="shared" si="30"/>
        <v/>
      </c>
      <c r="AC77" s="221" t="str">
        <f t="shared" si="30"/>
        <v/>
      </c>
      <c r="AD77" s="221" t="str">
        <f t="shared" si="30"/>
        <v/>
      </c>
      <c r="AE77" s="221" t="str">
        <f t="shared" si="30"/>
        <v/>
      </c>
      <c r="AF77" s="221" t="str">
        <f t="shared" si="30"/>
        <v/>
      </c>
      <c r="AG77" s="221" t="str">
        <f t="shared" si="30"/>
        <v/>
      </c>
      <c r="AH77" s="221" t="str">
        <f t="shared" si="31"/>
        <v/>
      </c>
      <c r="AI77" s="221" t="str">
        <f t="shared" si="31"/>
        <v/>
      </c>
      <c r="AJ77" s="221" t="str">
        <f t="shared" si="31"/>
        <v/>
      </c>
      <c r="AK77" s="221" t="str">
        <f t="shared" si="31"/>
        <v/>
      </c>
      <c r="AL77" s="221" t="str">
        <f t="shared" si="31"/>
        <v/>
      </c>
      <c r="AM77" s="221" t="str">
        <f t="shared" si="31"/>
        <v/>
      </c>
      <c r="AN77" s="221">
        <f t="shared" si="31"/>
        <v>0</v>
      </c>
      <c r="AO77" s="221">
        <f t="shared" si="31"/>
        <v>0</v>
      </c>
      <c r="AP77" s="221">
        <f t="shared" si="31"/>
        <v>0</v>
      </c>
      <c r="AQ77" s="221">
        <f t="shared" si="31"/>
        <v>0</v>
      </c>
      <c r="AR77" s="221">
        <f t="shared" si="32"/>
        <v>0</v>
      </c>
      <c r="AS77" s="221">
        <f t="shared" si="32"/>
        <v>0</v>
      </c>
      <c r="AT77" s="221">
        <f t="shared" si="32"/>
        <v>0</v>
      </c>
      <c r="AU77" s="221">
        <f t="shared" si="32"/>
        <v>0</v>
      </c>
      <c r="AV77" s="221">
        <f t="shared" si="32"/>
        <v>0</v>
      </c>
      <c r="AW77" s="221">
        <f t="shared" si="32"/>
        <v>0</v>
      </c>
      <c r="AX77" s="221" t="str">
        <f t="shared" si="32"/>
        <v/>
      </c>
      <c r="AY77" s="221" t="str">
        <f t="shared" si="32"/>
        <v/>
      </c>
      <c r="AZ77" s="221" t="str">
        <f t="shared" si="32"/>
        <v/>
      </c>
      <c r="BA77" s="221" t="str">
        <f t="shared" si="32"/>
        <v/>
      </c>
      <c r="BB77" s="221" t="str">
        <f t="shared" si="33"/>
        <v/>
      </c>
      <c r="BC77" s="221" t="str">
        <f t="shared" si="33"/>
        <v/>
      </c>
      <c r="BD77" s="221" t="str">
        <f t="shared" si="33"/>
        <v/>
      </c>
      <c r="BE77" s="221" t="str">
        <f t="shared" si="33"/>
        <v/>
      </c>
      <c r="BF77" s="221" t="str">
        <f t="shared" si="33"/>
        <v/>
      </c>
      <c r="BG77" s="221" t="str">
        <f t="shared" si="33"/>
        <v/>
      </c>
      <c r="BH77" s="221" t="str">
        <f t="shared" si="33"/>
        <v/>
      </c>
      <c r="BI77" s="221" t="str">
        <f t="shared" si="33"/>
        <v/>
      </c>
      <c r="BJ77" s="221" t="str">
        <f t="shared" si="33"/>
        <v/>
      </c>
      <c r="BK77" s="221" t="str">
        <f t="shared" si="33"/>
        <v/>
      </c>
      <c r="BL77" s="221" t="str">
        <f t="shared" si="33"/>
        <v/>
      </c>
      <c r="BM77" s="221" t="str">
        <f t="shared" si="33"/>
        <v/>
      </c>
    </row>
    <row r="78" spans="1:65" s="115" customFormat="1">
      <c r="A78" s="298"/>
      <c r="B78" s="215">
        <f t="shared" si="27"/>
        <v>2070</v>
      </c>
      <c r="C78" s="220">
        <f t="shared" ca="1" si="26"/>
        <v>0</v>
      </c>
      <c r="D78" s="221" t="str">
        <f t="shared" si="28"/>
        <v/>
      </c>
      <c r="E78" s="221" t="str">
        <f t="shared" si="28"/>
        <v/>
      </c>
      <c r="F78" s="221" t="str">
        <f t="shared" si="28"/>
        <v/>
      </c>
      <c r="G78" s="221" t="str">
        <f t="shared" si="28"/>
        <v/>
      </c>
      <c r="H78" s="221" t="str">
        <f t="shared" si="28"/>
        <v/>
      </c>
      <c r="I78" s="221" t="str">
        <f t="shared" si="28"/>
        <v/>
      </c>
      <c r="J78" s="221" t="str">
        <f t="shared" si="28"/>
        <v/>
      </c>
      <c r="K78" s="221" t="str">
        <f t="shared" si="28"/>
        <v/>
      </c>
      <c r="L78" s="221" t="str">
        <f t="shared" si="28"/>
        <v/>
      </c>
      <c r="M78" s="221" t="str">
        <f t="shared" si="28"/>
        <v/>
      </c>
      <c r="N78" s="221" t="str">
        <f t="shared" si="29"/>
        <v/>
      </c>
      <c r="O78" s="221" t="str">
        <f t="shared" si="29"/>
        <v/>
      </c>
      <c r="P78" s="221" t="str">
        <f t="shared" si="29"/>
        <v/>
      </c>
      <c r="Q78" s="221" t="str">
        <f t="shared" si="29"/>
        <v/>
      </c>
      <c r="R78" s="221" t="str">
        <f t="shared" si="29"/>
        <v/>
      </c>
      <c r="S78" s="221" t="str">
        <f t="shared" si="29"/>
        <v/>
      </c>
      <c r="T78" s="221" t="str">
        <f t="shared" si="29"/>
        <v/>
      </c>
      <c r="U78" s="221" t="str">
        <f t="shared" si="29"/>
        <v/>
      </c>
      <c r="V78" s="221" t="str">
        <f t="shared" si="29"/>
        <v/>
      </c>
      <c r="W78" s="221" t="str">
        <f t="shared" si="29"/>
        <v/>
      </c>
      <c r="X78" s="221" t="str">
        <f t="shared" si="30"/>
        <v/>
      </c>
      <c r="Y78" s="221" t="str">
        <f t="shared" si="30"/>
        <v/>
      </c>
      <c r="Z78" s="221" t="str">
        <f t="shared" si="30"/>
        <v/>
      </c>
      <c r="AA78" s="221" t="str">
        <f t="shared" si="30"/>
        <v/>
      </c>
      <c r="AB78" s="221" t="str">
        <f t="shared" si="30"/>
        <v/>
      </c>
      <c r="AC78" s="221" t="str">
        <f t="shared" si="30"/>
        <v/>
      </c>
      <c r="AD78" s="221" t="str">
        <f t="shared" si="30"/>
        <v/>
      </c>
      <c r="AE78" s="221" t="str">
        <f t="shared" si="30"/>
        <v/>
      </c>
      <c r="AF78" s="221" t="str">
        <f t="shared" si="30"/>
        <v/>
      </c>
      <c r="AG78" s="221" t="str">
        <f t="shared" si="30"/>
        <v/>
      </c>
      <c r="AH78" s="221" t="str">
        <f t="shared" si="31"/>
        <v/>
      </c>
      <c r="AI78" s="221" t="str">
        <f t="shared" si="31"/>
        <v/>
      </c>
      <c r="AJ78" s="221" t="str">
        <f t="shared" si="31"/>
        <v/>
      </c>
      <c r="AK78" s="221" t="str">
        <f t="shared" si="31"/>
        <v/>
      </c>
      <c r="AL78" s="221" t="str">
        <f t="shared" si="31"/>
        <v/>
      </c>
      <c r="AM78" s="221" t="str">
        <f t="shared" si="31"/>
        <v/>
      </c>
      <c r="AN78" s="221" t="str">
        <f t="shared" si="31"/>
        <v/>
      </c>
      <c r="AO78" s="221">
        <f t="shared" si="31"/>
        <v>0</v>
      </c>
      <c r="AP78" s="221">
        <f t="shared" si="31"/>
        <v>0</v>
      </c>
      <c r="AQ78" s="221">
        <f t="shared" si="31"/>
        <v>0</v>
      </c>
      <c r="AR78" s="221">
        <f t="shared" si="32"/>
        <v>0</v>
      </c>
      <c r="AS78" s="221">
        <f t="shared" si="32"/>
        <v>0</v>
      </c>
      <c r="AT78" s="221">
        <f t="shared" si="32"/>
        <v>0</v>
      </c>
      <c r="AU78" s="221">
        <f t="shared" si="32"/>
        <v>0</v>
      </c>
      <c r="AV78" s="221">
        <f t="shared" si="32"/>
        <v>0</v>
      </c>
      <c r="AW78" s="221">
        <f t="shared" si="32"/>
        <v>0</v>
      </c>
      <c r="AX78" s="221">
        <f t="shared" si="32"/>
        <v>0</v>
      </c>
      <c r="AY78" s="221" t="str">
        <f t="shared" si="32"/>
        <v/>
      </c>
      <c r="AZ78" s="221" t="str">
        <f t="shared" si="32"/>
        <v/>
      </c>
      <c r="BA78" s="221" t="str">
        <f t="shared" si="32"/>
        <v/>
      </c>
      <c r="BB78" s="221" t="str">
        <f t="shared" si="33"/>
        <v/>
      </c>
      <c r="BC78" s="221" t="str">
        <f t="shared" si="33"/>
        <v/>
      </c>
      <c r="BD78" s="221" t="str">
        <f t="shared" si="33"/>
        <v/>
      </c>
      <c r="BE78" s="221" t="str">
        <f t="shared" si="33"/>
        <v/>
      </c>
      <c r="BF78" s="221" t="str">
        <f t="shared" si="33"/>
        <v/>
      </c>
      <c r="BG78" s="221" t="str">
        <f t="shared" si="33"/>
        <v/>
      </c>
      <c r="BH78" s="221" t="str">
        <f t="shared" si="33"/>
        <v/>
      </c>
      <c r="BI78" s="221" t="str">
        <f t="shared" si="33"/>
        <v/>
      </c>
      <c r="BJ78" s="221" t="str">
        <f t="shared" si="33"/>
        <v/>
      </c>
      <c r="BK78" s="221" t="str">
        <f t="shared" si="33"/>
        <v/>
      </c>
      <c r="BL78" s="221" t="str">
        <f t="shared" si="33"/>
        <v/>
      </c>
      <c r="BM78" s="221" t="str">
        <f t="shared" si="33"/>
        <v/>
      </c>
    </row>
    <row r="79" spans="1:65" s="115" customFormat="1">
      <c r="A79" s="298"/>
      <c r="B79" s="215">
        <f t="shared" si="27"/>
        <v>2071</v>
      </c>
      <c r="C79" s="220">
        <f t="shared" ca="1" si="26"/>
        <v>0</v>
      </c>
      <c r="D79" s="221" t="str">
        <f t="shared" si="28"/>
        <v/>
      </c>
      <c r="E79" s="221" t="str">
        <f t="shared" si="28"/>
        <v/>
      </c>
      <c r="F79" s="221" t="str">
        <f t="shared" si="28"/>
        <v/>
      </c>
      <c r="G79" s="221" t="str">
        <f t="shared" si="28"/>
        <v/>
      </c>
      <c r="H79" s="221" t="str">
        <f t="shared" si="28"/>
        <v/>
      </c>
      <c r="I79" s="221" t="str">
        <f t="shared" si="28"/>
        <v/>
      </c>
      <c r="J79" s="221" t="str">
        <f t="shared" si="28"/>
        <v/>
      </c>
      <c r="K79" s="221" t="str">
        <f t="shared" si="28"/>
        <v/>
      </c>
      <c r="L79" s="221" t="str">
        <f t="shared" si="28"/>
        <v/>
      </c>
      <c r="M79" s="221" t="str">
        <f t="shared" si="28"/>
        <v/>
      </c>
      <c r="N79" s="221" t="str">
        <f t="shared" si="29"/>
        <v/>
      </c>
      <c r="O79" s="221" t="str">
        <f t="shared" si="29"/>
        <v/>
      </c>
      <c r="P79" s="221" t="str">
        <f t="shared" si="29"/>
        <v/>
      </c>
      <c r="Q79" s="221" t="str">
        <f t="shared" si="29"/>
        <v/>
      </c>
      <c r="R79" s="221" t="str">
        <f t="shared" si="29"/>
        <v/>
      </c>
      <c r="S79" s="221" t="str">
        <f t="shared" si="29"/>
        <v/>
      </c>
      <c r="T79" s="221" t="str">
        <f t="shared" si="29"/>
        <v/>
      </c>
      <c r="U79" s="221" t="str">
        <f t="shared" si="29"/>
        <v/>
      </c>
      <c r="V79" s="221" t="str">
        <f t="shared" si="29"/>
        <v/>
      </c>
      <c r="W79" s="221" t="str">
        <f t="shared" si="29"/>
        <v/>
      </c>
      <c r="X79" s="221" t="str">
        <f t="shared" si="30"/>
        <v/>
      </c>
      <c r="Y79" s="221" t="str">
        <f t="shared" si="30"/>
        <v/>
      </c>
      <c r="Z79" s="221" t="str">
        <f t="shared" si="30"/>
        <v/>
      </c>
      <c r="AA79" s="221" t="str">
        <f t="shared" si="30"/>
        <v/>
      </c>
      <c r="AB79" s="221" t="str">
        <f t="shared" si="30"/>
        <v/>
      </c>
      <c r="AC79" s="221" t="str">
        <f t="shared" si="30"/>
        <v/>
      </c>
      <c r="AD79" s="221" t="str">
        <f t="shared" si="30"/>
        <v/>
      </c>
      <c r="AE79" s="221" t="str">
        <f t="shared" si="30"/>
        <v/>
      </c>
      <c r="AF79" s="221" t="str">
        <f t="shared" si="30"/>
        <v/>
      </c>
      <c r="AG79" s="221" t="str">
        <f t="shared" si="30"/>
        <v/>
      </c>
      <c r="AH79" s="221" t="str">
        <f t="shared" si="31"/>
        <v/>
      </c>
      <c r="AI79" s="221" t="str">
        <f t="shared" si="31"/>
        <v/>
      </c>
      <c r="AJ79" s="221" t="str">
        <f t="shared" si="31"/>
        <v/>
      </c>
      <c r="AK79" s="221" t="str">
        <f t="shared" si="31"/>
        <v/>
      </c>
      <c r="AL79" s="221" t="str">
        <f t="shared" si="31"/>
        <v/>
      </c>
      <c r="AM79" s="221" t="str">
        <f t="shared" si="31"/>
        <v/>
      </c>
      <c r="AN79" s="221" t="str">
        <f t="shared" si="31"/>
        <v/>
      </c>
      <c r="AO79" s="221" t="str">
        <f t="shared" si="31"/>
        <v/>
      </c>
      <c r="AP79" s="221">
        <f t="shared" si="31"/>
        <v>0</v>
      </c>
      <c r="AQ79" s="221">
        <f t="shared" si="31"/>
        <v>0</v>
      </c>
      <c r="AR79" s="221">
        <f t="shared" si="32"/>
        <v>0</v>
      </c>
      <c r="AS79" s="221">
        <f t="shared" si="32"/>
        <v>0</v>
      </c>
      <c r="AT79" s="221">
        <f t="shared" si="32"/>
        <v>0</v>
      </c>
      <c r="AU79" s="221">
        <f t="shared" si="32"/>
        <v>0</v>
      </c>
      <c r="AV79" s="221">
        <f t="shared" si="32"/>
        <v>0</v>
      </c>
      <c r="AW79" s="221">
        <f t="shared" si="32"/>
        <v>0</v>
      </c>
      <c r="AX79" s="221">
        <f t="shared" si="32"/>
        <v>0</v>
      </c>
      <c r="AY79" s="221">
        <f t="shared" si="32"/>
        <v>0</v>
      </c>
      <c r="AZ79" s="221" t="str">
        <f t="shared" si="32"/>
        <v/>
      </c>
      <c r="BA79" s="221" t="str">
        <f t="shared" si="32"/>
        <v/>
      </c>
      <c r="BB79" s="221" t="str">
        <f t="shared" si="33"/>
        <v/>
      </c>
      <c r="BC79" s="221" t="str">
        <f t="shared" si="33"/>
        <v/>
      </c>
      <c r="BD79" s="221" t="str">
        <f t="shared" si="33"/>
        <v/>
      </c>
      <c r="BE79" s="221" t="str">
        <f t="shared" si="33"/>
        <v/>
      </c>
      <c r="BF79" s="221" t="str">
        <f t="shared" si="33"/>
        <v/>
      </c>
      <c r="BG79" s="221" t="str">
        <f t="shared" si="33"/>
        <v/>
      </c>
      <c r="BH79" s="221" t="str">
        <f t="shared" si="33"/>
        <v/>
      </c>
      <c r="BI79" s="221" t="str">
        <f t="shared" si="33"/>
        <v/>
      </c>
      <c r="BJ79" s="221" t="str">
        <f t="shared" si="33"/>
        <v/>
      </c>
      <c r="BK79" s="221" t="str">
        <f t="shared" si="33"/>
        <v/>
      </c>
      <c r="BL79" s="221" t="str">
        <f t="shared" si="33"/>
        <v/>
      </c>
      <c r="BM79" s="221" t="str">
        <f t="shared" si="33"/>
        <v/>
      </c>
    </row>
    <row r="80" spans="1:65" s="115" customFormat="1">
      <c r="A80" s="298"/>
      <c r="B80" s="215">
        <f t="shared" si="27"/>
        <v>2072</v>
      </c>
      <c r="C80" s="220">
        <f t="shared" ca="1" si="26"/>
        <v>0</v>
      </c>
      <c r="D80" s="221" t="str">
        <f t="shared" si="28"/>
        <v/>
      </c>
      <c r="E80" s="221" t="str">
        <f t="shared" si="28"/>
        <v/>
      </c>
      <c r="F80" s="221" t="str">
        <f t="shared" si="28"/>
        <v/>
      </c>
      <c r="G80" s="221" t="str">
        <f t="shared" si="28"/>
        <v/>
      </c>
      <c r="H80" s="221" t="str">
        <f t="shared" si="28"/>
        <v/>
      </c>
      <c r="I80" s="221" t="str">
        <f t="shared" si="28"/>
        <v/>
      </c>
      <c r="J80" s="221" t="str">
        <f t="shared" si="28"/>
        <v/>
      </c>
      <c r="K80" s="221" t="str">
        <f t="shared" si="28"/>
        <v/>
      </c>
      <c r="L80" s="221" t="str">
        <f t="shared" si="28"/>
        <v/>
      </c>
      <c r="M80" s="221" t="str">
        <f t="shared" si="28"/>
        <v/>
      </c>
      <c r="N80" s="221" t="str">
        <f t="shared" si="29"/>
        <v/>
      </c>
      <c r="O80" s="221" t="str">
        <f t="shared" si="29"/>
        <v/>
      </c>
      <c r="P80" s="221" t="str">
        <f t="shared" si="29"/>
        <v/>
      </c>
      <c r="Q80" s="221" t="str">
        <f t="shared" si="29"/>
        <v/>
      </c>
      <c r="R80" s="221" t="str">
        <f t="shared" si="29"/>
        <v/>
      </c>
      <c r="S80" s="221" t="str">
        <f t="shared" si="29"/>
        <v/>
      </c>
      <c r="T80" s="221" t="str">
        <f t="shared" si="29"/>
        <v/>
      </c>
      <c r="U80" s="221" t="str">
        <f t="shared" si="29"/>
        <v/>
      </c>
      <c r="V80" s="221" t="str">
        <f t="shared" si="29"/>
        <v/>
      </c>
      <c r="W80" s="221" t="str">
        <f t="shared" si="29"/>
        <v/>
      </c>
      <c r="X80" s="221" t="str">
        <f t="shared" si="30"/>
        <v/>
      </c>
      <c r="Y80" s="221" t="str">
        <f t="shared" si="30"/>
        <v/>
      </c>
      <c r="Z80" s="221" t="str">
        <f t="shared" si="30"/>
        <v/>
      </c>
      <c r="AA80" s="221" t="str">
        <f t="shared" si="30"/>
        <v/>
      </c>
      <c r="AB80" s="221" t="str">
        <f t="shared" si="30"/>
        <v/>
      </c>
      <c r="AC80" s="221" t="str">
        <f t="shared" si="30"/>
        <v/>
      </c>
      <c r="AD80" s="221" t="str">
        <f t="shared" si="30"/>
        <v/>
      </c>
      <c r="AE80" s="221" t="str">
        <f t="shared" si="30"/>
        <v/>
      </c>
      <c r="AF80" s="221" t="str">
        <f t="shared" si="30"/>
        <v/>
      </c>
      <c r="AG80" s="221" t="str">
        <f t="shared" si="30"/>
        <v/>
      </c>
      <c r="AH80" s="221" t="str">
        <f t="shared" si="31"/>
        <v/>
      </c>
      <c r="AI80" s="221" t="str">
        <f t="shared" si="31"/>
        <v/>
      </c>
      <c r="AJ80" s="221" t="str">
        <f t="shared" si="31"/>
        <v/>
      </c>
      <c r="AK80" s="221" t="str">
        <f t="shared" si="31"/>
        <v/>
      </c>
      <c r="AL80" s="221" t="str">
        <f t="shared" si="31"/>
        <v/>
      </c>
      <c r="AM80" s="221" t="str">
        <f t="shared" si="31"/>
        <v/>
      </c>
      <c r="AN80" s="221" t="str">
        <f t="shared" si="31"/>
        <v/>
      </c>
      <c r="AO80" s="221" t="str">
        <f t="shared" si="31"/>
        <v/>
      </c>
      <c r="AP80" s="221" t="str">
        <f t="shared" si="31"/>
        <v/>
      </c>
      <c r="AQ80" s="221">
        <f t="shared" si="31"/>
        <v>0</v>
      </c>
      <c r="AR80" s="221">
        <f t="shared" si="32"/>
        <v>0</v>
      </c>
      <c r="AS80" s="221">
        <f t="shared" si="32"/>
        <v>0</v>
      </c>
      <c r="AT80" s="221">
        <f t="shared" si="32"/>
        <v>0</v>
      </c>
      <c r="AU80" s="221">
        <f t="shared" si="32"/>
        <v>0</v>
      </c>
      <c r="AV80" s="221">
        <f t="shared" si="32"/>
        <v>0</v>
      </c>
      <c r="AW80" s="221">
        <f t="shared" si="32"/>
        <v>0</v>
      </c>
      <c r="AX80" s="221">
        <f t="shared" si="32"/>
        <v>0</v>
      </c>
      <c r="AY80" s="221">
        <f t="shared" si="32"/>
        <v>0</v>
      </c>
      <c r="AZ80" s="221">
        <f t="shared" si="32"/>
        <v>0</v>
      </c>
      <c r="BA80" s="221" t="str">
        <f t="shared" si="32"/>
        <v/>
      </c>
      <c r="BB80" s="221" t="str">
        <f t="shared" si="33"/>
        <v/>
      </c>
      <c r="BC80" s="221" t="str">
        <f t="shared" si="33"/>
        <v/>
      </c>
      <c r="BD80" s="221" t="str">
        <f t="shared" si="33"/>
        <v/>
      </c>
      <c r="BE80" s="221" t="str">
        <f t="shared" si="33"/>
        <v/>
      </c>
      <c r="BF80" s="221" t="str">
        <f t="shared" si="33"/>
        <v/>
      </c>
      <c r="BG80" s="221" t="str">
        <f t="shared" si="33"/>
        <v/>
      </c>
      <c r="BH80" s="221" t="str">
        <f t="shared" si="33"/>
        <v/>
      </c>
      <c r="BI80" s="221" t="str">
        <f t="shared" si="33"/>
        <v/>
      </c>
      <c r="BJ80" s="221" t="str">
        <f t="shared" si="33"/>
        <v/>
      </c>
      <c r="BK80" s="221" t="str">
        <f t="shared" si="33"/>
        <v/>
      </c>
      <c r="BL80" s="221" t="str">
        <f t="shared" si="33"/>
        <v/>
      </c>
      <c r="BM80" s="221" t="str">
        <f t="shared" si="33"/>
        <v/>
      </c>
    </row>
    <row r="81" spans="1:65" s="115" customFormat="1">
      <c r="A81" s="298"/>
      <c r="B81" s="215">
        <f t="shared" si="27"/>
        <v>2073</v>
      </c>
      <c r="C81" s="220">
        <f t="shared" ca="1" si="26"/>
        <v>0</v>
      </c>
      <c r="D81" s="221" t="str">
        <f t="shared" si="28"/>
        <v/>
      </c>
      <c r="E81" s="221" t="str">
        <f t="shared" si="28"/>
        <v/>
      </c>
      <c r="F81" s="221" t="str">
        <f t="shared" si="28"/>
        <v/>
      </c>
      <c r="G81" s="221" t="str">
        <f t="shared" si="28"/>
        <v/>
      </c>
      <c r="H81" s="221" t="str">
        <f t="shared" si="28"/>
        <v/>
      </c>
      <c r="I81" s="221" t="str">
        <f t="shared" si="28"/>
        <v/>
      </c>
      <c r="J81" s="221" t="str">
        <f t="shared" si="28"/>
        <v/>
      </c>
      <c r="K81" s="221" t="str">
        <f t="shared" si="28"/>
        <v/>
      </c>
      <c r="L81" s="221" t="str">
        <f t="shared" si="28"/>
        <v/>
      </c>
      <c r="M81" s="221" t="str">
        <f t="shared" si="28"/>
        <v/>
      </c>
      <c r="N81" s="221" t="str">
        <f t="shared" si="29"/>
        <v/>
      </c>
      <c r="O81" s="221" t="str">
        <f t="shared" si="29"/>
        <v/>
      </c>
      <c r="P81" s="221" t="str">
        <f t="shared" si="29"/>
        <v/>
      </c>
      <c r="Q81" s="221" t="str">
        <f t="shared" si="29"/>
        <v/>
      </c>
      <c r="R81" s="221" t="str">
        <f t="shared" si="29"/>
        <v/>
      </c>
      <c r="S81" s="221" t="str">
        <f t="shared" si="29"/>
        <v/>
      </c>
      <c r="T81" s="221" t="str">
        <f t="shared" si="29"/>
        <v/>
      </c>
      <c r="U81" s="221" t="str">
        <f t="shared" si="29"/>
        <v/>
      </c>
      <c r="V81" s="221" t="str">
        <f t="shared" si="29"/>
        <v/>
      </c>
      <c r="W81" s="221" t="str">
        <f t="shared" si="29"/>
        <v/>
      </c>
      <c r="X81" s="221" t="str">
        <f t="shared" si="30"/>
        <v/>
      </c>
      <c r="Y81" s="221" t="str">
        <f t="shared" si="30"/>
        <v/>
      </c>
      <c r="Z81" s="221" t="str">
        <f t="shared" si="30"/>
        <v/>
      </c>
      <c r="AA81" s="221" t="str">
        <f t="shared" si="30"/>
        <v/>
      </c>
      <c r="AB81" s="221" t="str">
        <f t="shared" si="30"/>
        <v/>
      </c>
      <c r="AC81" s="221" t="str">
        <f t="shared" si="30"/>
        <v/>
      </c>
      <c r="AD81" s="221" t="str">
        <f t="shared" si="30"/>
        <v/>
      </c>
      <c r="AE81" s="221" t="str">
        <f t="shared" si="30"/>
        <v/>
      </c>
      <c r="AF81" s="221" t="str">
        <f t="shared" si="30"/>
        <v/>
      </c>
      <c r="AG81" s="221" t="str">
        <f t="shared" si="30"/>
        <v/>
      </c>
      <c r="AH81" s="221" t="str">
        <f t="shared" si="31"/>
        <v/>
      </c>
      <c r="AI81" s="221" t="str">
        <f t="shared" si="31"/>
        <v/>
      </c>
      <c r="AJ81" s="221" t="str">
        <f t="shared" si="31"/>
        <v/>
      </c>
      <c r="AK81" s="221" t="str">
        <f t="shared" si="31"/>
        <v/>
      </c>
      <c r="AL81" s="221" t="str">
        <f t="shared" si="31"/>
        <v/>
      </c>
      <c r="AM81" s="221" t="str">
        <f t="shared" si="31"/>
        <v/>
      </c>
      <c r="AN81" s="221" t="str">
        <f t="shared" si="31"/>
        <v/>
      </c>
      <c r="AO81" s="221" t="str">
        <f t="shared" si="31"/>
        <v/>
      </c>
      <c r="AP81" s="221" t="str">
        <f t="shared" si="31"/>
        <v/>
      </c>
      <c r="AQ81" s="221" t="str">
        <f t="shared" si="31"/>
        <v/>
      </c>
      <c r="AR81" s="221">
        <f t="shared" si="32"/>
        <v>0</v>
      </c>
      <c r="AS81" s="221">
        <f t="shared" si="32"/>
        <v>0</v>
      </c>
      <c r="AT81" s="221">
        <f t="shared" si="32"/>
        <v>0</v>
      </c>
      <c r="AU81" s="221">
        <f t="shared" si="32"/>
        <v>0</v>
      </c>
      <c r="AV81" s="221">
        <f t="shared" si="32"/>
        <v>0</v>
      </c>
      <c r="AW81" s="221">
        <f t="shared" si="32"/>
        <v>0</v>
      </c>
      <c r="AX81" s="221">
        <f t="shared" si="32"/>
        <v>0</v>
      </c>
      <c r="AY81" s="221">
        <f t="shared" si="32"/>
        <v>0</v>
      </c>
      <c r="AZ81" s="221">
        <f t="shared" si="32"/>
        <v>0</v>
      </c>
      <c r="BA81" s="221">
        <f t="shared" si="32"/>
        <v>0</v>
      </c>
      <c r="BB81" s="221" t="str">
        <f t="shared" si="33"/>
        <v/>
      </c>
      <c r="BC81" s="221" t="str">
        <f t="shared" si="33"/>
        <v/>
      </c>
      <c r="BD81" s="221" t="str">
        <f t="shared" si="33"/>
        <v/>
      </c>
      <c r="BE81" s="221" t="str">
        <f t="shared" si="33"/>
        <v/>
      </c>
      <c r="BF81" s="221" t="str">
        <f t="shared" si="33"/>
        <v/>
      </c>
      <c r="BG81" s="221" t="str">
        <f t="shared" si="33"/>
        <v/>
      </c>
      <c r="BH81" s="221" t="str">
        <f t="shared" si="33"/>
        <v/>
      </c>
      <c r="BI81" s="221" t="str">
        <f t="shared" si="33"/>
        <v/>
      </c>
      <c r="BJ81" s="221" t="str">
        <f t="shared" si="33"/>
        <v/>
      </c>
      <c r="BK81" s="221" t="str">
        <f t="shared" si="33"/>
        <v/>
      </c>
      <c r="BL81" s="221" t="str">
        <f t="shared" si="33"/>
        <v/>
      </c>
      <c r="BM81" s="221" t="str">
        <f t="shared" si="33"/>
        <v/>
      </c>
    </row>
    <row r="82" spans="1:65" s="115" customFormat="1">
      <c r="A82" s="298"/>
      <c r="B82" s="215">
        <f t="shared" si="27"/>
        <v>2074</v>
      </c>
      <c r="C82" s="220">
        <f t="shared" ca="1" si="26"/>
        <v>0</v>
      </c>
      <c r="D82" s="221" t="str">
        <f t="shared" ref="D82:M93" si="34">IF(D$30="","",IF($B82&gt;$B$18,"",IF(AND($B82&gt;=D$30,$B82-D$30&lt;$B$21),D$31/$B$21,"")))</f>
        <v/>
      </c>
      <c r="E82" s="221" t="str">
        <f t="shared" si="34"/>
        <v/>
      </c>
      <c r="F82" s="221" t="str">
        <f t="shared" si="34"/>
        <v/>
      </c>
      <c r="G82" s="221" t="str">
        <f t="shared" si="34"/>
        <v/>
      </c>
      <c r="H82" s="221" t="str">
        <f t="shared" si="34"/>
        <v/>
      </c>
      <c r="I82" s="221" t="str">
        <f t="shared" si="34"/>
        <v/>
      </c>
      <c r="J82" s="221" t="str">
        <f t="shared" si="34"/>
        <v/>
      </c>
      <c r="K82" s="221" t="str">
        <f t="shared" si="34"/>
        <v/>
      </c>
      <c r="L82" s="221" t="str">
        <f t="shared" si="34"/>
        <v/>
      </c>
      <c r="M82" s="221" t="str">
        <f t="shared" si="34"/>
        <v/>
      </c>
      <c r="N82" s="221" t="str">
        <f t="shared" ref="N82:W93" si="35">IF(N$30="","",IF($B82&gt;$B$18,"",IF(AND($B82&gt;=N$30,$B82-N$30&lt;$B$21),N$31/$B$21,"")))</f>
        <v/>
      </c>
      <c r="O82" s="221" t="str">
        <f t="shared" si="35"/>
        <v/>
      </c>
      <c r="P82" s="221" t="str">
        <f t="shared" si="35"/>
        <v/>
      </c>
      <c r="Q82" s="221" t="str">
        <f t="shared" si="35"/>
        <v/>
      </c>
      <c r="R82" s="221" t="str">
        <f t="shared" si="35"/>
        <v/>
      </c>
      <c r="S82" s="221" t="str">
        <f t="shared" si="35"/>
        <v/>
      </c>
      <c r="T82" s="221" t="str">
        <f t="shared" si="35"/>
        <v/>
      </c>
      <c r="U82" s="221" t="str">
        <f t="shared" si="35"/>
        <v/>
      </c>
      <c r="V82" s="221" t="str">
        <f t="shared" si="35"/>
        <v/>
      </c>
      <c r="W82" s="221" t="str">
        <f t="shared" si="35"/>
        <v/>
      </c>
      <c r="X82" s="221" t="str">
        <f t="shared" ref="X82:AG93" si="36">IF(X$30="","",IF($B82&gt;$B$18,"",IF(AND($B82&gt;=X$30,$B82-X$30&lt;$B$21),X$31/$B$21,"")))</f>
        <v/>
      </c>
      <c r="Y82" s="221" t="str">
        <f t="shared" si="36"/>
        <v/>
      </c>
      <c r="Z82" s="221" t="str">
        <f t="shared" si="36"/>
        <v/>
      </c>
      <c r="AA82" s="221" t="str">
        <f t="shared" si="36"/>
        <v/>
      </c>
      <c r="AB82" s="221" t="str">
        <f t="shared" si="36"/>
        <v/>
      </c>
      <c r="AC82" s="221" t="str">
        <f t="shared" si="36"/>
        <v/>
      </c>
      <c r="AD82" s="221" t="str">
        <f t="shared" si="36"/>
        <v/>
      </c>
      <c r="AE82" s="221" t="str">
        <f t="shared" si="36"/>
        <v/>
      </c>
      <c r="AF82" s="221" t="str">
        <f t="shared" si="36"/>
        <v/>
      </c>
      <c r="AG82" s="221" t="str">
        <f t="shared" si="36"/>
        <v/>
      </c>
      <c r="AH82" s="221" t="str">
        <f t="shared" ref="AH82:AQ93" si="37">IF(AH$30="","",IF($B82&gt;$B$18,"",IF(AND($B82&gt;=AH$30,$B82-AH$30&lt;$B$21),AH$31/$B$21,"")))</f>
        <v/>
      </c>
      <c r="AI82" s="221" t="str">
        <f t="shared" si="37"/>
        <v/>
      </c>
      <c r="AJ82" s="221" t="str">
        <f t="shared" si="37"/>
        <v/>
      </c>
      <c r="AK82" s="221" t="str">
        <f t="shared" si="37"/>
        <v/>
      </c>
      <c r="AL82" s="221" t="str">
        <f t="shared" si="37"/>
        <v/>
      </c>
      <c r="AM82" s="221" t="str">
        <f t="shared" si="37"/>
        <v/>
      </c>
      <c r="AN82" s="221" t="str">
        <f t="shared" si="37"/>
        <v/>
      </c>
      <c r="AO82" s="221" t="str">
        <f t="shared" si="37"/>
        <v/>
      </c>
      <c r="AP82" s="221" t="str">
        <f t="shared" si="37"/>
        <v/>
      </c>
      <c r="AQ82" s="221" t="str">
        <f t="shared" si="37"/>
        <v/>
      </c>
      <c r="AR82" s="221" t="str">
        <f t="shared" ref="AR82:BA93" si="38">IF(AR$30="","",IF($B82&gt;$B$18,"",IF(AND($B82&gt;=AR$30,$B82-AR$30&lt;$B$21),AR$31/$B$21,"")))</f>
        <v/>
      </c>
      <c r="AS82" s="221">
        <f t="shared" si="38"/>
        <v>0</v>
      </c>
      <c r="AT82" s="221">
        <f t="shared" si="38"/>
        <v>0</v>
      </c>
      <c r="AU82" s="221">
        <f t="shared" si="38"/>
        <v>0</v>
      </c>
      <c r="AV82" s="221">
        <f t="shared" si="38"/>
        <v>0</v>
      </c>
      <c r="AW82" s="221">
        <f t="shared" si="38"/>
        <v>0</v>
      </c>
      <c r="AX82" s="221">
        <f t="shared" si="38"/>
        <v>0</v>
      </c>
      <c r="AY82" s="221">
        <f t="shared" si="38"/>
        <v>0</v>
      </c>
      <c r="AZ82" s="221">
        <f t="shared" si="38"/>
        <v>0</v>
      </c>
      <c r="BA82" s="221">
        <f t="shared" si="38"/>
        <v>0</v>
      </c>
      <c r="BB82" s="221">
        <f t="shared" ref="BB82:BM93" si="39">IF(BB$30="","",IF($B82&gt;$B$18,"",IF(AND($B82&gt;=BB$30,$B82-BB$30&lt;$B$21),BB$31/$B$21,"")))</f>
        <v>0</v>
      </c>
      <c r="BC82" s="221" t="str">
        <f t="shared" si="39"/>
        <v/>
      </c>
      <c r="BD82" s="221" t="str">
        <f t="shared" si="39"/>
        <v/>
      </c>
      <c r="BE82" s="221" t="str">
        <f t="shared" si="39"/>
        <v/>
      </c>
      <c r="BF82" s="221" t="str">
        <f t="shared" si="39"/>
        <v/>
      </c>
      <c r="BG82" s="221" t="str">
        <f t="shared" si="39"/>
        <v/>
      </c>
      <c r="BH82" s="221" t="str">
        <f t="shared" si="39"/>
        <v/>
      </c>
      <c r="BI82" s="221" t="str">
        <f t="shared" si="39"/>
        <v/>
      </c>
      <c r="BJ82" s="221" t="str">
        <f t="shared" si="39"/>
        <v/>
      </c>
      <c r="BK82" s="221" t="str">
        <f t="shared" si="39"/>
        <v/>
      </c>
      <c r="BL82" s="221" t="str">
        <f t="shared" si="39"/>
        <v/>
      </c>
      <c r="BM82" s="221" t="str">
        <f t="shared" si="39"/>
        <v/>
      </c>
    </row>
    <row r="83" spans="1:65" s="115" customFormat="1">
      <c r="A83" s="298"/>
      <c r="B83" s="215">
        <f t="shared" si="27"/>
        <v>2075</v>
      </c>
      <c r="C83" s="220">
        <f t="shared" ca="1" si="26"/>
        <v>0</v>
      </c>
      <c r="D83" s="221" t="str">
        <f t="shared" si="34"/>
        <v/>
      </c>
      <c r="E83" s="221" t="str">
        <f t="shared" si="34"/>
        <v/>
      </c>
      <c r="F83" s="221" t="str">
        <f t="shared" si="34"/>
        <v/>
      </c>
      <c r="G83" s="221" t="str">
        <f t="shared" si="34"/>
        <v/>
      </c>
      <c r="H83" s="221" t="str">
        <f t="shared" si="34"/>
        <v/>
      </c>
      <c r="I83" s="221" t="str">
        <f t="shared" si="34"/>
        <v/>
      </c>
      <c r="J83" s="221" t="str">
        <f t="shared" si="34"/>
        <v/>
      </c>
      <c r="K83" s="221" t="str">
        <f t="shared" si="34"/>
        <v/>
      </c>
      <c r="L83" s="221" t="str">
        <f t="shared" si="34"/>
        <v/>
      </c>
      <c r="M83" s="221" t="str">
        <f t="shared" si="34"/>
        <v/>
      </c>
      <c r="N83" s="221" t="str">
        <f t="shared" si="35"/>
        <v/>
      </c>
      <c r="O83" s="221" t="str">
        <f t="shared" si="35"/>
        <v/>
      </c>
      <c r="P83" s="221" t="str">
        <f t="shared" si="35"/>
        <v/>
      </c>
      <c r="Q83" s="221" t="str">
        <f t="shared" si="35"/>
        <v/>
      </c>
      <c r="R83" s="221" t="str">
        <f t="shared" si="35"/>
        <v/>
      </c>
      <c r="S83" s="221" t="str">
        <f t="shared" si="35"/>
        <v/>
      </c>
      <c r="T83" s="221" t="str">
        <f t="shared" si="35"/>
        <v/>
      </c>
      <c r="U83" s="221" t="str">
        <f t="shared" si="35"/>
        <v/>
      </c>
      <c r="V83" s="221" t="str">
        <f t="shared" si="35"/>
        <v/>
      </c>
      <c r="W83" s="221" t="str">
        <f t="shared" si="35"/>
        <v/>
      </c>
      <c r="X83" s="221" t="str">
        <f t="shared" si="36"/>
        <v/>
      </c>
      <c r="Y83" s="221" t="str">
        <f t="shared" si="36"/>
        <v/>
      </c>
      <c r="Z83" s="221" t="str">
        <f t="shared" si="36"/>
        <v/>
      </c>
      <c r="AA83" s="221" t="str">
        <f t="shared" si="36"/>
        <v/>
      </c>
      <c r="AB83" s="221" t="str">
        <f t="shared" si="36"/>
        <v/>
      </c>
      <c r="AC83" s="221" t="str">
        <f t="shared" si="36"/>
        <v/>
      </c>
      <c r="AD83" s="221" t="str">
        <f t="shared" si="36"/>
        <v/>
      </c>
      <c r="AE83" s="221" t="str">
        <f t="shared" si="36"/>
        <v/>
      </c>
      <c r="AF83" s="221" t="str">
        <f t="shared" si="36"/>
        <v/>
      </c>
      <c r="AG83" s="221" t="str">
        <f t="shared" si="36"/>
        <v/>
      </c>
      <c r="AH83" s="221" t="str">
        <f t="shared" si="37"/>
        <v/>
      </c>
      <c r="AI83" s="221" t="str">
        <f t="shared" si="37"/>
        <v/>
      </c>
      <c r="AJ83" s="221" t="str">
        <f t="shared" si="37"/>
        <v/>
      </c>
      <c r="AK83" s="221" t="str">
        <f t="shared" si="37"/>
        <v/>
      </c>
      <c r="AL83" s="221" t="str">
        <f t="shared" si="37"/>
        <v/>
      </c>
      <c r="AM83" s="221" t="str">
        <f t="shared" si="37"/>
        <v/>
      </c>
      <c r="AN83" s="221" t="str">
        <f t="shared" si="37"/>
        <v/>
      </c>
      <c r="AO83" s="221" t="str">
        <f t="shared" si="37"/>
        <v/>
      </c>
      <c r="AP83" s="221" t="str">
        <f t="shared" si="37"/>
        <v/>
      </c>
      <c r="AQ83" s="221" t="str">
        <f t="shared" si="37"/>
        <v/>
      </c>
      <c r="AR83" s="221" t="str">
        <f t="shared" si="38"/>
        <v/>
      </c>
      <c r="AS83" s="221" t="str">
        <f t="shared" si="38"/>
        <v/>
      </c>
      <c r="AT83" s="221">
        <f t="shared" si="38"/>
        <v>0</v>
      </c>
      <c r="AU83" s="221">
        <f t="shared" si="38"/>
        <v>0</v>
      </c>
      <c r="AV83" s="221">
        <f t="shared" si="38"/>
        <v>0</v>
      </c>
      <c r="AW83" s="221">
        <f t="shared" si="38"/>
        <v>0</v>
      </c>
      <c r="AX83" s="221">
        <f t="shared" si="38"/>
        <v>0</v>
      </c>
      <c r="AY83" s="221">
        <f t="shared" si="38"/>
        <v>0</v>
      </c>
      <c r="AZ83" s="221">
        <f t="shared" si="38"/>
        <v>0</v>
      </c>
      <c r="BA83" s="221">
        <f t="shared" si="38"/>
        <v>0</v>
      </c>
      <c r="BB83" s="221">
        <f t="shared" si="39"/>
        <v>0</v>
      </c>
      <c r="BC83" s="221">
        <f t="shared" si="39"/>
        <v>0</v>
      </c>
      <c r="BD83" s="221" t="str">
        <f t="shared" si="39"/>
        <v/>
      </c>
      <c r="BE83" s="221" t="str">
        <f t="shared" si="39"/>
        <v/>
      </c>
      <c r="BF83" s="221" t="str">
        <f t="shared" si="39"/>
        <v/>
      </c>
      <c r="BG83" s="221" t="str">
        <f t="shared" si="39"/>
        <v/>
      </c>
      <c r="BH83" s="221" t="str">
        <f t="shared" si="39"/>
        <v/>
      </c>
      <c r="BI83" s="221" t="str">
        <f t="shared" si="39"/>
        <v/>
      </c>
      <c r="BJ83" s="221" t="str">
        <f t="shared" si="39"/>
        <v/>
      </c>
      <c r="BK83" s="221" t="str">
        <f t="shared" si="39"/>
        <v/>
      </c>
      <c r="BL83" s="221" t="str">
        <f t="shared" si="39"/>
        <v/>
      </c>
      <c r="BM83" s="221" t="str">
        <f t="shared" si="39"/>
        <v/>
      </c>
    </row>
    <row r="84" spans="1:65" s="115" customFormat="1">
      <c r="A84" s="298"/>
      <c r="B84" s="215">
        <f t="shared" si="27"/>
        <v>2076</v>
      </c>
      <c r="C84" s="220">
        <f t="shared" ca="1" si="26"/>
        <v>0</v>
      </c>
      <c r="D84" s="221" t="str">
        <f t="shared" si="34"/>
        <v/>
      </c>
      <c r="E84" s="221" t="str">
        <f t="shared" si="34"/>
        <v/>
      </c>
      <c r="F84" s="221" t="str">
        <f t="shared" si="34"/>
        <v/>
      </c>
      <c r="G84" s="221" t="str">
        <f t="shared" si="34"/>
        <v/>
      </c>
      <c r="H84" s="221" t="str">
        <f t="shared" si="34"/>
        <v/>
      </c>
      <c r="I84" s="221" t="str">
        <f t="shared" si="34"/>
        <v/>
      </c>
      <c r="J84" s="221" t="str">
        <f t="shared" si="34"/>
        <v/>
      </c>
      <c r="K84" s="221" t="str">
        <f t="shared" si="34"/>
        <v/>
      </c>
      <c r="L84" s="221" t="str">
        <f t="shared" si="34"/>
        <v/>
      </c>
      <c r="M84" s="221" t="str">
        <f t="shared" si="34"/>
        <v/>
      </c>
      <c r="N84" s="221" t="str">
        <f t="shared" si="35"/>
        <v/>
      </c>
      <c r="O84" s="221" t="str">
        <f t="shared" si="35"/>
        <v/>
      </c>
      <c r="P84" s="221" t="str">
        <f t="shared" si="35"/>
        <v/>
      </c>
      <c r="Q84" s="221" t="str">
        <f t="shared" si="35"/>
        <v/>
      </c>
      <c r="R84" s="221" t="str">
        <f t="shared" si="35"/>
        <v/>
      </c>
      <c r="S84" s="221" t="str">
        <f t="shared" si="35"/>
        <v/>
      </c>
      <c r="T84" s="221" t="str">
        <f t="shared" si="35"/>
        <v/>
      </c>
      <c r="U84" s="221" t="str">
        <f t="shared" si="35"/>
        <v/>
      </c>
      <c r="V84" s="221" t="str">
        <f t="shared" si="35"/>
        <v/>
      </c>
      <c r="W84" s="221" t="str">
        <f t="shared" si="35"/>
        <v/>
      </c>
      <c r="X84" s="221" t="str">
        <f t="shared" si="36"/>
        <v/>
      </c>
      <c r="Y84" s="221" t="str">
        <f t="shared" si="36"/>
        <v/>
      </c>
      <c r="Z84" s="221" t="str">
        <f t="shared" si="36"/>
        <v/>
      </c>
      <c r="AA84" s="221" t="str">
        <f t="shared" si="36"/>
        <v/>
      </c>
      <c r="AB84" s="221" t="str">
        <f t="shared" si="36"/>
        <v/>
      </c>
      <c r="AC84" s="221" t="str">
        <f t="shared" si="36"/>
        <v/>
      </c>
      <c r="AD84" s="221" t="str">
        <f t="shared" si="36"/>
        <v/>
      </c>
      <c r="AE84" s="221" t="str">
        <f t="shared" si="36"/>
        <v/>
      </c>
      <c r="AF84" s="221" t="str">
        <f t="shared" si="36"/>
        <v/>
      </c>
      <c r="AG84" s="221" t="str">
        <f t="shared" si="36"/>
        <v/>
      </c>
      <c r="AH84" s="221" t="str">
        <f t="shared" si="37"/>
        <v/>
      </c>
      <c r="AI84" s="221" t="str">
        <f t="shared" si="37"/>
        <v/>
      </c>
      <c r="AJ84" s="221" t="str">
        <f t="shared" si="37"/>
        <v/>
      </c>
      <c r="AK84" s="221" t="str">
        <f t="shared" si="37"/>
        <v/>
      </c>
      <c r="AL84" s="221" t="str">
        <f t="shared" si="37"/>
        <v/>
      </c>
      <c r="AM84" s="221" t="str">
        <f t="shared" si="37"/>
        <v/>
      </c>
      <c r="AN84" s="221" t="str">
        <f t="shared" si="37"/>
        <v/>
      </c>
      <c r="AO84" s="221" t="str">
        <f t="shared" si="37"/>
        <v/>
      </c>
      <c r="AP84" s="221" t="str">
        <f t="shared" si="37"/>
        <v/>
      </c>
      <c r="AQ84" s="221" t="str">
        <f t="shared" si="37"/>
        <v/>
      </c>
      <c r="AR84" s="221" t="str">
        <f t="shared" si="38"/>
        <v/>
      </c>
      <c r="AS84" s="221" t="str">
        <f t="shared" si="38"/>
        <v/>
      </c>
      <c r="AT84" s="221" t="str">
        <f t="shared" si="38"/>
        <v/>
      </c>
      <c r="AU84" s="221">
        <f t="shared" si="38"/>
        <v>0</v>
      </c>
      <c r="AV84" s="221">
        <f t="shared" si="38"/>
        <v>0</v>
      </c>
      <c r="AW84" s="221">
        <f t="shared" si="38"/>
        <v>0</v>
      </c>
      <c r="AX84" s="221">
        <f t="shared" si="38"/>
        <v>0</v>
      </c>
      <c r="AY84" s="221">
        <f t="shared" si="38"/>
        <v>0</v>
      </c>
      <c r="AZ84" s="221">
        <f t="shared" si="38"/>
        <v>0</v>
      </c>
      <c r="BA84" s="221">
        <f t="shared" si="38"/>
        <v>0</v>
      </c>
      <c r="BB84" s="221">
        <f t="shared" si="39"/>
        <v>0</v>
      </c>
      <c r="BC84" s="221">
        <f t="shared" si="39"/>
        <v>0</v>
      </c>
      <c r="BD84" s="221">
        <f t="shared" si="39"/>
        <v>0</v>
      </c>
      <c r="BE84" s="221" t="str">
        <f t="shared" si="39"/>
        <v/>
      </c>
      <c r="BF84" s="221" t="str">
        <f t="shared" si="39"/>
        <v/>
      </c>
      <c r="BG84" s="221" t="str">
        <f t="shared" si="39"/>
        <v/>
      </c>
      <c r="BH84" s="221" t="str">
        <f t="shared" si="39"/>
        <v/>
      </c>
      <c r="BI84" s="221" t="str">
        <f t="shared" si="39"/>
        <v/>
      </c>
      <c r="BJ84" s="221" t="str">
        <f t="shared" si="39"/>
        <v/>
      </c>
      <c r="BK84" s="221" t="str">
        <f t="shared" si="39"/>
        <v/>
      </c>
      <c r="BL84" s="221" t="str">
        <f t="shared" si="39"/>
        <v/>
      </c>
      <c r="BM84" s="221" t="str">
        <f t="shared" si="39"/>
        <v/>
      </c>
    </row>
    <row r="85" spans="1:65" s="115" customFormat="1">
      <c r="A85" s="298"/>
      <c r="B85" s="215">
        <f t="shared" si="27"/>
        <v>2077</v>
      </c>
      <c r="C85" s="220">
        <f t="shared" ca="1" si="26"/>
        <v>0</v>
      </c>
      <c r="D85" s="221" t="str">
        <f t="shared" si="34"/>
        <v/>
      </c>
      <c r="E85" s="221" t="str">
        <f t="shared" si="34"/>
        <v/>
      </c>
      <c r="F85" s="221" t="str">
        <f t="shared" si="34"/>
        <v/>
      </c>
      <c r="G85" s="221" t="str">
        <f t="shared" si="34"/>
        <v/>
      </c>
      <c r="H85" s="221" t="str">
        <f t="shared" si="34"/>
        <v/>
      </c>
      <c r="I85" s="221" t="str">
        <f t="shared" si="34"/>
        <v/>
      </c>
      <c r="J85" s="221" t="str">
        <f t="shared" si="34"/>
        <v/>
      </c>
      <c r="K85" s="221" t="str">
        <f t="shared" si="34"/>
        <v/>
      </c>
      <c r="L85" s="221" t="str">
        <f t="shared" si="34"/>
        <v/>
      </c>
      <c r="M85" s="221" t="str">
        <f t="shared" si="34"/>
        <v/>
      </c>
      <c r="N85" s="221" t="str">
        <f t="shared" si="35"/>
        <v/>
      </c>
      <c r="O85" s="221" t="str">
        <f t="shared" si="35"/>
        <v/>
      </c>
      <c r="P85" s="221" t="str">
        <f t="shared" si="35"/>
        <v/>
      </c>
      <c r="Q85" s="221" t="str">
        <f t="shared" si="35"/>
        <v/>
      </c>
      <c r="R85" s="221" t="str">
        <f t="shared" si="35"/>
        <v/>
      </c>
      <c r="S85" s="221" t="str">
        <f t="shared" si="35"/>
        <v/>
      </c>
      <c r="T85" s="221" t="str">
        <f t="shared" si="35"/>
        <v/>
      </c>
      <c r="U85" s="221" t="str">
        <f t="shared" si="35"/>
        <v/>
      </c>
      <c r="V85" s="221" t="str">
        <f t="shared" si="35"/>
        <v/>
      </c>
      <c r="W85" s="221" t="str">
        <f t="shared" si="35"/>
        <v/>
      </c>
      <c r="X85" s="221" t="str">
        <f t="shared" si="36"/>
        <v/>
      </c>
      <c r="Y85" s="221" t="str">
        <f t="shared" si="36"/>
        <v/>
      </c>
      <c r="Z85" s="221" t="str">
        <f t="shared" si="36"/>
        <v/>
      </c>
      <c r="AA85" s="221" t="str">
        <f t="shared" si="36"/>
        <v/>
      </c>
      <c r="AB85" s="221" t="str">
        <f t="shared" si="36"/>
        <v/>
      </c>
      <c r="AC85" s="221" t="str">
        <f t="shared" si="36"/>
        <v/>
      </c>
      <c r="AD85" s="221" t="str">
        <f t="shared" si="36"/>
        <v/>
      </c>
      <c r="AE85" s="221" t="str">
        <f t="shared" si="36"/>
        <v/>
      </c>
      <c r="AF85" s="221" t="str">
        <f t="shared" si="36"/>
        <v/>
      </c>
      <c r="AG85" s="221" t="str">
        <f t="shared" si="36"/>
        <v/>
      </c>
      <c r="AH85" s="221" t="str">
        <f t="shared" si="37"/>
        <v/>
      </c>
      <c r="AI85" s="221" t="str">
        <f t="shared" si="37"/>
        <v/>
      </c>
      <c r="AJ85" s="221" t="str">
        <f t="shared" si="37"/>
        <v/>
      </c>
      <c r="AK85" s="221" t="str">
        <f t="shared" si="37"/>
        <v/>
      </c>
      <c r="AL85" s="221" t="str">
        <f t="shared" si="37"/>
        <v/>
      </c>
      <c r="AM85" s="221" t="str">
        <f t="shared" si="37"/>
        <v/>
      </c>
      <c r="AN85" s="221" t="str">
        <f t="shared" si="37"/>
        <v/>
      </c>
      <c r="AO85" s="221" t="str">
        <f t="shared" si="37"/>
        <v/>
      </c>
      <c r="AP85" s="221" t="str">
        <f t="shared" si="37"/>
        <v/>
      </c>
      <c r="AQ85" s="221" t="str">
        <f t="shared" si="37"/>
        <v/>
      </c>
      <c r="AR85" s="221" t="str">
        <f t="shared" si="38"/>
        <v/>
      </c>
      <c r="AS85" s="221" t="str">
        <f t="shared" si="38"/>
        <v/>
      </c>
      <c r="AT85" s="221" t="str">
        <f t="shared" si="38"/>
        <v/>
      </c>
      <c r="AU85" s="221" t="str">
        <f t="shared" si="38"/>
        <v/>
      </c>
      <c r="AV85" s="221">
        <f t="shared" si="38"/>
        <v>0</v>
      </c>
      <c r="AW85" s="221">
        <f t="shared" si="38"/>
        <v>0</v>
      </c>
      <c r="AX85" s="221">
        <f t="shared" si="38"/>
        <v>0</v>
      </c>
      <c r="AY85" s="221">
        <f t="shared" si="38"/>
        <v>0</v>
      </c>
      <c r="AZ85" s="221">
        <f t="shared" si="38"/>
        <v>0</v>
      </c>
      <c r="BA85" s="221">
        <f t="shared" si="38"/>
        <v>0</v>
      </c>
      <c r="BB85" s="221">
        <f t="shared" si="39"/>
        <v>0</v>
      </c>
      <c r="BC85" s="221">
        <f t="shared" si="39"/>
        <v>0</v>
      </c>
      <c r="BD85" s="221">
        <f t="shared" si="39"/>
        <v>0</v>
      </c>
      <c r="BE85" s="221">
        <f t="shared" si="39"/>
        <v>0</v>
      </c>
      <c r="BF85" s="221" t="str">
        <f t="shared" si="39"/>
        <v/>
      </c>
      <c r="BG85" s="221" t="str">
        <f t="shared" si="39"/>
        <v/>
      </c>
      <c r="BH85" s="221" t="str">
        <f t="shared" si="39"/>
        <v/>
      </c>
      <c r="BI85" s="221" t="str">
        <f t="shared" si="39"/>
        <v/>
      </c>
      <c r="BJ85" s="221" t="str">
        <f t="shared" si="39"/>
        <v/>
      </c>
      <c r="BK85" s="221" t="str">
        <f t="shared" si="39"/>
        <v/>
      </c>
      <c r="BL85" s="221" t="str">
        <f t="shared" si="39"/>
        <v/>
      </c>
      <c r="BM85" s="221" t="str">
        <f t="shared" si="39"/>
        <v/>
      </c>
    </row>
    <row r="86" spans="1:65" s="115" customFormat="1">
      <c r="A86" s="298"/>
      <c r="B86" s="215">
        <f t="shared" si="27"/>
        <v>2078</v>
      </c>
      <c r="C86" s="220">
        <f t="shared" ca="1" si="26"/>
        <v>0</v>
      </c>
      <c r="D86" s="221" t="str">
        <f t="shared" si="34"/>
        <v/>
      </c>
      <c r="E86" s="221" t="str">
        <f t="shared" si="34"/>
        <v/>
      </c>
      <c r="F86" s="221" t="str">
        <f t="shared" si="34"/>
        <v/>
      </c>
      <c r="G86" s="221" t="str">
        <f t="shared" si="34"/>
        <v/>
      </c>
      <c r="H86" s="221" t="str">
        <f t="shared" si="34"/>
        <v/>
      </c>
      <c r="I86" s="221" t="str">
        <f t="shared" si="34"/>
        <v/>
      </c>
      <c r="J86" s="221" t="str">
        <f t="shared" si="34"/>
        <v/>
      </c>
      <c r="K86" s="221" t="str">
        <f t="shared" si="34"/>
        <v/>
      </c>
      <c r="L86" s="221" t="str">
        <f t="shared" si="34"/>
        <v/>
      </c>
      <c r="M86" s="221" t="str">
        <f t="shared" si="34"/>
        <v/>
      </c>
      <c r="N86" s="221" t="str">
        <f t="shared" si="35"/>
        <v/>
      </c>
      <c r="O86" s="221" t="str">
        <f t="shared" si="35"/>
        <v/>
      </c>
      <c r="P86" s="221" t="str">
        <f t="shared" si="35"/>
        <v/>
      </c>
      <c r="Q86" s="221" t="str">
        <f t="shared" si="35"/>
        <v/>
      </c>
      <c r="R86" s="221" t="str">
        <f t="shared" si="35"/>
        <v/>
      </c>
      <c r="S86" s="221" t="str">
        <f t="shared" si="35"/>
        <v/>
      </c>
      <c r="T86" s="221" t="str">
        <f t="shared" si="35"/>
        <v/>
      </c>
      <c r="U86" s="221" t="str">
        <f t="shared" si="35"/>
        <v/>
      </c>
      <c r="V86" s="221" t="str">
        <f t="shared" si="35"/>
        <v/>
      </c>
      <c r="W86" s="221" t="str">
        <f t="shared" si="35"/>
        <v/>
      </c>
      <c r="X86" s="221" t="str">
        <f t="shared" si="36"/>
        <v/>
      </c>
      <c r="Y86" s="221" t="str">
        <f t="shared" si="36"/>
        <v/>
      </c>
      <c r="Z86" s="221" t="str">
        <f t="shared" si="36"/>
        <v/>
      </c>
      <c r="AA86" s="221" t="str">
        <f t="shared" si="36"/>
        <v/>
      </c>
      <c r="AB86" s="221" t="str">
        <f t="shared" si="36"/>
        <v/>
      </c>
      <c r="AC86" s="221" t="str">
        <f t="shared" si="36"/>
        <v/>
      </c>
      <c r="AD86" s="221" t="str">
        <f t="shared" si="36"/>
        <v/>
      </c>
      <c r="AE86" s="221" t="str">
        <f t="shared" si="36"/>
        <v/>
      </c>
      <c r="AF86" s="221" t="str">
        <f t="shared" si="36"/>
        <v/>
      </c>
      <c r="AG86" s="221" t="str">
        <f t="shared" si="36"/>
        <v/>
      </c>
      <c r="AH86" s="221" t="str">
        <f t="shared" si="37"/>
        <v/>
      </c>
      <c r="AI86" s="221" t="str">
        <f t="shared" si="37"/>
        <v/>
      </c>
      <c r="AJ86" s="221" t="str">
        <f t="shared" si="37"/>
        <v/>
      </c>
      <c r="AK86" s="221" t="str">
        <f t="shared" si="37"/>
        <v/>
      </c>
      <c r="AL86" s="221" t="str">
        <f t="shared" si="37"/>
        <v/>
      </c>
      <c r="AM86" s="221" t="str">
        <f t="shared" si="37"/>
        <v/>
      </c>
      <c r="AN86" s="221" t="str">
        <f t="shared" si="37"/>
        <v/>
      </c>
      <c r="AO86" s="221" t="str">
        <f t="shared" si="37"/>
        <v/>
      </c>
      <c r="AP86" s="221" t="str">
        <f t="shared" si="37"/>
        <v/>
      </c>
      <c r="AQ86" s="221" t="str">
        <f t="shared" si="37"/>
        <v/>
      </c>
      <c r="AR86" s="221" t="str">
        <f t="shared" si="38"/>
        <v/>
      </c>
      <c r="AS86" s="221" t="str">
        <f t="shared" si="38"/>
        <v/>
      </c>
      <c r="AT86" s="221" t="str">
        <f t="shared" si="38"/>
        <v/>
      </c>
      <c r="AU86" s="221" t="str">
        <f t="shared" si="38"/>
        <v/>
      </c>
      <c r="AV86" s="221" t="str">
        <f t="shared" si="38"/>
        <v/>
      </c>
      <c r="AW86" s="221">
        <f t="shared" si="38"/>
        <v>0</v>
      </c>
      <c r="AX86" s="221">
        <f t="shared" si="38"/>
        <v>0</v>
      </c>
      <c r="AY86" s="221">
        <f t="shared" si="38"/>
        <v>0</v>
      </c>
      <c r="AZ86" s="221">
        <f t="shared" si="38"/>
        <v>0</v>
      </c>
      <c r="BA86" s="221">
        <f t="shared" si="38"/>
        <v>0</v>
      </c>
      <c r="BB86" s="221">
        <f t="shared" si="39"/>
        <v>0</v>
      </c>
      <c r="BC86" s="221">
        <f t="shared" si="39"/>
        <v>0</v>
      </c>
      <c r="BD86" s="221">
        <f t="shared" si="39"/>
        <v>0</v>
      </c>
      <c r="BE86" s="221">
        <f t="shared" si="39"/>
        <v>0</v>
      </c>
      <c r="BF86" s="221">
        <f t="shared" si="39"/>
        <v>0</v>
      </c>
      <c r="BG86" s="221" t="str">
        <f t="shared" si="39"/>
        <v/>
      </c>
      <c r="BH86" s="221" t="str">
        <f t="shared" si="39"/>
        <v/>
      </c>
      <c r="BI86" s="221" t="str">
        <f t="shared" si="39"/>
        <v/>
      </c>
      <c r="BJ86" s="221" t="str">
        <f t="shared" si="39"/>
        <v/>
      </c>
      <c r="BK86" s="221" t="str">
        <f t="shared" si="39"/>
        <v/>
      </c>
      <c r="BL86" s="221" t="str">
        <f t="shared" si="39"/>
        <v/>
      </c>
      <c r="BM86" s="221" t="str">
        <f t="shared" si="39"/>
        <v/>
      </c>
    </row>
    <row r="87" spans="1:65" s="115" customFormat="1">
      <c r="A87" s="298"/>
      <c r="B87" s="215">
        <f t="shared" si="27"/>
        <v>2079</v>
      </c>
      <c r="C87" s="220">
        <f t="shared" ca="1" si="26"/>
        <v>0</v>
      </c>
      <c r="D87" s="221" t="str">
        <f t="shared" si="34"/>
        <v/>
      </c>
      <c r="E87" s="221" t="str">
        <f t="shared" si="34"/>
        <v/>
      </c>
      <c r="F87" s="221" t="str">
        <f t="shared" si="34"/>
        <v/>
      </c>
      <c r="G87" s="221" t="str">
        <f t="shared" si="34"/>
        <v/>
      </c>
      <c r="H87" s="221" t="str">
        <f t="shared" si="34"/>
        <v/>
      </c>
      <c r="I87" s="221" t="str">
        <f t="shared" si="34"/>
        <v/>
      </c>
      <c r="J87" s="221" t="str">
        <f t="shared" si="34"/>
        <v/>
      </c>
      <c r="K87" s="221" t="str">
        <f t="shared" si="34"/>
        <v/>
      </c>
      <c r="L87" s="221" t="str">
        <f t="shared" si="34"/>
        <v/>
      </c>
      <c r="M87" s="221" t="str">
        <f t="shared" si="34"/>
        <v/>
      </c>
      <c r="N87" s="221" t="str">
        <f t="shared" si="35"/>
        <v/>
      </c>
      <c r="O87" s="221" t="str">
        <f t="shared" si="35"/>
        <v/>
      </c>
      <c r="P87" s="221" t="str">
        <f t="shared" si="35"/>
        <v/>
      </c>
      <c r="Q87" s="221" t="str">
        <f t="shared" si="35"/>
        <v/>
      </c>
      <c r="R87" s="221" t="str">
        <f t="shared" si="35"/>
        <v/>
      </c>
      <c r="S87" s="221" t="str">
        <f t="shared" si="35"/>
        <v/>
      </c>
      <c r="T87" s="221" t="str">
        <f t="shared" si="35"/>
        <v/>
      </c>
      <c r="U87" s="221" t="str">
        <f t="shared" si="35"/>
        <v/>
      </c>
      <c r="V87" s="221" t="str">
        <f t="shared" si="35"/>
        <v/>
      </c>
      <c r="W87" s="221" t="str">
        <f t="shared" si="35"/>
        <v/>
      </c>
      <c r="X87" s="221" t="str">
        <f t="shared" si="36"/>
        <v/>
      </c>
      <c r="Y87" s="221" t="str">
        <f t="shared" si="36"/>
        <v/>
      </c>
      <c r="Z87" s="221" t="str">
        <f t="shared" si="36"/>
        <v/>
      </c>
      <c r="AA87" s="221" t="str">
        <f t="shared" si="36"/>
        <v/>
      </c>
      <c r="AB87" s="221" t="str">
        <f t="shared" si="36"/>
        <v/>
      </c>
      <c r="AC87" s="221" t="str">
        <f t="shared" si="36"/>
        <v/>
      </c>
      <c r="AD87" s="221" t="str">
        <f t="shared" si="36"/>
        <v/>
      </c>
      <c r="AE87" s="221" t="str">
        <f t="shared" si="36"/>
        <v/>
      </c>
      <c r="AF87" s="221" t="str">
        <f t="shared" si="36"/>
        <v/>
      </c>
      <c r="AG87" s="221" t="str">
        <f t="shared" si="36"/>
        <v/>
      </c>
      <c r="AH87" s="221" t="str">
        <f t="shared" si="37"/>
        <v/>
      </c>
      <c r="AI87" s="221" t="str">
        <f t="shared" si="37"/>
        <v/>
      </c>
      <c r="AJ87" s="221" t="str">
        <f t="shared" si="37"/>
        <v/>
      </c>
      <c r="AK87" s="221" t="str">
        <f t="shared" si="37"/>
        <v/>
      </c>
      <c r="AL87" s="221" t="str">
        <f t="shared" si="37"/>
        <v/>
      </c>
      <c r="AM87" s="221" t="str">
        <f t="shared" si="37"/>
        <v/>
      </c>
      <c r="AN87" s="221" t="str">
        <f t="shared" si="37"/>
        <v/>
      </c>
      <c r="AO87" s="221" t="str">
        <f t="shared" si="37"/>
        <v/>
      </c>
      <c r="AP87" s="221" t="str">
        <f t="shared" si="37"/>
        <v/>
      </c>
      <c r="AQ87" s="221" t="str">
        <f t="shared" si="37"/>
        <v/>
      </c>
      <c r="AR87" s="221" t="str">
        <f t="shared" si="38"/>
        <v/>
      </c>
      <c r="AS87" s="221" t="str">
        <f t="shared" si="38"/>
        <v/>
      </c>
      <c r="AT87" s="221" t="str">
        <f t="shared" si="38"/>
        <v/>
      </c>
      <c r="AU87" s="221" t="str">
        <f t="shared" si="38"/>
        <v/>
      </c>
      <c r="AV87" s="221" t="str">
        <f t="shared" si="38"/>
        <v/>
      </c>
      <c r="AW87" s="221" t="str">
        <f t="shared" si="38"/>
        <v/>
      </c>
      <c r="AX87" s="221">
        <f t="shared" si="38"/>
        <v>0</v>
      </c>
      <c r="AY87" s="221">
        <f t="shared" si="38"/>
        <v>0</v>
      </c>
      <c r="AZ87" s="221">
        <f t="shared" si="38"/>
        <v>0</v>
      </c>
      <c r="BA87" s="221">
        <f t="shared" si="38"/>
        <v>0</v>
      </c>
      <c r="BB87" s="221">
        <f t="shared" si="39"/>
        <v>0</v>
      </c>
      <c r="BC87" s="221">
        <f t="shared" si="39"/>
        <v>0</v>
      </c>
      <c r="BD87" s="221">
        <f t="shared" si="39"/>
        <v>0</v>
      </c>
      <c r="BE87" s="221">
        <f t="shared" si="39"/>
        <v>0</v>
      </c>
      <c r="BF87" s="221">
        <f t="shared" si="39"/>
        <v>0</v>
      </c>
      <c r="BG87" s="221">
        <f t="shared" si="39"/>
        <v>0</v>
      </c>
      <c r="BH87" s="221" t="str">
        <f t="shared" si="39"/>
        <v/>
      </c>
      <c r="BI87" s="221" t="str">
        <f t="shared" si="39"/>
        <v/>
      </c>
      <c r="BJ87" s="221" t="str">
        <f t="shared" si="39"/>
        <v/>
      </c>
      <c r="BK87" s="221" t="str">
        <f t="shared" si="39"/>
        <v/>
      </c>
      <c r="BL87" s="221" t="str">
        <f t="shared" si="39"/>
        <v/>
      </c>
      <c r="BM87" s="221" t="str">
        <f t="shared" si="39"/>
        <v/>
      </c>
    </row>
    <row r="88" spans="1:65" s="115" customFormat="1">
      <c r="A88" s="298"/>
      <c r="B88" s="215">
        <f t="shared" si="27"/>
        <v>2080</v>
      </c>
      <c r="C88" s="220">
        <f t="shared" ca="1" si="26"/>
        <v>0</v>
      </c>
      <c r="D88" s="221" t="str">
        <f t="shared" si="34"/>
        <v/>
      </c>
      <c r="E88" s="221" t="str">
        <f t="shared" si="34"/>
        <v/>
      </c>
      <c r="F88" s="221" t="str">
        <f t="shared" si="34"/>
        <v/>
      </c>
      <c r="G88" s="221" t="str">
        <f t="shared" si="34"/>
        <v/>
      </c>
      <c r="H88" s="221" t="str">
        <f t="shared" si="34"/>
        <v/>
      </c>
      <c r="I88" s="221" t="str">
        <f t="shared" si="34"/>
        <v/>
      </c>
      <c r="J88" s="221" t="str">
        <f t="shared" si="34"/>
        <v/>
      </c>
      <c r="K88" s="221" t="str">
        <f t="shared" si="34"/>
        <v/>
      </c>
      <c r="L88" s="221" t="str">
        <f t="shared" si="34"/>
        <v/>
      </c>
      <c r="M88" s="221" t="str">
        <f t="shared" si="34"/>
        <v/>
      </c>
      <c r="N88" s="221" t="str">
        <f t="shared" si="35"/>
        <v/>
      </c>
      <c r="O88" s="221" t="str">
        <f t="shared" si="35"/>
        <v/>
      </c>
      <c r="P88" s="221" t="str">
        <f t="shared" si="35"/>
        <v/>
      </c>
      <c r="Q88" s="221" t="str">
        <f t="shared" si="35"/>
        <v/>
      </c>
      <c r="R88" s="221" t="str">
        <f t="shared" si="35"/>
        <v/>
      </c>
      <c r="S88" s="221" t="str">
        <f t="shared" si="35"/>
        <v/>
      </c>
      <c r="T88" s="221" t="str">
        <f t="shared" si="35"/>
        <v/>
      </c>
      <c r="U88" s="221" t="str">
        <f t="shared" si="35"/>
        <v/>
      </c>
      <c r="V88" s="221" t="str">
        <f t="shared" si="35"/>
        <v/>
      </c>
      <c r="W88" s="221" t="str">
        <f t="shared" si="35"/>
        <v/>
      </c>
      <c r="X88" s="221" t="str">
        <f t="shared" si="36"/>
        <v/>
      </c>
      <c r="Y88" s="221" t="str">
        <f t="shared" si="36"/>
        <v/>
      </c>
      <c r="Z88" s="221" t="str">
        <f t="shared" si="36"/>
        <v/>
      </c>
      <c r="AA88" s="221" t="str">
        <f t="shared" si="36"/>
        <v/>
      </c>
      <c r="AB88" s="221" t="str">
        <f t="shared" si="36"/>
        <v/>
      </c>
      <c r="AC88" s="221" t="str">
        <f t="shared" si="36"/>
        <v/>
      </c>
      <c r="AD88" s="221" t="str">
        <f t="shared" si="36"/>
        <v/>
      </c>
      <c r="AE88" s="221" t="str">
        <f t="shared" si="36"/>
        <v/>
      </c>
      <c r="AF88" s="221" t="str">
        <f t="shared" si="36"/>
        <v/>
      </c>
      <c r="AG88" s="221" t="str">
        <f t="shared" si="36"/>
        <v/>
      </c>
      <c r="AH88" s="221" t="str">
        <f t="shared" si="37"/>
        <v/>
      </c>
      <c r="AI88" s="221" t="str">
        <f t="shared" si="37"/>
        <v/>
      </c>
      <c r="AJ88" s="221" t="str">
        <f t="shared" si="37"/>
        <v/>
      </c>
      <c r="AK88" s="221" t="str">
        <f t="shared" si="37"/>
        <v/>
      </c>
      <c r="AL88" s="221" t="str">
        <f t="shared" si="37"/>
        <v/>
      </c>
      <c r="AM88" s="221" t="str">
        <f t="shared" si="37"/>
        <v/>
      </c>
      <c r="AN88" s="221" t="str">
        <f t="shared" si="37"/>
        <v/>
      </c>
      <c r="AO88" s="221" t="str">
        <f t="shared" si="37"/>
        <v/>
      </c>
      <c r="AP88" s="221" t="str">
        <f t="shared" si="37"/>
        <v/>
      </c>
      <c r="AQ88" s="221" t="str">
        <f t="shared" si="37"/>
        <v/>
      </c>
      <c r="AR88" s="221" t="str">
        <f t="shared" si="38"/>
        <v/>
      </c>
      <c r="AS88" s="221" t="str">
        <f t="shared" si="38"/>
        <v/>
      </c>
      <c r="AT88" s="221" t="str">
        <f t="shared" si="38"/>
        <v/>
      </c>
      <c r="AU88" s="221" t="str">
        <f t="shared" si="38"/>
        <v/>
      </c>
      <c r="AV88" s="221" t="str">
        <f t="shared" si="38"/>
        <v/>
      </c>
      <c r="AW88" s="221" t="str">
        <f t="shared" si="38"/>
        <v/>
      </c>
      <c r="AX88" s="221" t="str">
        <f t="shared" si="38"/>
        <v/>
      </c>
      <c r="AY88" s="221">
        <f t="shared" si="38"/>
        <v>0</v>
      </c>
      <c r="AZ88" s="221">
        <f t="shared" si="38"/>
        <v>0</v>
      </c>
      <c r="BA88" s="221">
        <f t="shared" si="38"/>
        <v>0</v>
      </c>
      <c r="BB88" s="221">
        <f t="shared" si="39"/>
        <v>0</v>
      </c>
      <c r="BC88" s="221">
        <f t="shared" si="39"/>
        <v>0</v>
      </c>
      <c r="BD88" s="221">
        <f t="shared" si="39"/>
        <v>0</v>
      </c>
      <c r="BE88" s="221">
        <f t="shared" si="39"/>
        <v>0</v>
      </c>
      <c r="BF88" s="221">
        <f t="shared" si="39"/>
        <v>0</v>
      </c>
      <c r="BG88" s="221">
        <f t="shared" si="39"/>
        <v>0</v>
      </c>
      <c r="BH88" s="221">
        <f t="shared" si="39"/>
        <v>0</v>
      </c>
      <c r="BI88" s="221" t="str">
        <f t="shared" si="39"/>
        <v/>
      </c>
      <c r="BJ88" s="221" t="str">
        <f t="shared" si="39"/>
        <v/>
      </c>
      <c r="BK88" s="221" t="str">
        <f t="shared" si="39"/>
        <v/>
      </c>
      <c r="BL88" s="221" t="str">
        <f t="shared" si="39"/>
        <v/>
      </c>
      <c r="BM88" s="221" t="str">
        <f t="shared" si="39"/>
        <v/>
      </c>
    </row>
    <row r="89" spans="1:65" s="115" customFormat="1">
      <c r="A89" s="298"/>
      <c r="B89" s="215">
        <f t="shared" si="27"/>
        <v>2081</v>
      </c>
      <c r="C89" s="220">
        <f t="shared" ca="1" si="26"/>
        <v>0</v>
      </c>
      <c r="D89" s="221" t="str">
        <f t="shared" si="34"/>
        <v/>
      </c>
      <c r="E89" s="221" t="str">
        <f t="shared" si="34"/>
        <v/>
      </c>
      <c r="F89" s="221" t="str">
        <f t="shared" si="34"/>
        <v/>
      </c>
      <c r="G89" s="221" t="str">
        <f t="shared" si="34"/>
        <v/>
      </c>
      <c r="H89" s="221" t="str">
        <f t="shared" si="34"/>
        <v/>
      </c>
      <c r="I89" s="221" t="str">
        <f t="shared" si="34"/>
        <v/>
      </c>
      <c r="J89" s="221" t="str">
        <f t="shared" si="34"/>
        <v/>
      </c>
      <c r="K89" s="221" t="str">
        <f t="shared" si="34"/>
        <v/>
      </c>
      <c r="L89" s="221" t="str">
        <f t="shared" si="34"/>
        <v/>
      </c>
      <c r="M89" s="221" t="str">
        <f t="shared" si="34"/>
        <v/>
      </c>
      <c r="N89" s="221" t="str">
        <f t="shared" si="35"/>
        <v/>
      </c>
      <c r="O89" s="221" t="str">
        <f t="shared" si="35"/>
        <v/>
      </c>
      <c r="P89" s="221" t="str">
        <f t="shared" si="35"/>
        <v/>
      </c>
      <c r="Q89" s="221" t="str">
        <f t="shared" si="35"/>
        <v/>
      </c>
      <c r="R89" s="221" t="str">
        <f t="shared" si="35"/>
        <v/>
      </c>
      <c r="S89" s="221" t="str">
        <f t="shared" si="35"/>
        <v/>
      </c>
      <c r="T89" s="221" t="str">
        <f t="shared" si="35"/>
        <v/>
      </c>
      <c r="U89" s="221" t="str">
        <f t="shared" si="35"/>
        <v/>
      </c>
      <c r="V89" s="221" t="str">
        <f t="shared" si="35"/>
        <v/>
      </c>
      <c r="W89" s="221" t="str">
        <f t="shared" si="35"/>
        <v/>
      </c>
      <c r="X89" s="221" t="str">
        <f t="shared" si="36"/>
        <v/>
      </c>
      <c r="Y89" s="221" t="str">
        <f t="shared" si="36"/>
        <v/>
      </c>
      <c r="Z89" s="221" t="str">
        <f t="shared" si="36"/>
        <v/>
      </c>
      <c r="AA89" s="221" t="str">
        <f t="shared" si="36"/>
        <v/>
      </c>
      <c r="AB89" s="221" t="str">
        <f t="shared" si="36"/>
        <v/>
      </c>
      <c r="AC89" s="221" t="str">
        <f t="shared" si="36"/>
        <v/>
      </c>
      <c r="AD89" s="221" t="str">
        <f t="shared" si="36"/>
        <v/>
      </c>
      <c r="AE89" s="221" t="str">
        <f t="shared" si="36"/>
        <v/>
      </c>
      <c r="AF89" s="221" t="str">
        <f t="shared" si="36"/>
        <v/>
      </c>
      <c r="AG89" s="221" t="str">
        <f t="shared" si="36"/>
        <v/>
      </c>
      <c r="AH89" s="221" t="str">
        <f t="shared" si="37"/>
        <v/>
      </c>
      <c r="AI89" s="221" t="str">
        <f t="shared" si="37"/>
        <v/>
      </c>
      <c r="AJ89" s="221" t="str">
        <f t="shared" si="37"/>
        <v/>
      </c>
      <c r="AK89" s="221" t="str">
        <f t="shared" si="37"/>
        <v/>
      </c>
      <c r="AL89" s="221" t="str">
        <f t="shared" si="37"/>
        <v/>
      </c>
      <c r="AM89" s="221" t="str">
        <f t="shared" si="37"/>
        <v/>
      </c>
      <c r="AN89" s="221" t="str">
        <f t="shared" si="37"/>
        <v/>
      </c>
      <c r="AO89" s="221" t="str">
        <f t="shared" si="37"/>
        <v/>
      </c>
      <c r="AP89" s="221" t="str">
        <f t="shared" si="37"/>
        <v/>
      </c>
      <c r="AQ89" s="221" t="str">
        <f t="shared" si="37"/>
        <v/>
      </c>
      <c r="AR89" s="221" t="str">
        <f t="shared" si="38"/>
        <v/>
      </c>
      <c r="AS89" s="221" t="str">
        <f t="shared" si="38"/>
        <v/>
      </c>
      <c r="AT89" s="221" t="str">
        <f t="shared" si="38"/>
        <v/>
      </c>
      <c r="AU89" s="221" t="str">
        <f t="shared" si="38"/>
        <v/>
      </c>
      <c r="AV89" s="221" t="str">
        <f t="shared" si="38"/>
        <v/>
      </c>
      <c r="AW89" s="221" t="str">
        <f t="shared" si="38"/>
        <v/>
      </c>
      <c r="AX89" s="221" t="str">
        <f t="shared" si="38"/>
        <v/>
      </c>
      <c r="AY89" s="221" t="str">
        <f t="shared" si="38"/>
        <v/>
      </c>
      <c r="AZ89" s="221">
        <f t="shared" si="38"/>
        <v>0</v>
      </c>
      <c r="BA89" s="221">
        <f t="shared" si="38"/>
        <v>0</v>
      </c>
      <c r="BB89" s="221">
        <f t="shared" si="39"/>
        <v>0</v>
      </c>
      <c r="BC89" s="221">
        <f t="shared" si="39"/>
        <v>0</v>
      </c>
      <c r="BD89" s="221">
        <f t="shared" si="39"/>
        <v>0</v>
      </c>
      <c r="BE89" s="221">
        <f t="shared" si="39"/>
        <v>0</v>
      </c>
      <c r="BF89" s="221">
        <f t="shared" si="39"/>
        <v>0</v>
      </c>
      <c r="BG89" s="221">
        <f t="shared" si="39"/>
        <v>0</v>
      </c>
      <c r="BH89" s="221">
        <f t="shared" si="39"/>
        <v>0</v>
      </c>
      <c r="BI89" s="221">
        <f t="shared" si="39"/>
        <v>0</v>
      </c>
      <c r="BJ89" s="221" t="str">
        <f t="shared" si="39"/>
        <v/>
      </c>
      <c r="BK89" s="221" t="str">
        <f t="shared" si="39"/>
        <v/>
      </c>
      <c r="BL89" s="221" t="str">
        <f t="shared" si="39"/>
        <v/>
      </c>
      <c r="BM89" s="221" t="str">
        <f t="shared" si="39"/>
        <v/>
      </c>
    </row>
    <row r="90" spans="1:65" s="115" customFormat="1">
      <c r="A90" s="298"/>
      <c r="B90" s="215">
        <f t="shared" si="27"/>
        <v>2082</v>
      </c>
      <c r="C90" s="220">
        <f t="shared" ca="1" si="26"/>
        <v>0</v>
      </c>
      <c r="D90" s="221" t="str">
        <f t="shared" si="34"/>
        <v/>
      </c>
      <c r="E90" s="221" t="str">
        <f t="shared" si="34"/>
        <v/>
      </c>
      <c r="F90" s="221" t="str">
        <f t="shared" si="34"/>
        <v/>
      </c>
      <c r="G90" s="221" t="str">
        <f t="shared" si="34"/>
        <v/>
      </c>
      <c r="H90" s="221" t="str">
        <f t="shared" si="34"/>
        <v/>
      </c>
      <c r="I90" s="221" t="str">
        <f t="shared" si="34"/>
        <v/>
      </c>
      <c r="J90" s="221" t="str">
        <f t="shared" si="34"/>
        <v/>
      </c>
      <c r="K90" s="221" t="str">
        <f t="shared" si="34"/>
        <v/>
      </c>
      <c r="L90" s="221" t="str">
        <f t="shared" si="34"/>
        <v/>
      </c>
      <c r="M90" s="221" t="str">
        <f t="shared" si="34"/>
        <v/>
      </c>
      <c r="N90" s="221" t="str">
        <f t="shared" si="35"/>
        <v/>
      </c>
      <c r="O90" s="221" t="str">
        <f t="shared" si="35"/>
        <v/>
      </c>
      <c r="P90" s="221" t="str">
        <f t="shared" si="35"/>
        <v/>
      </c>
      <c r="Q90" s="221" t="str">
        <f t="shared" si="35"/>
        <v/>
      </c>
      <c r="R90" s="221" t="str">
        <f t="shared" si="35"/>
        <v/>
      </c>
      <c r="S90" s="221" t="str">
        <f t="shared" si="35"/>
        <v/>
      </c>
      <c r="T90" s="221" t="str">
        <f t="shared" si="35"/>
        <v/>
      </c>
      <c r="U90" s="221" t="str">
        <f t="shared" si="35"/>
        <v/>
      </c>
      <c r="V90" s="221" t="str">
        <f t="shared" si="35"/>
        <v/>
      </c>
      <c r="W90" s="221" t="str">
        <f t="shared" si="35"/>
        <v/>
      </c>
      <c r="X90" s="221" t="str">
        <f t="shared" si="36"/>
        <v/>
      </c>
      <c r="Y90" s="221" t="str">
        <f t="shared" si="36"/>
        <v/>
      </c>
      <c r="Z90" s="221" t="str">
        <f t="shared" si="36"/>
        <v/>
      </c>
      <c r="AA90" s="221" t="str">
        <f t="shared" si="36"/>
        <v/>
      </c>
      <c r="AB90" s="221" t="str">
        <f t="shared" si="36"/>
        <v/>
      </c>
      <c r="AC90" s="221" t="str">
        <f t="shared" si="36"/>
        <v/>
      </c>
      <c r="AD90" s="221" t="str">
        <f t="shared" si="36"/>
        <v/>
      </c>
      <c r="AE90" s="221" t="str">
        <f t="shared" si="36"/>
        <v/>
      </c>
      <c r="AF90" s="221" t="str">
        <f t="shared" si="36"/>
        <v/>
      </c>
      <c r="AG90" s="221" t="str">
        <f t="shared" si="36"/>
        <v/>
      </c>
      <c r="AH90" s="221" t="str">
        <f t="shared" si="37"/>
        <v/>
      </c>
      <c r="AI90" s="221" t="str">
        <f t="shared" si="37"/>
        <v/>
      </c>
      <c r="AJ90" s="221" t="str">
        <f t="shared" si="37"/>
        <v/>
      </c>
      <c r="AK90" s="221" t="str">
        <f t="shared" si="37"/>
        <v/>
      </c>
      <c r="AL90" s="221" t="str">
        <f t="shared" si="37"/>
        <v/>
      </c>
      <c r="AM90" s="221" t="str">
        <f t="shared" si="37"/>
        <v/>
      </c>
      <c r="AN90" s="221" t="str">
        <f t="shared" si="37"/>
        <v/>
      </c>
      <c r="AO90" s="221" t="str">
        <f t="shared" si="37"/>
        <v/>
      </c>
      <c r="AP90" s="221" t="str">
        <f t="shared" si="37"/>
        <v/>
      </c>
      <c r="AQ90" s="221" t="str">
        <f t="shared" si="37"/>
        <v/>
      </c>
      <c r="AR90" s="221" t="str">
        <f t="shared" si="38"/>
        <v/>
      </c>
      <c r="AS90" s="221" t="str">
        <f t="shared" si="38"/>
        <v/>
      </c>
      <c r="AT90" s="221" t="str">
        <f t="shared" si="38"/>
        <v/>
      </c>
      <c r="AU90" s="221" t="str">
        <f t="shared" si="38"/>
        <v/>
      </c>
      <c r="AV90" s="221" t="str">
        <f t="shared" si="38"/>
        <v/>
      </c>
      <c r="AW90" s="221" t="str">
        <f t="shared" si="38"/>
        <v/>
      </c>
      <c r="AX90" s="221" t="str">
        <f t="shared" si="38"/>
        <v/>
      </c>
      <c r="AY90" s="221" t="str">
        <f t="shared" si="38"/>
        <v/>
      </c>
      <c r="AZ90" s="221" t="str">
        <f t="shared" si="38"/>
        <v/>
      </c>
      <c r="BA90" s="221">
        <f t="shared" si="38"/>
        <v>0</v>
      </c>
      <c r="BB90" s="221">
        <f t="shared" si="39"/>
        <v>0</v>
      </c>
      <c r="BC90" s="221">
        <f t="shared" si="39"/>
        <v>0</v>
      </c>
      <c r="BD90" s="221">
        <f t="shared" si="39"/>
        <v>0</v>
      </c>
      <c r="BE90" s="221">
        <f t="shared" si="39"/>
        <v>0</v>
      </c>
      <c r="BF90" s="221">
        <f t="shared" si="39"/>
        <v>0</v>
      </c>
      <c r="BG90" s="221">
        <f t="shared" si="39"/>
        <v>0</v>
      </c>
      <c r="BH90" s="221">
        <f t="shared" si="39"/>
        <v>0</v>
      </c>
      <c r="BI90" s="221">
        <f t="shared" si="39"/>
        <v>0</v>
      </c>
      <c r="BJ90" s="221">
        <f t="shared" si="39"/>
        <v>0</v>
      </c>
      <c r="BK90" s="221" t="str">
        <f t="shared" si="39"/>
        <v/>
      </c>
      <c r="BL90" s="221" t="str">
        <f t="shared" si="39"/>
        <v/>
      </c>
      <c r="BM90" s="221" t="str">
        <f t="shared" si="39"/>
        <v/>
      </c>
    </row>
    <row r="91" spans="1:65" s="115" customFormat="1">
      <c r="A91" s="298"/>
      <c r="B91" s="215">
        <f t="shared" si="27"/>
        <v>2083</v>
      </c>
      <c r="C91" s="220">
        <f t="shared" ca="1" si="26"/>
        <v>0</v>
      </c>
      <c r="D91" s="221" t="str">
        <f t="shared" si="34"/>
        <v/>
      </c>
      <c r="E91" s="221" t="str">
        <f t="shared" si="34"/>
        <v/>
      </c>
      <c r="F91" s="221" t="str">
        <f t="shared" si="34"/>
        <v/>
      </c>
      <c r="G91" s="221" t="str">
        <f t="shared" si="34"/>
        <v/>
      </c>
      <c r="H91" s="221" t="str">
        <f t="shared" si="34"/>
        <v/>
      </c>
      <c r="I91" s="221" t="str">
        <f t="shared" si="34"/>
        <v/>
      </c>
      <c r="J91" s="221" t="str">
        <f t="shared" si="34"/>
        <v/>
      </c>
      <c r="K91" s="221" t="str">
        <f t="shared" si="34"/>
        <v/>
      </c>
      <c r="L91" s="221" t="str">
        <f t="shared" si="34"/>
        <v/>
      </c>
      <c r="M91" s="221" t="str">
        <f t="shared" si="34"/>
        <v/>
      </c>
      <c r="N91" s="221" t="str">
        <f t="shared" si="35"/>
        <v/>
      </c>
      <c r="O91" s="221" t="str">
        <f t="shared" si="35"/>
        <v/>
      </c>
      <c r="P91" s="221" t="str">
        <f t="shared" si="35"/>
        <v/>
      </c>
      <c r="Q91" s="221" t="str">
        <f t="shared" si="35"/>
        <v/>
      </c>
      <c r="R91" s="221" t="str">
        <f t="shared" si="35"/>
        <v/>
      </c>
      <c r="S91" s="221" t="str">
        <f t="shared" si="35"/>
        <v/>
      </c>
      <c r="T91" s="221" t="str">
        <f t="shared" si="35"/>
        <v/>
      </c>
      <c r="U91" s="221" t="str">
        <f t="shared" si="35"/>
        <v/>
      </c>
      <c r="V91" s="221" t="str">
        <f t="shared" si="35"/>
        <v/>
      </c>
      <c r="W91" s="221" t="str">
        <f t="shared" si="35"/>
        <v/>
      </c>
      <c r="X91" s="221" t="str">
        <f t="shared" si="36"/>
        <v/>
      </c>
      <c r="Y91" s="221" t="str">
        <f t="shared" si="36"/>
        <v/>
      </c>
      <c r="Z91" s="221" t="str">
        <f t="shared" si="36"/>
        <v/>
      </c>
      <c r="AA91" s="221" t="str">
        <f t="shared" si="36"/>
        <v/>
      </c>
      <c r="AB91" s="221" t="str">
        <f t="shared" si="36"/>
        <v/>
      </c>
      <c r="AC91" s="221" t="str">
        <f t="shared" si="36"/>
        <v/>
      </c>
      <c r="AD91" s="221" t="str">
        <f t="shared" si="36"/>
        <v/>
      </c>
      <c r="AE91" s="221" t="str">
        <f t="shared" si="36"/>
        <v/>
      </c>
      <c r="AF91" s="221" t="str">
        <f t="shared" si="36"/>
        <v/>
      </c>
      <c r="AG91" s="221" t="str">
        <f t="shared" si="36"/>
        <v/>
      </c>
      <c r="AH91" s="221" t="str">
        <f t="shared" si="37"/>
        <v/>
      </c>
      <c r="AI91" s="221" t="str">
        <f t="shared" si="37"/>
        <v/>
      </c>
      <c r="AJ91" s="221" t="str">
        <f t="shared" si="37"/>
        <v/>
      </c>
      <c r="AK91" s="221" t="str">
        <f t="shared" si="37"/>
        <v/>
      </c>
      <c r="AL91" s="221" t="str">
        <f t="shared" si="37"/>
        <v/>
      </c>
      <c r="AM91" s="221" t="str">
        <f t="shared" si="37"/>
        <v/>
      </c>
      <c r="AN91" s="221" t="str">
        <f t="shared" si="37"/>
        <v/>
      </c>
      <c r="AO91" s="221" t="str">
        <f t="shared" si="37"/>
        <v/>
      </c>
      <c r="AP91" s="221" t="str">
        <f t="shared" si="37"/>
        <v/>
      </c>
      <c r="AQ91" s="221" t="str">
        <f t="shared" si="37"/>
        <v/>
      </c>
      <c r="AR91" s="221" t="str">
        <f t="shared" si="38"/>
        <v/>
      </c>
      <c r="AS91" s="221" t="str">
        <f t="shared" si="38"/>
        <v/>
      </c>
      <c r="AT91" s="221" t="str">
        <f t="shared" si="38"/>
        <v/>
      </c>
      <c r="AU91" s="221" t="str">
        <f t="shared" si="38"/>
        <v/>
      </c>
      <c r="AV91" s="221" t="str">
        <f t="shared" si="38"/>
        <v/>
      </c>
      <c r="AW91" s="221" t="str">
        <f t="shared" si="38"/>
        <v/>
      </c>
      <c r="AX91" s="221" t="str">
        <f t="shared" si="38"/>
        <v/>
      </c>
      <c r="AY91" s="221" t="str">
        <f t="shared" si="38"/>
        <v/>
      </c>
      <c r="AZ91" s="221" t="str">
        <f t="shared" si="38"/>
        <v/>
      </c>
      <c r="BA91" s="221" t="str">
        <f t="shared" si="38"/>
        <v/>
      </c>
      <c r="BB91" s="221">
        <f t="shared" si="39"/>
        <v>0</v>
      </c>
      <c r="BC91" s="221">
        <f t="shared" si="39"/>
        <v>0</v>
      </c>
      <c r="BD91" s="221">
        <f t="shared" si="39"/>
        <v>0</v>
      </c>
      <c r="BE91" s="221">
        <f t="shared" si="39"/>
        <v>0</v>
      </c>
      <c r="BF91" s="221">
        <f t="shared" si="39"/>
        <v>0</v>
      </c>
      <c r="BG91" s="221">
        <f t="shared" si="39"/>
        <v>0</v>
      </c>
      <c r="BH91" s="221">
        <f t="shared" si="39"/>
        <v>0</v>
      </c>
      <c r="BI91" s="221">
        <f t="shared" si="39"/>
        <v>0</v>
      </c>
      <c r="BJ91" s="221">
        <f t="shared" si="39"/>
        <v>0</v>
      </c>
      <c r="BK91" s="221">
        <f t="shared" si="39"/>
        <v>0</v>
      </c>
      <c r="BL91" s="221" t="str">
        <f t="shared" si="39"/>
        <v/>
      </c>
      <c r="BM91" s="221" t="str">
        <f t="shared" si="39"/>
        <v/>
      </c>
    </row>
    <row r="92" spans="1:65" s="115" customFormat="1">
      <c r="A92" s="298"/>
      <c r="B92" s="215">
        <f t="shared" si="27"/>
        <v>2084</v>
      </c>
      <c r="C92" s="220">
        <f t="shared" ca="1" si="26"/>
        <v>0</v>
      </c>
      <c r="D92" s="221" t="str">
        <f t="shared" si="34"/>
        <v/>
      </c>
      <c r="E92" s="221" t="str">
        <f t="shared" si="34"/>
        <v/>
      </c>
      <c r="F92" s="221" t="str">
        <f t="shared" si="34"/>
        <v/>
      </c>
      <c r="G92" s="221" t="str">
        <f t="shared" si="34"/>
        <v/>
      </c>
      <c r="H92" s="221" t="str">
        <f t="shared" si="34"/>
        <v/>
      </c>
      <c r="I92" s="221" t="str">
        <f t="shared" si="34"/>
        <v/>
      </c>
      <c r="J92" s="221" t="str">
        <f t="shared" si="34"/>
        <v/>
      </c>
      <c r="K92" s="221" t="str">
        <f t="shared" si="34"/>
        <v/>
      </c>
      <c r="L92" s="221" t="str">
        <f t="shared" si="34"/>
        <v/>
      </c>
      <c r="M92" s="221" t="str">
        <f t="shared" si="34"/>
        <v/>
      </c>
      <c r="N92" s="221" t="str">
        <f t="shared" si="35"/>
        <v/>
      </c>
      <c r="O92" s="221" t="str">
        <f t="shared" si="35"/>
        <v/>
      </c>
      <c r="P92" s="221" t="str">
        <f t="shared" si="35"/>
        <v/>
      </c>
      <c r="Q92" s="221" t="str">
        <f t="shared" si="35"/>
        <v/>
      </c>
      <c r="R92" s="221" t="str">
        <f t="shared" si="35"/>
        <v/>
      </c>
      <c r="S92" s="221" t="str">
        <f t="shared" si="35"/>
        <v/>
      </c>
      <c r="T92" s="221" t="str">
        <f t="shared" si="35"/>
        <v/>
      </c>
      <c r="U92" s="221" t="str">
        <f t="shared" si="35"/>
        <v/>
      </c>
      <c r="V92" s="221" t="str">
        <f t="shared" si="35"/>
        <v/>
      </c>
      <c r="W92" s="221" t="str">
        <f t="shared" si="35"/>
        <v/>
      </c>
      <c r="X92" s="221" t="str">
        <f t="shared" si="36"/>
        <v/>
      </c>
      <c r="Y92" s="221" t="str">
        <f t="shared" si="36"/>
        <v/>
      </c>
      <c r="Z92" s="221" t="str">
        <f t="shared" si="36"/>
        <v/>
      </c>
      <c r="AA92" s="221" t="str">
        <f t="shared" si="36"/>
        <v/>
      </c>
      <c r="AB92" s="221" t="str">
        <f t="shared" si="36"/>
        <v/>
      </c>
      <c r="AC92" s="221" t="str">
        <f t="shared" si="36"/>
        <v/>
      </c>
      <c r="AD92" s="221" t="str">
        <f t="shared" si="36"/>
        <v/>
      </c>
      <c r="AE92" s="221" t="str">
        <f t="shared" si="36"/>
        <v/>
      </c>
      <c r="AF92" s="221" t="str">
        <f t="shared" si="36"/>
        <v/>
      </c>
      <c r="AG92" s="221" t="str">
        <f t="shared" si="36"/>
        <v/>
      </c>
      <c r="AH92" s="221" t="str">
        <f t="shared" si="37"/>
        <v/>
      </c>
      <c r="AI92" s="221" t="str">
        <f t="shared" si="37"/>
        <v/>
      </c>
      <c r="AJ92" s="221" t="str">
        <f t="shared" si="37"/>
        <v/>
      </c>
      <c r="AK92" s="221" t="str">
        <f t="shared" si="37"/>
        <v/>
      </c>
      <c r="AL92" s="221" t="str">
        <f t="shared" si="37"/>
        <v/>
      </c>
      <c r="AM92" s="221" t="str">
        <f t="shared" si="37"/>
        <v/>
      </c>
      <c r="AN92" s="221" t="str">
        <f t="shared" si="37"/>
        <v/>
      </c>
      <c r="AO92" s="221" t="str">
        <f t="shared" si="37"/>
        <v/>
      </c>
      <c r="AP92" s="221" t="str">
        <f t="shared" si="37"/>
        <v/>
      </c>
      <c r="AQ92" s="221" t="str">
        <f t="shared" si="37"/>
        <v/>
      </c>
      <c r="AR92" s="221" t="str">
        <f t="shared" si="38"/>
        <v/>
      </c>
      <c r="AS92" s="221" t="str">
        <f t="shared" si="38"/>
        <v/>
      </c>
      <c r="AT92" s="221" t="str">
        <f t="shared" si="38"/>
        <v/>
      </c>
      <c r="AU92" s="221" t="str">
        <f t="shared" si="38"/>
        <v/>
      </c>
      <c r="AV92" s="221" t="str">
        <f t="shared" si="38"/>
        <v/>
      </c>
      <c r="AW92" s="221" t="str">
        <f t="shared" si="38"/>
        <v/>
      </c>
      <c r="AX92" s="221" t="str">
        <f t="shared" si="38"/>
        <v/>
      </c>
      <c r="AY92" s="221" t="str">
        <f t="shared" si="38"/>
        <v/>
      </c>
      <c r="AZ92" s="221" t="str">
        <f t="shared" si="38"/>
        <v/>
      </c>
      <c r="BA92" s="221" t="str">
        <f t="shared" si="38"/>
        <v/>
      </c>
      <c r="BB92" s="221" t="str">
        <f t="shared" si="39"/>
        <v/>
      </c>
      <c r="BC92" s="221">
        <f t="shared" si="39"/>
        <v>0</v>
      </c>
      <c r="BD92" s="221">
        <f t="shared" si="39"/>
        <v>0</v>
      </c>
      <c r="BE92" s="221">
        <f t="shared" si="39"/>
        <v>0</v>
      </c>
      <c r="BF92" s="221">
        <f t="shared" si="39"/>
        <v>0</v>
      </c>
      <c r="BG92" s="221">
        <f t="shared" si="39"/>
        <v>0</v>
      </c>
      <c r="BH92" s="221">
        <f t="shared" si="39"/>
        <v>0</v>
      </c>
      <c r="BI92" s="221">
        <f t="shared" si="39"/>
        <v>0</v>
      </c>
      <c r="BJ92" s="221">
        <f t="shared" si="39"/>
        <v>0</v>
      </c>
      <c r="BK92" s="221">
        <f t="shared" si="39"/>
        <v>0</v>
      </c>
      <c r="BL92" s="221">
        <f t="shared" si="39"/>
        <v>0</v>
      </c>
      <c r="BM92" s="221" t="str">
        <f t="shared" si="39"/>
        <v/>
      </c>
    </row>
    <row r="93" spans="1:65" s="115" customFormat="1">
      <c r="A93" s="298"/>
      <c r="B93" s="215">
        <f t="shared" si="27"/>
        <v>2085</v>
      </c>
      <c r="C93" s="220">
        <f t="shared" ca="1" si="26"/>
        <v>0</v>
      </c>
      <c r="D93" s="221" t="str">
        <f t="shared" si="34"/>
        <v/>
      </c>
      <c r="E93" s="221" t="str">
        <f t="shared" si="34"/>
        <v/>
      </c>
      <c r="F93" s="221" t="str">
        <f t="shared" si="34"/>
        <v/>
      </c>
      <c r="G93" s="221" t="str">
        <f t="shared" si="34"/>
        <v/>
      </c>
      <c r="H93" s="221" t="str">
        <f t="shared" si="34"/>
        <v/>
      </c>
      <c r="I93" s="221" t="str">
        <f t="shared" si="34"/>
        <v/>
      </c>
      <c r="J93" s="221" t="str">
        <f t="shared" si="34"/>
        <v/>
      </c>
      <c r="K93" s="221" t="str">
        <f t="shared" si="34"/>
        <v/>
      </c>
      <c r="L93" s="221" t="str">
        <f t="shared" si="34"/>
        <v/>
      </c>
      <c r="M93" s="221" t="str">
        <f t="shared" si="34"/>
        <v/>
      </c>
      <c r="N93" s="221" t="str">
        <f t="shared" si="35"/>
        <v/>
      </c>
      <c r="O93" s="221" t="str">
        <f t="shared" si="35"/>
        <v/>
      </c>
      <c r="P93" s="221" t="str">
        <f t="shared" si="35"/>
        <v/>
      </c>
      <c r="Q93" s="221" t="str">
        <f t="shared" si="35"/>
        <v/>
      </c>
      <c r="R93" s="221" t="str">
        <f t="shared" si="35"/>
        <v/>
      </c>
      <c r="S93" s="221" t="str">
        <f t="shared" si="35"/>
        <v/>
      </c>
      <c r="T93" s="221" t="str">
        <f t="shared" si="35"/>
        <v/>
      </c>
      <c r="U93" s="221" t="str">
        <f t="shared" si="35"/>
        <v/>
      </c>
      <c r="V93" s="221" t="str">
        <f t="shared" si="35"/>
        <v/>
      </c>
      <c r="W93" s="221" t="str">
        <f t="shared" si="35"/>
        <v/>
      </c>
      <c r="X93" s="221" t="str">
        <f t="shared" si="36"/>
        <v/>
      </c>
      <c r="Y93" s="221" t="str">
        <f t="shared" si="36"/>
        <v/>
      </c>
      <c r="Z93" s="221" t="str">
        <f t="shared" si="36"/>
        <v/>
      </c>
      <c r="AA93" s="221" t="str">
        <f t="shared" si="36"/>
        <v/>
      </c>
      <c r="AB93" s="221" t="str">
        <f t="shared" si="36"/>
        <v/>
      </c>
      <c r="AC93" s="221" t="str">
        <f t="shared" si="36"/>
        <v/>
      </c>
      <c r="AD93" s="221" t="str">
        <f t="shared" si="36"/>
        <v/>
      </c>
      <c r="AE93" s="221" t="str">
        <f t="shared" si="36"/>
        <v/>
      </c>
      <c r="AF93" s="221" t="str">
        <f t="shared" si="36"/>
        <v/>
      </c>
      <c r="AG93" s="221" t="str">
        <f t="shared" si="36"/>
        <v/>
      </c>
      <c r="AH93" s="221" t="str">
        <f t="shared" si="37"/>
        <v/>
      </c>
      <c r="AI93" s="221" t="str">
        <f t="shared" si="37"/>
        <v/>
      </c>
      <c r="AJ93" s="221" t="str">
        <f t="shared" si="37"/>
        <v/>
      </c>
      <c r="AK93" s="221" t="str">
        <f t="shared" si="37"/>
        <v/>
      </c>
      <c r="AL93" s="221" t="str">
        <f t="shared" si="37"/>
        <v/>
      </c>
      <c r="AM93" s="221" t="str">
        <f t="shared" si="37"/>
        <v/>
      </c>
      <c r="AN93" s="221" t="str">
        <f t="shared" si="37"/>
        <v/>
      </c>
      <c r="AO93" s="221" t="str">
        <f t="shared" si="37"/>
        <v/>
      </c>
      <c r="AP93" s="221" t="str">
        <f t="shared" si="37"/>
        <v/>
      </c>
      <c r="AQ93" s="221" t="str">
        <f t="shared" si="37"/>
        <v/>
      </c>
      <c r="AR93" s="221" t="str">
        <f t="shared" si="38"/>
        <v/>
      </c>
      <c r="AS93" s="221" t="str">
        <f t="shared" si="38"/>
        <v/>
      </c>
      <c r="AT93" s="221" t="str">
        <f t="shared" si="38"/>
        <v/>
      </c>
      <c r="AU93" s="221" t="str">
        <f t="shared" si="38"/>
        <v/>
      </c>
      <c r="AV93" s="221" t="str">
        <f t="shared" si="38"/>
        <v/>
      </c>
      <c r="AW93" s="221" t="str">
        <f t="shared" si="38"/>
        <v/>
      </c>
      <c r="AX93" s="221" t="str">
        <f t="shared" si="38"/>
        <v/>
      </c>
      <c r="AY93" s="221" t="str">
        <f t="shared" si="38"/>
        <v/>
      </c>
      <c r="AZ93" s="221" t="str">
        <f t="shared" si="38"/>
        <v/>
      </c>
      <c r="BA93" s="221" t="str">
        <f t="shared" si="38"/>
        <v/>
      </c>
      <c r="BB93" s="221" t="str">
        <f t="shared" si="39"/>
        <v/>
      </c>
      <c r="BC93" s="221" t="str">
        <f t="shared" si="39"/>
        <v/>
      </c>
      <c r="BD93" s="221">
        <f t="shared" si="39"/>
        <v>0</v>
      </c>
      <c r="BE93" s="221">
        <f t="shared" si="39"/>
        <v>0</v>
      </c>
      <c r="BF93" s="221">
        <f t="shared" si="39"/>
        <v>0</v>
      </c>
      <c r="BG93" s="221">
        <f t="shared" si="39"/>
        <v>0</v>
      </c>
      <c r="BH93" s="221">
        <f t="shared" si="39"/>
        <v>0</v>
      </c>
      <c r="BI93" s="221">
        <f t="shared" si="39"/>
        <v>0</v>
      </c>
      <c r="BJ93" s="221">
        <f t="shared" si="39"/>
        <v>0</v>
      </c>
      <c r="BK93" s="221">
        <f t="shared" si="39"/>
        <v>0</v>
      </c>
      <c r="BL93" s="221">
        <f t="shared" si="39"/>
        <v>0</v>
      </c>
      <c r="BM93" s="221">
        <f t="shared" si="39"/>
        <v>0</v>
      </c>
    </row>
    <row r="94" spans="1:65" s="119" customFormat="1">
      <c r="A94" s="222" t="s">
        <v>311</v>
      </c>
      <c r="B94" s="222"/>
      <c r="C94" s="223">
        <f ca="1">SUM(OFFSET(D94,0,0,1,B$18-B$17+1))</f>
        <v>0</v>
      </c>
      <c r="D94" s="224">
        <f t="shared" ref="D94:AI94" ca="1" si="40">IF(D$30="","",D$31-SUM(OFFSET(D$32,0,0,$B$18-$B$17+1,1)))</f>
        <v>0</v>
      </c>
      <c r="E94" s="224">
        <f t="shared" ca="1" si="40"/>
        <v>0</v>
      </c>
      <c r="F94" s="224">
        <f t="shared" ca="1" si="40"/>
        <v>0</v>
      </c>
      <c r="G94" s="224">
        <f t="shared" ca="1" si="40"/>
        <v>0</v>
      </c>
      <c r="H94" s="224">
        <f t="shared" ca="1" si="40"/>
        <v>0</v>
      </c>
      <c r="I94" s="224">
        <f t="shared" ca="1" si="40"/>
        <v>0</v>
      </c>
      <c r="J94" s="224">
        <f t="shared" ca="1" si="40"/>
        <v>0</v>
      </c>
      <c r="K94" s="224">
        <f t="shared" ca="1" si="40"/>
        <v>0</v>
      </c>
      <c r="L94" s="224">
        <f t="shared" ca="1" si="40"/>
        <v>0</v>
      </c>
      <c r="M94" s="224">
        <f t="shared" ca="1" si="40"/>
        <v>0</v>
      </c>
      <c r="N94" s="224">
        <f t="shared" ca="1" si="40"/>
        <v>0</v>
      </c>
      <c r="O94" s="224">
        <f t="shared" ca="1" si="40"/>
        <v>0</v>
      </c>
      <c r="P94" s="224">
        <f t="shared" ca="1" si="40"/>
        <v>0</v>
      </c>
      <c r="Q94" s="224">
        <f t="shared" ca="1" si="40"/>
        <v>0</v>
      </c>
      <c r="R94" s="224">
        <f t="shared" ca="1" si="40"/>
        <v>0</v>
      </c>
      <c r="S94" s="224">
        <f t="shared" ca="1" si="40"/>
        <v>0</v>
      </c>
      <c r="T94" s="224">
        <f t="shared" ca="1" si="40"/>
        <v>0</v>
      </c>
      <c r="U94" s="224">
        <f t="shared" ca="1" si="40"/>
        <v>0</v>
      </c>
      <c r="V94" s="224">
        <f t="shared" ca="1" si="40"/>
        <v>0</v>
      </c>
      <c r="W94" s="224">
        <f t="shared" ca="1" si="40"/>
        <v>0</v>
      </c>
      <c r="X94" s="224">
        <f t="shared" ca="1" si="40"/>
        <v>0</v>
      </c>
      <c r="Y94" s="224">
        <f t="shared" ca="1" si="40"/>
        <v>0</v>
      </c>
      <c r="Z94" s="224">
        <f t="shared" ca="1" si="40"/>
        <v>0</v>
      </c>
      <c r="AA94" s="224">
        <f t="shared" ca="1" si="40"/>
        <v>0</v>
      </c>
      <c r="AB94" s="224">
        <f t="shared" ca="1" si="40"/>
        <v>0</v>
      </c>
      <c r="AC94" s="224">
        <f t="shared" ca="1" si="40"/>
        <v>0</v>
      </c>
      <c r="AD94" s="224">
        <f t="shared" ca="1" si="40"/>
        <v>0</v>
      </c>
      <c r="AE94" s="224">
        <f t="shared" ca="1" si="40"/>
        <v>0</v>
      </c>
      <c r="AF94" s="224">
        <f t="shared" ca="1" si="40"/>
        <v>0</v>
      </c>
      <c r="AG94" s="224">
        <f t="shared" ca="1" si="40"/>
        <v>0</v>
      </c>
      <c r="AH94" s="224">
        <f t="shared" ca="1" si="40"/>
        <v>0</v>
      </c>
      <c r="AI94" s="224">
        <f t="shared" ca="1" si="40"/>
        <v>0</v>
      </c>
      <c r="AJ94" s="224">
        <f t="shared" ref="AJ94:BM94" ca="1" si="41">IF(AJ$30="","",AJ$31-SUM(OFFSET(AJ$32,0,0,$B$18-$B$17+1,1)))</f>
        <v>0</v>
      </c>
      <c r="AK94" s="224">
        <f t="shared" ca="1" si="41"/>
        <v>0</v>
      </c>
      <c r="AL94" s="224">
        <f t="shared" ca="1" si="41"/>
        <v>0</v>
      </c>
      <c r="AM94" s="224">
        <f t="shared" ca="1" si="41"/>
        <v>0</v>
      </c>
      <c r="AN94" s="224">
        <f t="shared" ca="1" si="41"/>
        <v>0</v>
      </c>
      <c r="AO94" s="224">
        <f t="shared" ca="1" si="41"/>
        <v>0</v>
      </c>
      <c r="AP94" s="224">
        <f t="shared" ca="1" si="41"/>
        <v>0</v>
      </c>
      <c r="AQ94" s="224">
        <f t="shared" ca="1" si="41"/>
        <v>0</v>
      </c>
      <c r="AR94" s="224">
        <f t="shared" ca="1" si="41"/>
        <v>0</v>
      </c>
      <c r="AS94" s="224">
        <f t="shared" ca="1" si="41"/>
        <v>0</v>
      </c>
      <c r="AT94" s="224">
        <f t="shared" ca="1" si="41"/>
        <v>0</v>
      </c>
      <c r="AU94" s="224">
        <f t="shared" ca="1" si="41"/>
        <v>0</v>
      </c>
      <c r="AV94" s="224">
        <f t="shared" ca="1" si="41"/>
        <v>0</v>
      </c>
      <c r="AW94" s="224">
        <f t="shared" ca="1" si="41"/>
        <v>0</v>
      </c>
      <c r="AX94" s="224">
        <f t="shared" ca="1" si="41"/>
        <v>0</v>
      </c>
      <c r="AY94" s="224">
        <f t="shared" ca="1" si="41"/>
        <v>0</v>
      </c>
      <c r="AZ94" s="224">
        <f t="shared" ca="1" si="41"/>
        <v>0</v>
      </c>
      <c r="BA94" s="224">
        <f t="shared" ca="1" si="41"/>
        <v>0</v>
      </c>
      <c r="BB94" s="224">
        <f t="shared" ca="1" si="41"/>
        <v>0</v>
      </c>
      <c r="BC94" s="224">
        <f t="shared" ca="1" si="41"/>
        <v>0</v>
      </c>
      <c r="BD94" s="224">
        <f t="shared" ca="1" si="41"/>
        <v>0</v>
      </c>
      <c r="BE94" s="224">
        <f t="shared" ca="1" si="41"/>
        <v>0</v>
      </c>
      <c r="BF94" s="224">
        <f t="shared" ca="1" si="41"/>
        <v>0</v>
      </c>
      <c r="BG94" s="224">
        <f t="shared" ca="1" si="41"/>
        <v>0</v>
      </c>
      <c r="BH94" s="224">
        <f t="shared" ca="1" si="41"/>
        <v>0</v>
      </c>
      <c r="BI94" s="224">
        <f t="shared" ca="1" si="41"/>
        <v>0</v>
      </c>
      <c r="BJ94" s="224">
        <f t="shared" ca="1" si="41"/>
        <v>0</v>
      </c>
      <c r="BK94" s="224">
        <f t="shared" ca="1" si="41"/>
        <v>0</v>
      </c>
      <c r="BL94" s="224">
        <f t="shared" ca="1" si="41"/>
        <v>0</v>
      </c>
      <c r="BM94" s="224">
        <f t="shared" ca="1" si="41"/>
        <v>0</v>
      </c>
    </row>
    <row r="96" spans="1:65">
      <c r="A96" s="225" t="s">
        <v>312</v>
      </c>
    </row>
    <row r="97" spans="1:65" ht="6" customHeight="1">
      <c r="A97" s="205"/>
    </row>
    <row r="98" spans="1:65" ht="51" customHeight="1">
      <c r="A98" s="211" t="s">
        <v>313</v>
      </c>
      <c r="B98" s="297" t="s">
        <v>305</v>
      </c>
      <c r="C98" s="297"/>
      <c r="D98" s="297"/>
      <c r="E98" s="297"/>
      <c r="F98" s="297"/>
      <c r="G98" s="297"/>
      <c r="H98" s="297"/>
      <c r="I98" s="297"/>
      <c r="J98" s="297"/>
      <c r="K98" s="297"/>
      <c r="L98" s="297"/>
      <c r="M98" s="297"/>
      <c r="N98" s="297"/>
      <c r="O98" s="297"/>
      <c r="P98" s="297"/>
      <c r="Q98" s="297"/>
      <c r="R98" s="297"/>
      <c r="S98" s="297"/>
      <c r="T98" s="297"/>
      <c r="U98" s="297"/>
    </row>
    <row r="99" spans="1:65" ht="9" customHeight="1">
      <c r="A99" s="211"/>
      <c r="B99" s="211"/>
      <c r="C99" s="212"/>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row>
    <row r="100" spans="1:65" ht="30">
      <c r="A100" s="211" t="s">
        <v>314</v>
      </c>
      <c r="B100" s="213" t="s">
        <v>307</v>
      </c>
      <c r="C100" s="214" t="s">
        <v>308</v>
      </c>
      <c r="D100" s="215">
        <f>'Factual scenario'!C$39</f>
        <v>2024</v>
      </c>
      <c r="E100" s="215">
        <f>'Factual scenario'!D$39</f>
        <v>2025</v>
      </c>
      <c r="F100" s="215">
        <f>'Factual scenario'!E$39</f>
        <v>2026</v>
      </c>
      <c r="G100" s="215">
        <f>'Factual scenario'!F$39</f>
        <v>2027</v>
      </c>
      <c r="H100" s="215">
        <f>'Factual scenario'!G$39</f>
        <v>2028</v>
      </c>
      <c r="I100" s="215">
        <f>'Factual scenario'!H$39</f>
        <v>2029</v>
      </c>
      <c r="J100" s="215">
        <f>'Factual scenario'!I$39</f>
        <v>2030</v>
      </c>
      <c r="K100" s="215">
        <f>'Factual scenario'!J$39</f>
        <v>2031</v>
      </c>
      <c r="L100" s="215">
        <f>'Factual scenario'!K$39</f>
        <v>2032</v>
      </c>
      <c r="M100" s="215">
        <f>'Factual scenario'!L$39</f>
        <v>2033</v>
      </c>
      <c r="N100" s="215">
        <f>'Factual scenario'!M$39</f>
        <v>2034</v>
      </c>
      <c r="O100" s="215">
        <f>'Factual scenario'!N$39</f>
        <v>2035</v>
      </c>
      <c r="P100" s="215">
        <f>'Factual scenario'!O$39</f>
        <v>2036</v>
      </c>
      <c r="Q100" s="215">
        <f>'Factual scenario'!P$39</f>
        <v>2037</v>
      </c>
      <c r="R100" s="215">
        <f>'Factual scenario'!Q$39</f>
        <v>2038</v>
      </c>
      <c r="S100" s="215">
        <f>'Factual scenario'!R$39</f>
        <v>2039</v>
      </c>
      <c r="T100" s="215">
        <f>'Factual scenario'!S$39</f>
        <v>2040</v>
      </c>
      <c r="U100" s="215">
        <f>'Factual scenario'!T$39</f>
        <v>2041</v>
      </c>
      <c r="V100" s="215">
        <f>'Factual scenario'!U$39</f>
        <v>2042</v>
      </c>
      <c r="W100" s="215">
        <f>'Factual scenario'!V$39</f>
        <v>2043</v>
      </c>
      <c r="X100" s="215">
        <f>'Factual scenario'!W$39</f>
        <v>2044</v>
      </c>
      <c r="Y100" s="215">
        <f>'Factual scenario'!X$39</f>
        <v>2045</v>
      </c>
      <c r="Z100" s="215">
        <f>'Factual scenario'!Y$39</f>
        <v>2046</v>
      </c>
      <c r="AA100" s="215">
        <f>'Factual scenario'!Z$39</f>
        <v>2047</v>
      </c>
      <c r="AB100" s="215">
        <f>'Factual scenario'!AA$39</f>
        <v>2048</v>
      </c>
      <c r="AC100" s="215">
        <f>'Factual scenario'!AB$39</f>
        <v>2049</v>
      </c>
      <c r="AD100" s="215">
        <f>'Factual scenario'!AC$39</f>
        <v>2050</v>
      </c>
      <c r="AE100" s="215">
        <f>'Factual scenario'!AD$39</f>
        <v>2051</v>
      </c>
      <c r="AF100" s="215">
        <f>'Factual scenario'!AE$39</f>
        <v>2052</v>
      </c>
      <c r="AG100" s="215">
        <f>'Factual scenario'!AF$39</f>
        <v>2053</v>
      </c>
      <c r="AH100" s="215">
        <f>'Factual scenario'!AG$39</f>
        <v>2054</v>
      </c>
      <c r="AI100" s="215">
        <f>'Factual scenario'!AH$39</f>
        <v>2055</v>
      </c>
      <c r="AJ100" s="215">
        <f>'Factual scenario'!AI$39</f>
        <v>2056</v>
      </c>
      <c r="AK100" s="215">
        <f>'Factual scenario'!AJ$39</f>
        <v>2057</v>
      </c>
      <c r="AL100" s="215">
        <f>'Factual scenario'!AK$39</f>
        <v>2058</v>
      </c>
      <c r="AM100" s="215">
        <f>'Factual scenario'!AL$39</f>
        <v>2059</v>
      </c>
      <c r="AN100" s="215">
        <f>'Factual scenario'!AM$39</f>
        <v>2060</v>
      </c>
      <c r="AO100" s="215">
        <f>'Factual scenario'!AN$39</f>
        <v>2061</v>
      </c>
      <c r="AP100" s="215">
        <f>'Factual scenario'!AO$39</f>
        <v>2062</v>
      </c>
      <c r="AQ100" s="215">
        <f>'Factual scenario'!AP$39</f>
        <v>2063</v>
      </c>
      <c r="AR100" s="215">
        <f>'Factual scenario'!AQ$39</f>
        <v>2064</v>
      </c>
      <c r="AS100" s="215">
        <f>'Factual scenario'!AR$39</f>
        <v>2065</v>
      </c>
      <c r="AT100" s="215">
        <f>'Factual scenario'!AS$39</f>
        <v>2066</v>
      </c>
      <c r="AU100" s="215">
        <f>'Factual scenario'!AT$39</f>
        <v>2067</v>
      </c>
      <c r="AV100" s="215">
        <f>'Factual scenario'!AU$39</f>
        <v>2068</v>
      </c>
      <c r="AW100" s="215">
        <f>'Factual scenario'!AV$39</f>
        <v>2069</v>
      </c>
      <c r="AX100" s="215">
        <f>'Factual scenario'!AW$39</f>
        <v>2070</v>
      </c>
      <c r="AY100" s="215">
        <f>'Factual scenario'!AX$39</f>
        <v>2071</v>
      </c>
      <c r="AZ100" s="215">
        <f>'Factual scenario'!AY$39</f>
        <v>2072</v>
      </c>
      <c r="BA100" s="215">
        <f>'Factual scenario'!AZ$39</f>
        <v>2073</v>
      </c>
      <c r="BB100" s="215">
        <f>'Factual scenario'!BA$39</f>
        <v>2074</v>
      </c>
      <c r="BC100" s="215">
        <f>'Factual scenario'!BB$39</f>
        <v>2075</v>
      </c>
      <c r="BD100" s="215">
        <f>'Factual scenario'!BC$39</f>
        <v>2076</v>
      </c>
      <c r="BE100" s="215">
        <f>'Factual scenario'!BD$39</f>
        <v>2077</v>
      </c>
      <c r="BF100" s="215">
        <f>'Factual scenario'!BE$39</f>
        <v>2078</v>
      </c>
      <c r="BG100" s="215">
        <f>'Factual scenario'!BF$39</f>
        <v>2079</v>
      </c>
      <c r="BH100" s="215">
        <f>'Factual scenario'!BG$39</f>
        <v>2080</v>
      </c>
      <c r="BI100" s="215">
        <f>'Factual scenario'!BH$39</f>
        <v>2081</v>
      </c>
      <c r="BJ100" s="215">
        <f>'Factual scenario'!BI$39</f>
        <v>2082</v>
      </c>
      <c r="BK100" s="215">
        <f>'Factual scenario'!BJ$39</f>
        <v>2083</v>
      </c>
      <c r="BL100" s="215">
        <f>'Factual scenario'!BK$39</f>
        <v>2084</v>
      </c>
      <c r="BM100" s="215">
        <f>'Factual scenario'!BL$39</f>
        <v>2085</v>
      </c>
    </row>
    <row r="101" spans="1:65" s="115" customFormat="1">
      <c r="A101" s="216" t="s">
        <v>315</v>
      </c>
      <c r="B101" s="217"/>
      <c r="C101" s="218">
        <f ca="1">SUM(OFFSET(D101,0,0,1,B$18-B$17+1))</f>
        <v>0</v>
      </c>
      <c r="D101" s="219">
        <f>IF(D30="","",'Factual scenario'!C45)</f>
        <v>0</v>
      </c>
      <c r="E101" s="219">
        <f>IF(E30="","",'Factual scenario'!D45)</f>
        <v>0</v>
      </c>
      <c r="F101" s="219">
        <f>IF(F30="","",'Factual scenario'!E45)</f>
        <v>0</v>
      </c>
      <c r="G101" s="219">
        <f>IF(G30="","",'Factual scenario'!F45)</f>
        <v>0</v>
      </c>
      <c r="H101" s="219">
        <f>IF(H30="","",'Factual scenario'!G45)</f>
        <v>0</v>
      </c>
      <c r="I101" s="219">
        <f>IF(I30="","",'Factual scenario'!H45)</f>
        <v>0</v>
      </c>
      <c r="J101" s="219">
        <f>IF(J30="","",'Factual scenario'!I45)</f>
        <v>0</v>
      </c>
      <c r="K101" s="219">
        <f>IF(K30="","",'Factual scenario'!J45)</f>
        <v>0</v>
      </c>
      <c r="L101" s="219">
        <f>IF(L30="","",'Factual scenario'!K45)</f>
        <v>0</v>
      </c>
      <c r="M101" s="219">
        <f>IF(M30="","",'Factual scenario'!L45)</f>
        <v>0</v>
      </c>
      <c r="N101" s="219">
        <f>IF(N30="","",'Factual scenario'!M45)</f>
        <v>0</v>
      </c>
      <c r="O101" s="219">
        <f>IF(O30="","",'Factual scenario'!N45)</f>
        <v>0</v>
      </c>
      <c r="P101" s="219">
        <f>IF(P30="","",'Factual scenario'!O45)</f>
        <v>0</v>
      </c>
      <c r="Q101" s="219">
        <f>IF(Q30="","",'Factual scenario'!P45)</f>
        <v>0</v>
      </c>
      <c r="R101" s="219">
        <f>IF(R30="","",'Factual scenario'!Q45)</f>
        <v>0</v>
      </c>
      <c r="S101" s="219">
        <f>IF(S30="","",'Factual scenario'!R45)</f>
        <v>0</v>
      </c>
      <c r="T101" s="219">
        <f>IF(T30="","",'Factual scenario'!S45)</f>
        <v>0</v>
      </c>
      <c r="U101" s="219">
        <f>IF(U30="","",'Factual scenario'!T45)</f>
        <v>0</v>
      </c>
      <c r="V101" s="219">
        <f>IF(V30="","",'Factual scenario'!U45)</f>
        <v>0</v>
      </c>
      <c r="W101" s="219">
        <f>IF(W30="","",'Factual scenario'!V45)</f>
        <v>0</v>
      </c>
      <c r="X101" s="219">
        <f>IF(X30="","",'Factual scenario'!W45)</f>
        <v>0</v>
      </c>
      <c r="Y101" s="219">
        <f>IF(Y30="","",'Factual scenario'!X45)</f>
        <v>0</v>
      </c>
      <c r="Z101" s="219">
        <f>IF(Z30="","",'Factual scenario'!Y45)</f>
        <v>0</v>
      </c>
      <c r="AA101" s="219">
        <f>IF(AA30="","",'Factual scenario'!Z45)</f>
        <v>0</v>
      </c>
      <c r="AB101" s="219">
        <f>IF(AB30="","",'Factual scenario'!AA45)</f>
        <v>0</v>
      </c>
      <c r="AC101" s="219">
        <f>IF(AC30="","",'Factual scenario'!AB45)</f>
        <v>0</v>
      </c>
      <c r="AD101" s="219">
        <f>IF(AD30="","",'Factual scenario'!AC45)</f>
        <v>0</v>
      </c>
      <c r="AE101" s="219">
        <f>IF(AE30="","",'Factual scenario'!AD45)</f>
        <v>0</v>
      </c>
      <c r="AF101" s="219">
        <f>IF(AF30="","",'Factual scenario'!AE45)</f>
        <v>0</v>
      </c>
      <c r="AG101" s="219">
        <f>IF(AG30="","",'Factual scenario'!AF45)</f>
        <v>0</v>
      </c>
      <c r="AH101" s="219">
        <f>IF(AH30="","",'Factual scenario'!AG45)</f>
        <v>0</v>
      </c>
      <c r="AI101" s="219">
        <f>IF(AI30="","",'Factual scenario'!AH45)</f>
        <v>0</v>
      </c>
      <c r="AJ101" s="219">
        <f>IF(AJ30="","",'Factual scenario'!AI45)</f>
        <v>0</v>
      </c>
      <c r="AK101" s="219">
        <f>IF(AK30="","",'Factual scenario'!AJ45)</f>
        <v>0</v>
      </c>
      <c r="AL101" s="219">
        <f>IF(AL30="","",'Factual scenario'!AK45)</f>
        <v>0</v>
      </c>
      <c r="AM101" s="219">
        <f>IF(AM30="","",'Factual scenario'!AL45)</f>
        <v>0</v>
      </c>
      <c r="AN101" s="219">
        <f>IF(AN30="","",'Factual scenario'!AM45)</f>
        <v>0</v>
      </c>
      <c r="AO101" s="219">
        <f>IF(AO30="","",'Factual scenario'!AN45)</f>
        <v>0</v>
      </c>
      <c r="AP101" s="219">
        <f>IF(AP30="","",'Factual scenario'!AO45)</f>
        <v>0</v>
      </c>
      <c r="AQ101" s="219">
        <f>IF(AQ30="","",'Factual scenario'!AP45)</f>
        <v>0</v>
      </c>
      <c r="AR101" s="219">
        <f>IF(AR30="","",'Factual scenario'!AQ45)</f>
        <v>0</v>
      </c>
      <c r="AS101" s="219">
        <f>IF(AS30="","",'Factual scenario'!AR45)</f>
        <v>0</v>
      </c>
      <c r="AT101" s="219">
        <f>IF(AT30="","",'Factual scenario'!AS45)</f>
        <v>0</v>
      </c>
      <c r="AU101" s="219">
        <f>IF(AU30="","",'Factual scenario'!AT45)</f>
        <v>0</v>
      </c>
      <c r="AV101" s="219">
        <f>IF(AV30="","",'Factual scenario'!AU45)</f>
        <v>0</v>
      </c>
      <c r="AW101" s="219">
        <f>IF(AW30="","",'Factual scenario'!AV45)</f>
        <v>0</v>
      </c>
      <c r="AX101" s="219">
        <f>IF(AX30="","",'Factual scenario'!AW45)</f>
        <v>0</v>
      </c>
      <c r="AY101" s="219">
        <f>IF(AY30="","",'Factual scenario'!AX45)</f>
        <v>0</v>
      </c>
      <c r="AZ101" s="219">
        <f>IF(AZ30="","",'Factual scenario'!AY45)</f>
        <v>0</v>
      </c>
      <c r="BA101" s="219">
        <f>IF(BA30="","",'Factual scenario'!AZ45)</f>
        <v>0</v>
      </c>
      <c r="BB101" s="219">
        <f>IF(BB30="","",'Factual scenario'!BA45)</f>
        <v>0</v>
      </c>
      <c r="BC101" s="219">
        <f>IF(BC30="","",'Factual scenario'!BB45)</f>
        <v>0</v>
      </c>
      <c r="BD101" s="219">
        <f>IF(BD30="","",'Factual scenario'!BC45)</f>
        <v>0</v>
      </c>
      <c r="BE101" s="219">
        <f>IF(BE30="","",'Factual scenario'!BD45)</f>
        <v>0</v>
      </c>
      <c r="BF101" s="219">
        <f>IF(BF30="","",'Factual scenario'!BE45)</f>
        <v>0</v>
      </c>
      <c r="BG101" s="219">
        <f>IF(BG30="","",'Factual scenario'!BF45)</f>
        <v>0</v>
      </c>
      <c r="BH101" s="219">
        <f>IF(BH30="","",'Factual scenario'!BG45)</f>
        <v>0</v>
      </c>
      <c r="BI101" s="219">
        <f>IF(BI30="","",'Factual scenario'!BH45)</f>
        <v>0</v>
      </c>
      <c r="BJ101" s="219">
        <f>IF(BJ30="","",'Factual scenario'!BI45)</f>
        <v>0</v>
      </c>
      <c r="BK101" s="219">
        <f>IF(BK30="","",'Factual scenario'!BJ45)</f>
        <v>0</v>
      </c>
      <c r="BL101" s="219">
        <f>IF(BL30="","",'Factual scenario'!BK45)</f>
        <v>0</v>
      </c>
      <c r="BM101" s="219">
        <f>IF(BM30="","",'Factual scenario'!BL45)</f>
        <v>0</v>
      </c>
    </row>
    <row r="102" spans="1:65" s="115" customFormat="1">
      <c r="A102" s="298" t="s">
        <v>316</v>
      </c>
      <c r="B102" s="215">
        <f>B$17</f>
        <v>2024</v>
      </c>
      <c r="C102" s="220">
        <f t="shared" ref="C102:C133" ca="1" si="42">IF($B102&gt;B$18,"N/A",SUM(OFFSET(D102,0,0,1,B$18-B$17+1)))</f>
        <v>0</v>
      </c>
      <c r="D102" s="221">
        <f t="shared" ref="D102:M111" si="43">IF(D$100="","",IF($B102&gt;$B$18,"",IF(AND($B102&gt;=D$100,$B102-D$100&lt;$B$22),D$101/$B$22,"")))</f>
        <v>0</v>
      </c>
      <c r="E102" s="221" t="str">
        <f t="shared" si="43"/>
        <v/>
      </c>
      <c r="F102" s="221" t="str">
        <f t="shared" si="43"/>
        <v/>
      </c>
      <c r="G102" s="221" t="str">
        <f t="shared" si="43"/>
        <v/>
      </c>
      <c r="H102" s="221" t="str">
        <f t="shared" si="43"/>
        <v/>
      </c>
      <c r="I102" s="221" t="str">
        <f t="shared" si="43"/>
        <v/>
      </c>
      <c r="J102" s="221" t="str">
        <f t="shared" si="43"/>
        <v/>
      </c>
      <c r="K102" s="221" t="str">
        <f t="shared" si="43"/>
        <v/>
      </c>
      <c r="L102" s="221" t="str">
        <f t="shared" si="43"/>
        <v/>
      </c>
      <c r="M102" s="221" t="str">
        <f t="shared" si="43"/>
        <v/>
      </c>
      <c r="N102" s="221" t="str">
        <f t="shared" ref="N102:W111" si="44">IF(N$100="","",IF($B102&gt;$B$18,"",IF(AND($B102&gt;=N$100,$B102-N$100&lt;$B$22),N$101/$B$22,"")))</f>
        <v/>
      </c>
      <c r="O102" s="221" t="str">
        <f t="shared" si="44"/>
        <v/>
      </c>
      <c r="P102" s="221" t="str">
        <f t="shared" si="44"/>
        <v/>
      </c>
      <c r="Q102" s="221" t="str">
        <f t="shared" si="44"/>
        <v/>
      </c>
      <c r="R102" s="221" t="str">
        <f t="shared" si="44"/>
        <v/>
      </c>
      <c r="S102" s="221" t="str">
        <f t="shared" si="44"/>
        <v/>
      </c>
      <c r="T102" s="221" t="str">
        <f t="shared" si="44"/>
        <v/>
      </c>
      <c r="U102" s="221" t="str">
        <f t="shared" si="44"/>
        <v/>
      </c>
      <c r="V102" s="221" t="str">
        <f t="shared" si="44"/>
        <v/>
      </c>
      <c r="W102" s="221" t="str">
        <f t="shared" si="44"/>
        <v/>
      </c>
      <c r="X102" s="221" t="str">
        <f t="shared" ref="X102:AG111" si="45">IF(X$100="","",IF($B102&gt;$B$18,"",IF(AND($B102&gt;=X$100,$B102-X$100&lt;$B$22),X$101/$B$22,"")))</f>
        <v/>
      </c>
      <c r="Y102" s="221" t="str">
        <f t="shared" si="45"/>
        <v/>
      </c>
      <c r="Z102" s="221" t="str">
        <f t="shared" si="45"/>
        <v/>
      </c>
      <c r="AA102" s="221" t="str">
        <f t="shared" si="45"/>
        <v/>
      </c>
      <c r="AB102" s="221" t="str">
        <f t="shared" si="45"/>
        <v/>
      </c>
      <c r="AC102" s="221" t="str">
        <f t="shared" si="45"/>
        <v/>
      </c>
      <c r="AD102" s="221" t="str">
        <f t="shared" si="45"/>
        <v/>
      </c>
      <c r="AE102" s="221" t="str">
        <f t="shared" si="45"/>
        <v/>
      </c>
      <c r="AF102" s="221" t="str">
        <f t="shared" si="45"/>
        <v/>
      </c>
      <c r="AG102" s="221" t="str">
        <f t="shared" si="45"/>
        <v/>
      </c>
      <c r="AH102" s="221" t="str">
        <f t="shared" ref="AH102:AQ111" si="46">IF(AH$100="","",IF($B102&gt;$B$18,"",IF(AND($B102&gt;=AH$100,$B102-AH$100&lt;$B$22),AH$101/$B$22,"")))</f>
        <v/>
      </c>
      <c r="AI102" s="221" t="str">
        <f t="shared" si="46"/>
        <v/>
      </c>
      <c r="AJ102" s="221" t="str">
        <f t="shared" si="46"/>
        <v/>
      </c>
      <c r="AK102" s="221" t="str">
        <f t="shared" si="46"/>
        <v/>
      </c>
      <c r="AL102" s="221" t="str">
        <f t="shared" si="46"/>
        <v/>
      </c>
      <c r="AM102" s="221" t="str">
        <f t="shared" si="46"/>
        <v/>
      </c>
      <c r="AN102" s="221" t="str">
        <f t="shared" si="46"/>
        <v/>
      </c>
      <c r="AO102" s="221" t="str">
        <f t="shared" si="46"/>
        <v/>
      </c>
      <c r="AP102" s="221" t="str">
        <f t="shared" si="46"/>
        <v/>
      </c>
      <c r="AQ102" s="221" t="str">
        <f t="shared" si="46"/>
        <v/>
      </c>
      <c r="AR102" s="221" t="str">
        <f t="shared" ref="AR102:BA111" si="47">IF(AR$100="","",IF($B102&gt;$B$18,"",IF(AND($B102&gt;=AR$100,$B102-AR$100&lt;$B$22),AR$101/$B$22,"")))</f>
        <v/>
      </c>
      <c r="AS102" s="221" t="str">
        <f t="shared" si="47"/>
        <v/>
      </c>
      <c r="AT102" s="221" t="str">
        <f t="shared" si="47"/>
        <v/>
      </c>
      <c r="AU102" s="221" t="str">
        <f t="shared" si="47"/>
        <v/>
      </c>
      <c r="AV102" s="221" t="str">
        <f t="shared" si="47"/>
        <v/>
      </c>
      <c r="AW102" s="221" t="str">
        <f t="shared" si="47"/>
        <v/>
      </c>
      <c r="AX102" s="221" t="str">
        <f t="shared" si="47"/>
        <v/>
      </c>
      <c r="AY102" s="221" t="str">
        <f t="shared" si="47"/>
        <v/>
      </c>
      <c r="AZ102" s="221" t="str">
        <f t="shared" si="47"/>
        <v/>
      </c>
      <c r="BA102" s="221" t="str">
        <f t="shared" si="47"/>
        <v/>
      </c>
      <c r="BB102" s="221" t="str">
        <f t="shared" ref="BB102:BM111" si="48">IF(BB$100="","",IF($B102&gt;$B$18,"",IF(AND($B102&gt;=BB$100,$B102-BB$100&lt;$B$22),BB$101/$B$22,"")))</f>
        <v/>
      </c>
      <c r="BC102" s="221" t="str">
        <f t="shared" si="48"/>
        <v/>
      </c>
      <c r="BD102" s="221" t="str">
        <f t="shared" si="48"/>
        <v/>
      </c>
      <c r="BE102" s="221" t="str">
        <f t="shared" si="48"/>
        <v/>
      </c>
      <c r="BF102" s="221" t="str">
        <f t="shared" si="48"/>
        <v/>
      </c>
      <c r="BG102" s="221" t="str">
        <f t="shared" si="48"/>
        <v/>
      </c>
      <c r="BH102" s="221" t="str">
        <f t="shared" si="48"/>
        <v/>
      </c>
      <c r="BI102" s="221" t="str">
        <f t="shared" si="48"/>
        <v/>
      </c>
      <c r="BJ102" s="221" t="str">
        <f t="shared" si="48"/>
        <v/>
      </c>
      <c r="BK102" s="221" t="str">
        <f t="shared" si="48"/>
        <v/>
      </c>
      <c r="BL102" s="221" t="str">
        <f t="shared" si="48"/>
        <v/>
      </c>
      <c r="BM102" s="221" t="str">
        <f t="shared" si="48"/>
        <v/>
      </c>
    </row>
    <row r="103" spans="1:65" s="115" customFormat="1">
      <c r="A103" s="298"/>
      <c r="B103" s="215">
        <f t="shared" ref="B103:B134" si="49">B102+1</f>
        <v>2025</v>
      </c>
      <c r="C103" s="220">
        <f t="shared" ca="1" si="42"/>
        <v>0</v>
      </c>
      <c r="D103" s="221">
        <f t="shared" si="43"/>
        <v>0</v>
      </c>
      <c r="E103" s="221">
        <f t="shared" si="43"/>
        <v>0</v>
      </c>
      <c r="F103" s="221" t="str">
        <f t="shared" si="43"/>
        <v/>
      </c>
      <c r="G103" s="221" t="str">
        <f t="shared" si="43"/>
        <v/>
      </c>
      <c r="H103" s="221" t="str">
        <f t="shared" si="43"/>
        <v/>
      </c>
      <c r="I103" s="221" t="str">
        <f t="shared" si="43"/>
        <v/>
      </c>
      <c r="J103" s="221" t="str">
        <f t="shared" si="43"/>
        <v/>
      </c>
      <c r="K103" s="221" t="str">
        <f t="shared" si="43"/>
        <v/>
      </c>
      <c r="L103" s="221" t="str">
        <f t="shared" si="43"/>
        <v/>
      </c>
      <c r="M103" s="221" t="str">
        <f t="shared" si="43"/>
        <v/>
      </c>
      <c r="N103" s="221" t="str">
        <f t="shared" si="44"/>
        <v/>
      </c>
      <c r="O103" s="221" t="str">
        <f t="shared" si="44"/>
        <v/>
      </c>
      <c r="P103" s="221" t="str">
        <f t="shared" si="44"/>
        <v/>
      </c>
      <c r="Q103" s="221" t="str">
        <f t="shared" si="44"/>
        <v/>
      </c>
      <c r="R103" s="221" t="str">
        <f t="shared" si="44"/>
        <v/>
      </c>
      <c r="S103" s="221" t="str">
        <f t="shared" si="44"/>
        <v/>
      </c>
      <c r="T103" s="221" t="str">
        <f t="shared" si="44"/>
        <v/>
      </c>
      <c r="U103" s="221" t="str">
        <f t="shared" si="44"/>
        <v/>
      </c>
      <c r="V103" s="221" t="str">
        <f t="shared" si="44"/>
        <v/>
      </c>
      <c r="W103" s="221" t="str">
        <f t="shared" si="44"/>
        <v/>
      </c>
      <c r="X103" s="221" t="str">
        <f t="shared" si="45"/>
        <v/>
      </c>
      <c r="Y103" s="221" t="str">
        <f t="shared" si="45"/>
        <v/>
      </c>
      <c r="Z103" s="221" t="str">
        <f t="shared" si="45"/>
        <v/>
      </c>
      <c r="AA103" s="221" t="str">
        <f t="shared" si="45"/>
        <v/>
      </c>
      <c r="AB103" s="221" t="str">
        <f t="shared" si="45"/>
        <v/>
      </c>
      <c r="AC103" s="221" t="str">
        <f t="shared" si="45"/>
        <v/>
      </c>
      <c r="AD103" s="221" t="str">
        <f t="shared" si="45"/>
        <v/>
      </c>
      <c r="AE103" s="221" t="str">
        <f t="shared" si="45"/>
        <v/>
      </c>
      <c r="AF103" s="221" t="str">
        <f t="shared" si="45"/>
        <v/>
      </c>
      <c r="AG103" s="221" t="str">
        <f t="shared" si="45"/>
        <v/>
      </c>
      <c r="AH103" s="221" t="str">
        <f t="shared" si="46"/>
        <v/>
      </c>
      <c r="AI103" s="221" t="str">
        <f t="shared" si="46"/>
        <v/>
      </c>
      <c r="AJ103" s="221" t="str">
        <f t="shared" si="46"/>
        <v/>
      </c>
      <c r="AK103" s="221" t="str">
        <f t="shared" si="46"/>
        <v/>
      </c>
      <c r="AL103" s="221" t="str">
        <f t="shared" si="46"/>
        <v/>
      </c>
      <c r="AM103" s="221" t="str">
        <f t="shared" si="46"/>
        <v/>
      </c>
      <c r="AN103" s="221" t="str">
        <f t="shared" si="46"/>
        <v/>
      </c>
      <c r="AO103" s="221" t="str">
        <f t="shared" si="46"/>
        <v/>
      </c>
      <c r="AP103" s="221" t="str">
        <f t="shared" si="46"/>
        <v/>
      </c>
      <c r="AQ103" s="221" t="str">
        <f t="shared" si="46"/>
        <v/>
      </c>
      <c r="AR103" s="221" t="str">
        <f t="shared" si="47"/>
        <v/>
      </c>
      <c r="AS103" s="221" t="str">
        <f t="shared" si="47"/>
        <v/>
      </c>
      <c r="AT103" s="221" t="str">
        <f t="shared" si="47"/>
        <v/>
      </c>
      <c r="AU103" s="221" t="str">
        <f t="shared" si="47"/>
        <v/>
      </c>
      <c r="AV103" s="221" t="str">
        <f t="shared" si="47"/>
        <v/>
      </c>
      <c r="AW103" s="221" t="str">
        <f t="shared" si="47"/>
        <v/>
      </c>
      <c r="AX103" s="221" t="str">
        <f t="shared" si="47"/>
        <v/>
      </c>
      <c r="AY103" s="221" t="str">
        <f t="shared" si="47"/>
        <v/>
      </c>
      <c r="AZ103" s="221" t="str">
        <f t="shared" si="47"/>
        <v/>
      </c>
      <c r="BA103" s="221" t="str">
        <f t="shared" si="47"/>
        <v/>
      </c>
      <c r="BB103" s="221" t="str">
        <f t="shared" si="48"/>
        <v/>
      </c>
      <c r="BC103" s="221" t="str">
        <f t="shared" si="48"/>
        <v/>
      </c>
      <c r="BD103" s="221" t="str">
        <f t="shared" si="48"/>
        <v/>
      </c>
      <c r="BE103" s="221" t="str">
        <f t="shared" si="48"/>
        <v/>
      </c>
      <c r="BF103" s="221" t="str">
        <f t="shared" si="48"/>
        <v/>
      </c>
      <c r="BG103" s="221" t="str">
        <f t="shared" si="48"/>
        <v/>
      </c>
      <c r="BH103" s="221" t="str">
        <f t="shared" si="48"/>
        <v/>
      </c>
      <c r="BI103" s="221" t="str">
        <f t="shared" si="48"/>
        <v/>
      </c>
      <c r="BJ103" s="221" t="str">
        <f t="shared" si="48"/>
        <v/>
      </c>
      <c r="BK103" s="221" t="str">
        <f t="shared" si="48"/>
        <v/>
      </c>
      <c r="BL103" s="221" t="str">
        <f t="shared" si="48"/>
        <v/>
      </c>
      <c r="BM103" s="221" t="str">
        <f t="shared" si="48"/>
        <v/>
      </c>
    </row>
    <row r="104" spans="1:65" s="115" customFormat="1">
      <c r="A104" s="298"/>
      <c r="B104" s="215">
        <f t="shared" si="49"/>
        <v>2026</v>
      </c>
      <c r="C104" s="220">
        <f t="shared" ca="1" si="42"/>
        <v>0</v>
      </c>
      <c r="D104" s="221">
        <f t="shared" si="43"/>
        <v>0</v>
      </c>
      <c r="E104" s="221">
        <f t="shared" si="43"/>
        <v>0</v>
      </c>
      <c r="F104" s="221">
        <f t="shared" si="43"/>
        <v>0</v>
      </c>
      <c r="G104" s="221" t="str">
        <f t="shared" si="43"/>
        <v/>
      </c>
      <c r="H104" s="221" t="str">
        <f t="shared" si="43"/>
        <v/>
      </c>
      <c r="I104" s="221" t="str">
        <f t="shared" si="43"/>
        <v/>
      </c>
      <c r="J104" s="221" t="str">
        <f t="shared" si="43"/>
        <v/>
      </c>
      <c r="K104" s="221" t="str">
        <f t="shared" si="43"/>
        <v/>
      </c>
      <c r="L104" s="221" t="str">
        <f t="shared" si="43"/>
        <v/>
      </c>
      <c r="M104" s="221" t="str">
        <f t="shared" si="43"/>
        <v/>
      </c>
      <c r="N104" s="221" t="str">
        <f t="shared" si="44"/>
        <v/>
      </c>
      <c r="O104" s="221" t="str">
        <f t="shared" si="44"/>
        <v/>
      </c>
      <c r="P104" s="221" t="str">
        <f t="shared" si="44"/>
        <v/>
      </c>
      <c r="Q104" s="221" t="str">
        <f t="shared" si="44"/>
        <v/>
      </c>
      <c r="R104" s="221" t="str">
        <f t="shared" si="44"/>
        <v/>
      </c>
      <c r="S104" s="221" t="str">
        <f t="shared" si="44"/>
        <v/>
      </c>
      <c r="T104" s="221" t="str">
        <f t="shared" si="44"/>
        <v/>
      </c>
      <c r="U104" s="221" t="str">
        <f t="shared" si="44"/>
        <v/>
      </c>
      <c r="V104" s="221" t="str">
        <f t="shared" si="44"/>
        <v/>
      </c>
      <c r="W104" s="221" t="str">
        <f t="shared" si="44"/>
        <v/>
      </c>
      <c r="X104" s="221" t="str">
        <f t="shared" si="45"/>
        <v/>
      </c>
      <c r="Y104" s="221" t="str">
        <f t="shared" si="45"/>
        <v/>
      </c>
      <c r="Z104" s="221" t="str">
        <f t="shared" si="45"/>
        <v/>
      </c>
      <c r="AA104" s="221" t="str">
        <f t="shared" si="45"/>
        <v/>
      </c>
      <c r="AB104" s="221" t="str">
        <f t="shared" si="45"/>
        <v/>
      </c>
      <c r="AC104" s="221" t="str">
        <f t="shared" si="45"/>
        <v/>
      </c>
      <c r="AD104" s="221" t="str">
        <f t="shared" si="45"/>
        <v/>
      </c>
      <c r="AE104" s="221" t="str">
        <f t="shared" si="45"/>
        <v/>
      </c>
      <c r="AF104" s="221" t="str">
        <f t="shared" si="45"/>
        <v/>
      </c>
      <c r="AG104" s="221" t="str">
        <f t="shared" si="45"/>
        <v/>
      </c>
      <c r="AH104" s="221" t="str">
        <f t="shared" si="46"/>
        <v/>
      </c>
      <c r="AI104" s="221" t="str">
        <f t="shared" si="46"/>
        <v/>
      </c>
      <c r="AJ104" s="221" t="str">
        <f t="shared" si="46"/>
        <v/>
      </c>
      <c r="AK104" s="221" t="str">
        <f t="shared" si="46"/>
        <v/>
      </c>
      <c r="AL104" s="221" t="str">
        <f t="shared" si="46"/>
        <v/>
      </c>
      <c r="AM104" s="221" t="str">
        <f t="shared" si="46"/>
        <v/>
      </c>
      <c r="AN104" s="221" t="str">
        <f t="shared" si="46"/>
        <v/>
      </c>
      <c r="AO104" s="221" t="str">
        <f t="shared" si="46"/>
        <v/>
      </c>
      <c r="AP104" s="221" t="str">
        <f t="shared" si="46"/>
        <v/>
      </c>
      <c r="AQ104" s="221" t="str">
        <f t="shared" si="46"/>
        <v/>
      </c>
      <c r="AR104" s="221" t="str">
        <f t="shared" si="47"/>
        <v/>
      </c>
      <c r="AS104" s="221" t="str">
        <f t="shared" si="47"/>
        <v/>
      </c>
      <c r="AT104" s="221" t="str">
        <f t="shared" si="47"/>
        <v/>
      </c>
      <c r="AU104" s="221" t="str">
        <f t="shared" si="47"/>
        <v/>
      </c>
      <c r="AV104" s="221" t="str">
        <f t="shared" si="47"/>
        <v/>
      </c>
      <c r="AW104" s="221" t="str">
        <f t="shared" si="47"/>
        <v/>
      </c>
      <c r="AX104" s="221" t="str">
        <f t="shared" si="47"/>
        <v/>
      </c>
      <c r="AY104" s="221" t="str">
        <f t="shared" si="47"/>
        <v/>
      </c>
      <c r="AZ104" s="221" t="str">
        <f t="shared" si="47"/>
        <v/>
      </c>
      <c r="BA104" s="221" t="str">
        <f t="shared" si="47"/>
        <v/>
      </c>
      <c r="BB104" s="221" t="str">
        <f t="shared" si="48"/>
        <v/>
      </c>
      <c r="BC104" s="221" t="str">
        <f t="shared" si="48"/>
        <v/>
      </c>
      <c r="BD104" s="221" t="str">
        <f t="shared" si="48"/>
        <v/>
      </c>
      <c r="BE104" s="221" t="str">
        <f t="shared" si="48"/>
        <v/>
      </c>
      <c r="BF104" s="221" t="str">
        <f t="shared" si="48"/>
        <v/>
      </c>
      <c r="BG104" s="221" t="str">
        <f t="shared" si="48"/>
        <v/>
      </c>
      <c r="BH104" s="221" t="str">
        <f t="shared" si="48"/>
        <v/>
      </c>
      <c r="BI104" s="221" t="str">
        <f t="shared" si="48"/>
        <v/>
      </c>
      <c r="BJ104" s="221" t="str">
        <f t="shared" si="48"/>
        <v/>
      </c>
      <c r="BK104" s="221" t="str">
        <f t="shared" si="48"/>
        <v/>
      </c>
      <c r="BL104" s="221" t="str">
        <f t="shared" si="48"/>
        <v/>
      </c>
      <c r="BM104" s="221" t="str">
        <f t="shared" si="48"/>
        <v/>
      </c>
    </row>
    <row r="105" spans="1:65" s="115" customFormat="1">
      <c r="A105" s="298"/>
      <c r="B105" s="215">
        <f t="shared" si="49"/>
        <v>2027</v>
      </c>
      <c r="C105" s="220">
        <f t="shared" ca="1" si="42"/>
        <v>0</v>
      </c>
      <c r="D105" s="221">
        <f t="shared" si="43"/>
        <v>0</v>
      </c>
      <c r="E105" s="221">
        <f t="shared" si="43"/>
        <v>0</v>
      </c>
      <c r="F105" s="221">
        <f t="shared" si="43"/>
        <v>0</v>
      </c>
      <c r="G105" s="221">
        <f t="shared" si="43"/>
        <v>0</v>
      </c>
      <c r="H105" s="221" t="str">
        <f t="shared" si="43"/>
        <v/>
      </c>
      <c r="I105" s="221" t="str">
        <f t="shared" si="43"/>
        <v/>
      </c>
      <c r="J105" s="221" t="str">
        <f t="shared" si="43"/>
        <v/>
      </c>
      <c r="K105" s="221" t="str">
        <f t="shared" si="43"/>
        <v/>
      </c>
      <c r="L105" s="221" t="str">
        <f t="shared" si="43"/>
        <v/>
      </c>
      <c r="M105" s="221" t="str">
        <f t="shared" si="43"/>
        <v/>
      </c>
      <c r="N105" s="221" t="str">
        <f t="shared" si="44"/>
        <v/>
      </c>
      <c r="O105" s="221" t="str">
        <f t="shared" si="44"/>
        <v/>
      </c>
      <c r="P105" s="221" t="str">
        <f t="shared" si="44"/>
        <v/>
      </c>
      <c r="Q105" s="221" t="str">
        <f t="shared" si="44"/>
        <v/>
      </c>
      <c r="R105" s="221" t="str">
        <f t="shared" si="44"/>
        <v/>
      </c>
      <c r="S105" s="221" t="str">
        <f t="shared" si="44"/>
        <v/>
      </c>
      <c r="T105" s="221" t="str">
        <f t="shared" si="44"/>
        <v/>
      </c>
      <c r="U105" s="221" t="str">
        <f t="shared" si="44"/>
        <v/>
      </c>
      <c r="V105" s="221" t="str">
        <f t="shared" si="44"/>
        <v/>
      </c>
      <c r="W105" s="221" t="str">
        <f t="shared" si="44"/>
        <v/>
      </c>
      <c r="X105" s="221" t="str">
        <f t="shared" si="45"/>
        <v/>
      </c>
      <c r="Y105" s="221" t="str">
        <f t="shared" si="45"/>
        <v/>
      </c>
      <c r="Z105" s="221" t="str">
        <f t="shared" si="45"/>
        <v/>
      </c>
      <c r="AA105" s="221" t="str">
        <f t="shared" si="45"/>
        <v/>
      </c>
      <c r="AB105" s="221" t="str">
        <f t="shared" si="45"/>
        <v/>
      </c>
      <c r="AC105" s="221" t="str">
        <f t="shared" si="45"/>
        <v/>
      </c>
      <c r="AD105" s="221" t="str">
        <f t="shared" si="45"/>
        <v/>
      </c>
      <c r="AE105" s="221" t="str">
        <f t="shared" si="45"/>
        <v/>
      </c>
      <c r="AF105" s="221" t="str">
        <f t="shared" si="45"/>
        <v/>
      </c>
      <c r="AG105" s="221" t="str">
        <f t="shared" si="45"/>
        <v/>
      </c>
      <c r="AH105" s="221" t="str">
        <f t="shared" si="46"/>
        <v/>
      </c>
      <c r="AI105" s="221" t="str">
        <f t="shared" si="46"/>
        <v/>
      </c>
      <c r="AJ105" s="221" t="str">
        <f t="shared" si="46"/>
        <v/>
      </c>
      <c r="AK105" s="221" t="str">
        <f t="shared" si="46"/>
        <v/>
      </c>
      <c r="AL105" s="221" t="str">
        <f t="shared" si="46"/>
        <v/>
      </c>
      <c r="AM105" s="221" t="str">
        <f t="shared" si="46"/>
        <v/>
      </c>
      <c r="AN105" s="221" t="str">
        <f t="shared" si="46"/>
        <v/>
      </c>
      <c r="AO105" s="221" t="str">
        <f t="shared" si="46"/>
        <v/>
      </c>
      <c r="AP105" s="221" t="str">
        <f t="shared" si="46"/>
        <v/>
      </c>
      <c r="AQ105" s="221" t="str">
        <f t="shared" si="46"/>
        <v/>
      </c>
      <c r="AR105" s="221" t="str">
        <f t="shared" si="47"/>
        <v/>
      </c>
      <c r="AS105" s="221" t="str">
        <f t="shared" si="47"/>
        <v/>
      </c>
      <c r="AT105" s="221" t="str">
        <f t="shared" si="47"/>
        <v/>
      </c>
      <c r="AU105" s="221" t="str">
        <f t="shared" si="47"/>
        <v/>
      </c>
      <c r="AV105" s="221" t="str">
        <f t="shared" si="47"/>
        <v/>
      </c>
      <c r="AW105" s="221" t="str">
        <f t="shared" si="47"/>
        <v/>
      </c>
      <c r="AX105" s="221" t="str">
        <f t="shared" si="47"/>
        <v/>
      </c>
      <c r="AY105" s="221" t="str">
        <f t="shared" si="47"/>
        <v/>
      </c>
      <c r="AZ105" s="221" t="str">
        <f t="shared" si="47"/>
        <v/>
      </c>
      <c r="BA105" s="221" t="str">
        <f t="shared" si="47"/>
        <v/>
      </c>
      <c r="BB105" s="221" t="str">
        <f t="shared" si="48"/>
        <v/>
      </c>
      <c r="BC105" s="221" t="str">
        <f t="shared" si="48"/>
        <v/>
      </c>
      <c r="BD105" s="221" t="str">
        <f t="shared" si="48"/>
        <v/>
      </c>
      <c r="BE105" s="221" t="str">
        <f t="shared" si="48"/>
        <v/>
      </c>
      <c r="BF105" s="221" t="str">
        <f t="shared" si="48"/>
        <v/>
      </c>
      <c r="BG105" s="221" t="str">
        <f t="shared" si="48"/>
        <v/>
      </c>
      <c r="BH105" s="221" t="str">
        <f t="shared" si="48"/>
        <v/>
      </c>
      <c r="BI105" s="221" t="str">
        <f t="shared" si="48"/>
        <v/>
      </c>
      <c r="BJ105" s="221" t="str">
        <f t="shared" si="48"/>
        <v/>
      </c>
      <c r="BK105" s="221" t="str">
        <f t="shared" si="48"/>
        <v/>
      </c>
      <c r="BL105" s="221" t="str">
        <f t="shared" si="48"/>
        <v/>
      </c>
      <c r="BM105" s="221" t="str">
        <f t="shared" si="48"/>
        <v/>
      </c>
    </row>
    <row r="106" spans="1:65" s="115" customFormat="1">
      <c r="A106" s="298"/>
      <c r="B106" s="215">
        <f t="shared" si="49"/>
        <v>2028</v>
      </c>
      <c r="C106" s="220">
        <f t="shared" ca="1" si="42"/>
        <v>0</v>
      </c>
      <c r="D106" s="221">
        <f t="shared" si="43"/>
        <v>0</v>
      </c>
      <c r="E106" s="221">
        <f t="shared" si="43"/>
        <v>0</v>
      </c>
      <c r="F106" s="221">
        <f t="shared" si="43"/>
        <v>0</v>
      </c>
      <c r="G106" s="221">
        <f t="shared" si="43"/>
        <v>0</v>
      </c>
      <c r="H106" s="221">
        <f t="shared" si="43"/>
        <v>0</v>
      </c>
      <c r="I106" s="221" t="str">
        <f t="shared" si="43"/>
        <v/>
      </c>
      <c r="J106" s="221" t="str">
        <f t="shared" si="43"/>
        <v/>
      </c>
      <c r="K106" s="221" t="str">
        <f t="shared" si="43"/>
        <v/>
      </c>
      <c r="L106" s="221" t="str">
        <f t="shared" si="43"/>
        <v/>
      </c>
      <c r="M106" s="221" t="str">
        <f t="shared" si="43"/>
        <v/>
      </c>
      <c r="N106" s="221" t="str">
        <f t="shared" si="44"/>
        <v/>
      </c>
      <c r="O106" s="221" t="str">
        <f t="shared" si="44"/>
        <v/>
      </c>
      <c r="P106" s="221" t="str">
        <f t="shared" si="44"/>
        <v/>
      </c>
      <c r="Q106" s="221" t="str">
        <f t="shared" si="44"/>
        <v/>
      </c>
      <c r="R106" s="221" t="str">
        <f t="shared" si="44"/>
        <v/>
      </c>
      <c r="S106" s="221" t="str">
        <f t="shared" si="44"/>
        <v/>
      </c>
      <c r="T106" s="221" t="str">
        <f t="shared" si="44"/>
        <v/>
      </c>
      <c r="U106" s="221" t="str">
        <f t="shared" si="44"/>
        <v/>
      </c>
      <c r="V106" s="221" t="str">
        <f t="shared" si="44"/>
        <v/>
      </c>
      <c r="W106" s="221" t="str">
        <f t="shared" si="44"/>
        <v/>
      </c>
      <c r="X106" s="221" t="str">
        <f t="shared" si="45"/>
        <v/>
      </c>
      <c r="Y106" s="221" t="str">
        <f t="shared" si="45"/>
        <v/>
      </c>
      <c r="Z106" s="221" t="str">
        <f t="shared" si="45"/>
        <v/>
      </c>
      <c r="AA106" s="221" t="str">
        <f t="shared" si="45"/>
        <v/>
      </c>
      <c r="AB106" s="221" t="str">
        <f t="shared" si="45"/>
        <v/>
      </c>
      <c r="AC106" s="221" t="str">
        <f t="shared" si="45"/>
        <v/>
      </c>
      <c r="AD106" s="221" t="str">
        <f t="shared" si="45"/>
        <v/>
      </c>
      <c r="AE106" s="221" t="str">
        <f t="shared" si="45"/>
        <v/>
      </c>
      <c r="AF106" s="221" t="str">
        <f t="shared" si="45"/>
        <v/>
      </c>
      <c r="AG106" s="221" t="str">
        <f t="shared" si="45"/>
        <v/>
      </c>
      <c r="AH106" s="221" t="str">
        <f t="shared" si="46"/>
        <v/>
      </c>
      <c r="AI106" s="221" t="str">
        <f t="shared" si="46"/>
        <v/>
      </c>
      <c r="AJ106" s="221" t="str">
        <f t="shared" si="46"/>
        <v/>
      </c>
      <c r="AK106" s="221" t="str">
        <f t="shared" si="46"/>
        <v/>
      </c>
      <c r="AL106" s="221" t="str">
        <f t="shared" si="46"/>
        <v/>
      </c>
      <c r="AM106" s="221" t="str">
        <f t="shared" si="46"/>
        <v/>
      </c>
      <c r="AN106" s="221" t="str">
        <f t="shared" si="46"/>
        <v/>
      </c>
      <c r="AO106" s="221" t="str">
        <f t="shared" si="46"/>
        <v/>
      </c>
      <c r="AP106" s="221" t="str">
        <f t="shared" si="46"/>
        <v/>
      </c>
      <c r="AQ106" s="221" t="str">
        <f t="shared" si="46"/>
        <v/>
      </c>
      <c r="AR106" s="221" t="str">
        <f t="shared" si="47"/>
        <v/>
      </c>
      <c r="AS106" s="221" t="str">
        <f t="shared" si="47"/>
        <v/>
      </c>
      <c r="AT106" s="221" t="str">
        <f t="shared" si="47"/>
        <v/>
      </c>
      <c r="AU106" s="221" t="str">
        <f t="shared" si="47"/>
        <v/>
      </c>
      <c r="AV106" s="221" t="str">
        <f t="shared" si="47"/>
        <v/>
      </c>
      <c r="AW106" s="221" t="str">
        <f t="shared" si="47"/>
        <v/>
      </c>
      <c r="AX106" s="221" t="str">
        <f t="shared" si="47"/>
        <v/>
      </c>
      <c r="AY106" s="221" t="str">
        <f t="shared" si="47"/>
        <v/>
      </c>
      <c r="AZ106" s="221" t="str">
        <f t="shared" si="47"/>
        <v/>
      </c>
      <c r="BA106" s="221" t="str">
        <f t="shared" si="47"/>
        <v/>
      </c>
      <c r="BB106" s="221" t="str">
        <f t="shared" si="48"/>
        <v/>
      </c>
      <c r="BC106" s="221" t="str">
        <f t="shared" si="48"/>
        <v/>
      </c>
      <c r="BD106" s="221" t="str">
        <f t="shared" si="48"/>
        <v/>
      </c>
      <c r="BE106" s="221" t="str">
        <f t="shared" si="48"/>
        <v/>
      </c>
      <c r="BF106" s="221" t="str">
        <f t="shared" si="48"/>
        <v/>
      </c>
      <c r="BG106" s="221" t="str">
        <f t="shared" si="48"/>
        <v/>
      </c>
      <c r="BH106" s="221" t="str">
        <f t="shared" si="48"/>
        <v/>
      </c>
      <c r="BI106" s="221" t="str">
        <f t="shared" si="48"/>
        <v/>
      </c>
      <c r="BJ106" s="221" t="str">
        <f t="shared" si="48"/>
        <v/>
      </c>
      <c r="BK106" s="221" t="str">
        <f t="shared" si="48"/>
        <v/>
      </c>
      <c r="BL106" s="221" t="str">
        <f t="shared" si="48"/>
        <v/>
      </c>
      <c r="BM106" s="221" t="str">
        <f t="shared" si="48"/>
        <v/>
      </c>
    </row>
    <row r="107" spans="1:65" s="115" customFormat="1">
      <c r="A107" s="298"/>
      <c r="B107" s="215">
        <f t="shared" si="49"/>
        <v>2029</v>
      </c>
      <c r="C107" s="220">
        <f t="shared" ca="1" si="42"/>
        <v>0</v>
      </c>
      <c r="D107" s="221">
        <f t="shared" si="43"/>
        <v>0</v>
      </c>
      <c r="E107" s="221">
        <f t="shared" si="43"/>
        <v>0</v>
      </c>
      <c r="F107" s="221">
        <f t="shared" si="43"/>
        <v>0</v>
      </c>
      <c r="G107" s="221">
        <f t="shared" si="43"/>
        <v>0</v>
      </c>
      <c r="H107" s="221">
        <f t="shared" si="43"/>
        <v>0</v>
      </c>
      <c r="I107" s="221">
        <f t="shared" si="43"/>
        <v>0</v>
      </c>
      <c r="J107" s="221" t="str">
        <f t="shared" si="43"/>
        <v/>
      </c>
      <c r="K107" s="221" t="str">
        <f t="shared" si="43"/>
        <v/>
      </c>
      <c r="L107" s="221" t="str">
        <f t="shared" si="43"/>
        <v/>
      </c>
      <c r="M107" s="221" t="str">
        <f t="shared" si="43"/>
        <v/>
      </c>
      <c r="N107" s="221" t="str">
        <f t="shared" si="44"/>
        <v/>
      </c>
      <c r="O107" s="221" t="str">
        <f t="shared" si="44"/>
        <v/>
      </c>
      <c r="P107" s="221" t="str">
        <f t="shared" si="44"/>
        <v/>
      </c>
      <c r="Q107" s="221" t="str">
        <f t="shared" si="44"/>
        <v/>
      </c>
      <c r="R107" s="221" t="str">
        <f t="shared" si="44"/>
        <v/>
      </c>
      <c r="S107" s="221" t="str">
        <f t="shared" si="44"/>
        <v/>
      </c>
      <c r="T107" s="221" t="str">
        <f t="shared" si="44"/>
        <v/>
      </c>
      <c r="U107" s="221" t="str">
        <f t="shared" si="44"/>
        <v/>
      </c>
      <c r="V107" s="221" t="str">
        <f t="shared" si="44"/>
        <v/>
      </c>
      <c r="W107" s="221" t="str">
        <f t="shared" si="44"/>
        <v/>
      </c>
      <c r="X107" s="221" t="str">
        <f t="shared" si="45"/>
        <v/>
      </c>
      <c r="Y107" s="221" t="str">
        <f t="shared" si="45"/>
        <v/>
      </c>
      <c r="Z107" s="221" t="str">
        <f t="shared" si="45"/>
        <v/>
      </c>
      <c r="AA107" s="221" t="str">
        <f t="shared" si="45"/>
        <v/>
      </c>
      <c r="AB107" s="221" t="str">
        <f t="shared" si="45"/>
        <v/>
      </c>
      <c r="AC107" s="221" t="str">
        <f t="shared" si="45"/>
        <v/>
      </c>
      <c r="AD107" s="221" t="str">
        <f t="shared" si="45"/>
        <v/>
      </c>
      <c r="AE107" s="221" t="str">
        <f t="shared" si="45"/>
        <v/>
      </c>
      <c r="AF107" s="221" t="str">
        <f t="shared" si="45"/>
        <v/>
      </c>
      <c r="AG107" s="221" t="str">
        <f t="shared" si="45"/>
        <v/>
      </c>
      <c r="AH107" s="221" t="str">
        <f t="shared" si="46"/>
        <v/>
      </c>
      <c r="AI107" s="221" t="str">
        <f t="shared" si="46"/>
        <v/>
      </c>
      <c r="AJ107" s="221" t="str">
        <f t="shared" si="46"/>
        <v/>
      </c>
      <c r="AK107" s="221" t="str">
        <f t="shared" si="46"/>
        <v/>
      </c>
      <c r="AL107" s="221" t="str">
        <f t="shared" si="46"/>
        <v/>
      </c>
      <c r="AM107" s="221" t="str">
        <f t="shared" si="46"/>
        <v/>
      </c>
      <c r="AN107" s="221" t="str">
        <f t="shared" si="46"/>
        <v/>
      </c>
      <c r="AO107" s="221" t="str">
        <f t="shared" si="46"/>
        <v/>
      </c>
      <c r="AP107" s="221" t="str">
        <f t="shared" si="46"/>
        <v/>
      </c>
      <c r="AQ107" s="221" t="str">
        <f t="shared" si="46"/>
        <v/>
      </c>
      <c r="AR107" s="221" t="str">
        <f t="shared" si="47"/>
        <v/>
      </c>
      <c r="AS107" s="221" t="str">
        <f t="shared" si="47"/>
        <v/>
      </c>
      <c r="AT107" s="221" t="str">
        <f t="shared" si="47"/>
        <v/>
      </c>
      <c r="AU107" s="221" t="str">
        <f t="shared" si="47"/>
        <v/>
      </c>
      <c r="AV107" s="221" t="str">
        <f t="shared" si="47"/>
        <v/>
      </c>
      <c r="AW107" s="221" t="str">
        <f t="shared" si="47"/>
        <v/>
      </c>
      <c r="AX107" s="221" t="str">
        <f t="shared" si="47"/>
        <v/>
      </c>
      <c r="AY107" s="221" t="str">
        <f t="shared" si="47"/>
        <v/>
      </c>
      <c r="AZ107" s="221" t="str">
        <f t="shared" si="47"/>
        <v/>
      </c>
      <c r="BA107" s="221" t="str">
        <f t="shared" si="47"/>
        <v/>
      </c>
      <c r="BB107" s="221" t="str">
        <f t="shared" si="48"/>
        <v/>
      </c>
      <c r="BC107" s="221" t="str">
        <f t="shared" si="48"/>
        <v/>
      </c>
      <c r="BD107" s="221" t="str">
        <f t="shared" si="48"/>
        <v/>
      </c>
      <c r="BE107" s="221" t="str">
        <f t="shared" si="48"/>
        <v/>
      </c>
      <c r="BF107" s="221" t="str">
        <f t="shared" si="48"/>
        <v/>
      </c>
      <c r="BG107" s="221" t="str">
        <f t="shared" si="48"/>
        <v/>
      </c>
      <c r="BH107" s="221" t="str">
        <f t="shared" si="48"/>
        <v/>
      </c>
      <c r="BI107" s="221" t="str">
        <f t="shared" si="48"/>
        <v/>
      </c>
      <c r="BJ107" s="221" t="str">
        <f t="shared" si="48"/>
        <v/>
      </c>
      <c r="BK107" s="221" t="str">
        <f t="shared" si="48"/>
        <v/>
      </c>
      <c r="BL107" s="221" t="str">
        <f t="shared" si="48"/>
        <v/>
      </c>
      <c r="BM107" s="221" t="str">
        <f t="shared" si="48"/>
        <v/>
      </c>
    </row>
    <row r="108" spans="1:65" s="115" customFormat="1">
      <c r="A108" s="298"/>
      <c r="B108" s="215">
        <f t="shared" si="49"/>
        <v>2030</v>
      </c>
      <c r="C108" s="220">
        <f t="shared" ca="1" si="42"/>
        <v>0</v>
      </c>
      <c r="D108" s="221">
        <f t="shared" si="43"/>
        <v>0</v>
      </c>
      <c r="E108" s="221">
        <f t="shared" si="43"/>
        <v>0</v>
      </c>
      <c r="F108" s="221">
        <f t="shared" si="43"/>
        <v>0</v>
      </c>
      <c r="G108" s="221">
        <f t="shared" si="43"/>
        <v>0</v>
      </c>
      <c r="H108" s="221">
        <f t="shared" si="43"/>
        <v>0</v>
      </c>
      <c r="I108" s="221">
        <f t="shared" si="43"/>
        <v>0</v>
      </c>
      <c r="J108" s="221">
        <f t="shared" si="43"/>
        <v>0</v>
      </c>
      <c r="K108" s="221" t="str">
        <f t="shared" si="43"/>
        <v/>
      </c>
      <c r="L108" s="221" t="str">
        <f t="shared" si="43"/>
        <v/>
      </c>
      <c r="M108" s="221" t="str">
        <f t="shared" si="43"/>
        <v/>
      </c>
      <c r="N108" s="221" t="str">
        <f t="shared" si="44"/>
        <v/>
      </c>
      <c r="O108" s="221" t="str">
        <f t="shared" si="44"/>
        <v/>
      </c>
      <c r="P108" s="221" t="str">
        <f t="shared" si="44"/>
        <v/>
      </c>
      <c r="Q108" s="221" t="str">
        <f t="shared" si="44"/>
        <v/>
      </c>
      <c r="R108" s="221" t="str">
        <f t="shared" si="44"/>
        <v/>
      </c>
      <c r="S108" s="221" t="str">
        <f t="shared" si="44"/>
        <v/>
      </c>
      <c r="T108" s="221" t="str">
        <f t="shared" si="44"/>
        <v/>
      </c>
      <c r="U108" s="221" t="str">
        <f t="shared" si="44"/>
        <v/>
      </c>
      <c r="V108" s="221" t="str">
        <f t="shared" si="44"/>
        <v/>
      </c>
      <c r="W108" s="221" t="str">
        <f t="shared" si="44"/>
        <v/>
      </c>
      <c r="X108" s="221" t="str">
        <f t="shared" si="45"/>
        <v/>
      </c>
      <c r="Y108" s="221" t="str">
        <f t="shared" si="45"/>
        <v/>
      </c>
      <c r="Z108" s="221" t="str">
        <f t="shared" si="45"/>
        <v/>
      </c>
      <c r="AA108" s="221" t="str">
        <f t="shared" si="45"/>
        <v/>
      </c>
      <c r="AB108" s="221" t="str">
        <f t="shared" si="45"/>
        <v/>
      </c>
      <c r="AC108" s="221" t="str">
        <f t="shared" si="45"/>
        <v/>
      </c>
      <c r="AD108" s="221" t="str">
        <f t="shared" si="45"/>
        <v/>
      </c>
      <c r="AE108" s="221" t="str">
        <f t="shared" si="45"/>
        <v/>
      </c>
      <c r="AF108" s="221" t="str">
        <f t="shared" si="45"/>
        <v/>
      </c>
      <c r="AG108" s="221" t="str">
        <f t="shared" si="45"/>
        <v/>
      </c>
      <c r="AH108" s="221" t="str">
        <f t="shared" si="46"/>
        <v/>
      </c>
      <c r="AI108" s="221" t="str">
        <f t="shared" si="46"/>
        <v/>
      </c>
      <c r="AJ108" s="221" t="str">
        <f t="shared" si="46"/>
        <v/>
      </c>
      <c r="AK108" s="221" t="str">
        <f t="shared" si="46"/>
        <v/>
      </c>
      <c r="AL108" s="221" t="str">
        <f t="shared" si="46"/>
        <v/>
      </c>
      <c r="AM108" s="221" t="str">
        <f t="shared" si="46"/>
        <v/>
      </c>
      <c r="AN108" s="221" t="str">
        <f t="shared" si="46"/>
        <v/>
      </c>
      <c r="AO108" s="221" t="str">
        <f t="shared" si="46"/>
        <v/>
      </c>
      <c r="AP108" s="221" t="str">
        <f t="shared" si="46"/>
        <v/>
      </c>
      <c r="AQ108" s="221" t="str">
        <f t="shared" si="46"/>
        <v/>
      </c>
      <c r="AR108" s="221" t="str">
        <f t="shared" si="47"/>
        <v/>
      </c>
      <c r="AS108" s="221" t="str">
        <f t="shared" si="47"/>
        <v/>
      </c>
      <c r="AT108" s="221" t="str">
        <f t="shared" si="47"/>
        <v/>
      </c>
      <c r="AU108" s="221" t="str">
        <f t="shared" si="47"/>
        <v/>
      </c>
      <c r="AV108" s="221" t="str">
        <f t="shared" si="47"/>
        <v/>
      </c>
      <c r="AW108" s="221" t="str">
        <f t="shared" si="47"/>
        <v/>
      </c>
      <c r="AX108" s="221" t="str">
        <f t="shared" si="47"/>
        <v/>
      </c>
      <c r="AY108" s="221" t="str">
        <f t="shared" si="47"/>
        <v/>
      </c>
      <c r="AZ108" s="221" t="str">
        <f t="shared" si="47"/>
        <v/>
      </c>
      <c r="BA108" s="221" t="str">
        <f t="shared" si="47"/>
        <v/>
      </c>
      <c r="BB108" s="221" t="str">
        <f t="shared" si="48"/>
        <v/>
      </c>
      <c r="BC108" s="221" t="str">
        <f t="shared" si="48"/>
        <v/>
      </c>
      <c r="BD108" s="221" t="str">
        <f t="shared" si="48"/>
        <v/>
      </c>
      <c r="BE108" s="221" t="str">
        <f t="shared" si="48"/>
        <v/>
      </c>
      <c r="BF108" s="221" t="str">
        <f t="shared" si="48"/>
        <v/>
      </c>
      <c r="BG108" s="221" t="str">
        <f t="shared" si="48"/>
        <v/>
      </c>
      <c r="BH108" s="221" t="str">
        <f t="shared" si="48"/>
        <v/>
      </c>
      <c r="BI108" s="221" t="str">
        <f t="shared" si="48"/>
        <v/>
      </c>
      <c r="BJ108" s="221" t="str">
        <f t="shared" si="48"/>
        <v/>
      </c>
      <c r="BK108" s="221" t="str">
        <f t="shared" si="48"/>
        <v/>
      </c>
      <c r="BL108" s="221" t="str">
        <f t="shared" si="48"/>
        <v/>
      </c>
      <c r="BM108" s="221" t="str">
        <f t="shared" si="48"/>
        <v/>
      </c>
    </row>
    <row r="109" spans="1:65" s="115" customFormat="1">
      <c r="A109" s="298"/>
      <c r="B109" s="215">
        <f t="shared" si="49"/>
        <v>2031</v>
      </c>
      <c r="C109" s="220">
        <f t="shared" ca="1" si="42"/>
        <v>0</v>
      </c>
      <c r="D109" s="221">
        <f t="shared" si="43"/>
        <v>0</v>
      </c>
      <c r="E109" s="221">
        <f t="shared" si="43"/>
        <v>0</v>
      </c>
      <c r="F109" s="221">
        <f t="shared" si="43"/>
        <v>0</v>
      </c>
      <c r="G109" s="221">
        <f t="shared" si="43"/>
        <v>0</v>
      </c>
      <c r="H109" s="221">
        <f t="shared" si="43"/>
        <v>0</v>
      </c>
      <c r="I109" s="221">
        <f t="shared" si="43"/>
        <v>0</v>
      </c>
      <c r="J109" s="221">
        <f t="shared" si="43"/>
        <v>0</v>
      </c>
      <c r="K109" s="221">
        <f t="shared" si="43"/>
        <v>0</v>
      </c>
      <c r="L109" s="221" t="str">
        <f t="shared" si="43"/>
        <v/>
      </c>
      <c r="M109" s="221" t="str">
        <f t="shared" si="43"/>
        <v/>
      </c>
      <c r="N109" s="221" t="str">
        <f t="shared" si="44"/>
        <v/>
      </c>
      <c r="O109" s="221" t="str">
        <f t="shared" si="44"/>
        <v/>
      </c>
      <c r="P109" s="221" t="str">
        <f t="shared" si="44"/>
        <v/>
      </c>
      <c r="Q109" s="221" t="str">
        <f t="shared" si="44"/>
        <v/>
      </c>
      <c r="R109" s="221" t="str">
        <f t="shared" si="44"/>
        <v/>
      </c>
      <c r="S109" s="221" t="str">
        <f t="shared" si="44"/>
        <v/>
      </c>
      <c r="T109" s="221" t="str">
        <f t="shared" si="44"/>
        <v/>
      </c>
      <c r="U109" s="221" t="str">
        <f t="shared" si="44"/>
        <v/>
      </c>
      <c r="V109" s="221" t="str">
        <f t="shared" si="44"/>
        <v/>
      </c>
      <c r="W109" s="221" t="str">
        <f t="shared" si="44"/>
        <v/>
      </c>
      <c r="X109" s="221" t="str">
        <f t="shared" si="45"/>
        <v/>
      </c>
      <c r="Y109" s="221" t="str">
        <f t="shared" si="45"/>
        <v/>
      </c>
      <c r="Z109" s="221" t="str">
        <f t="shared" si="45"/>
        <v/>
      </c>
      <c r="AA109" s="221" t="str">
        <f t="shared" si="45"/>
        <v/>
      </c>
      <c r="AB109" s="221" t="str">
        <f t="shared" si="45"/>
        <v/>
      </c>
      <c r="AC109" s="221" t="str">
        <f t="shared" si="45"/>
        <v/>
      </c>
      <c r="AD109" s="221" t="str">
        <f t="shared" si="45"/>
        <v/>
      </c>
      <c r="AE109" s="221" t="str">
        <f t="shared" si="45"/>
        <v/>
      </c>
      <c r="AF109" s="221" t="str">
        <f t="shared" si="45"/>
        <v/>
      </c>
      <c r="AG109" s="221" t="str">
        <f t="shared" si="45"/>
        <v/>
      </c>
      <c r="AH109" s="221" t="str">
        <f t="shared" si="46"/>
        <v/>
      </c>
      <c r="AI109" s="221" t="str">
        <f t="shared" si="46"/>
        <v/>
      </c>
      <c r="AJ109" s="221" t="str">
        <f t="shared" si="46"/>
        <v/>
      </c>
      <c r="AK109" s="221" t="str">
        <f t="shared" si="46"/>
        <v/>
      </c>
      <c r="AL109" s="221" t="str">
        <f t="shared" si="46"/>
        <v/>
      </c>
      <c r="AM109" s="221" t="str">
        <f t="shared" si="46"/>
        <v/>
      </c>
      <c r="AN109" s="221" t="str">
        <f t="shared" si="46"/>
        <v/>
      </c>
      <c r="AO109" s="221" t="str">
        <f t="shared" si="46"/>
        <v/>
      </c>
      <c r="AP109" s="221" t="str">
        <f t="shared" si="46"/>
        <v/>
      </c>
      <c r="AQ109" s="221" t="str">
        <f t="shared" si="46"/>
        <v/>
      </c>
      <c r="AR109" s="221" t="str">
        <f t="shared" si="47"/>
        <v/>
      </c>
      <c r="AS109" s="221" t="str">
        <f t="shared" si="47"/>
        <v/>
      </c>
      <c r="AT109" s="221" t="str">
        <f t="shared" si="47"/>
        <v/>
      </c>
      <c r="AU109" s="221" t="str">
        <f t="shared" si="47"/>
        <v/>
      </c>
      <c r="AV109" s="221" t="str">
        <f t="shared" si="47"/>
        <v/>
      </c>
      <c r="AW109" s="221" t="str">
        <f t="shared" si="47"/>
        <v/>
      </c>
      <c r="AX109" s="221" t="str">
        <f t="shared" si="47"/>
        <v/>
      </c>
      <c r="AY109" s="221" t="str">
        <f t="shared" si="47"/>
        <v/>
      </c>
      <c r="AZ109" s="221" t="str">
        <f t="shared" si="47"/>
        <v/>
      </c>
      <c r="BA109" s="221" t="str">
        <f t="shared" si="47"/>
        <v/>
      </c>
      <c r="BB109" s="221" t="str">
        <f t="shared" si="48"/>
        <v/>
      </c>
      <c r="BC109" s="221" t="str">
        <f t="shared" si="48"/>
        <v/>
      </c>
      <c r="BD109" s="221" t="str">
        <f t="shared" si="48"/>
        <v/>
      </c>
      <c r="BE109" s="221" t="str">
        <f t="shared" si="48"/>
        <v/>
      </c>
      <c r="BF109" s="221" t="str">
        <f t="shared" si="48"/>
        <v/>
      </c>
      <c r="BG109" s="221" t="str">
        <f t="shared" si="48"/>
        <v/>
      </c>
      <c r="BH109" s="221" t="str">
        <f t="shared" si="48"/>
        <v/>
      </c>
      <c r="BI109" s="221" t="str">
        <f t="shared" si="48"/>
        <v/>
      </c>
      <c r="BJ109" s="221" t="str">
        <f t="shared" si="48"/>
        <v/>
      </c>
      <c r="BK109" s="221" t="str">
        <f t="shared" si="48"/>
        <v/>
      </c>
      <c r="BL109" s="221" t="str">
        <f t="shared" si="48"/>
        <v/>
      </c>
      <c r="BM109" s="221" t="str">
        <f t="shared" si="48"/>
        <v/>
      </c>
    </row>
    <row r="110" spans="1:65" s="115" customFormat="1">
      <c r="A110" s="298"/>
      <c r="B110" s="215">
        <f t="shared" si="49"/>
        <v>2032</v>
      </c>
      <c r="C110" s="220">
        <f t="shared" ca="1" si="42"/>
        <v>0</v>
      </c>
      <c r="D110" s="221">
        <f t="shared" si="43"/>
        <v>0</v>
      </c>
      <c r="E110" s="221">
        <f t="shared" si="43"/>
        <v>0</v>
      </c>
      <c r="F110" s="221">
        <f t="shared" si="43"/>
        <v>0</v>
      </c>
      <c r="G110" s="221">
        <f t="shared" si="43"/>
        <v>0</v>
      </c>
      <c r="H110" s="221">
        <f t="shared" si="43"/>
        <v>0</v>
      </c>
      <c r="I110" s="221">
        <f t="shared" si="43"/>
        <v>0</v>
      </c>
      <c r="J110" s="221">
        <f t="shared" si="43"/>
        <v>0</v>
      </c>
      <c r="K110" s="221">
        <f t="shared" si="43"/>
        <v>0</v>
      </c>
      <c r="L110" s="221">
        <f t="shared" si="43"/>
        <v>0</v>
      </c>
      <c r="M110" s="221" t="str">
        <f t="shared" si="43"/>
        <v/>
      </c>
      <c r="N110" s="221" t="str">
        <f t="shared" si="44"/>
        <v/>
      </c>
      <c r="O110" s="221" t="str">
        <f t="shared" si="44"/>
        <v/>
      </c>
      <c r="P110" s="221" t="str">
        <f t="shared" si="44"/>
        <v/>
      </c>
      <c r="Q110" s="221" t="str">
        <f t="shared" si="44"/>
        <v/>
      </c>
      <c r="R110" s="221" t="str">
        <f t="shared" si="44"/>
        <v/>
      </c>
      <c r="S110" s="221" t="str">
        <f t="shared" si="44"/>
        <v/>
      </c>
      <c r="T110" s="221" t="str">
        <f t="shared" si="44"/>
        <v/>
      </c>
      <c r="U110" s="221" t="str">
        <f t="shared" si="44"/>
        <v/>
      </c>
      <c r="V110" s="221" t="str">
        <f t="shared" si="44"/>
        <v/>
      </c>
      <c r="W110" s="221" t="str">
        <f t="shared" si="44"/>
        <v/>
      </c>
      <c r="X110" s="221" t="str">
        <f t="shared" si="45"/>
        <v/>
      </c>
      <c r="Y110" s="221" t="str">
        <f t="shared" si="45"/>
        <v/>
      </c>
      <c r="Z110" s="221" t="str">
        <f t="shared" si="45"/>
        <v/>
      </c>
      <c r="AA110" s="221" t="str">
        <f t="shared" si="45"/>
        <v/>
      </c>
      <c r="AB110" s="221" t="str">
        <f t="shared" si="45"/>
        <v/>
      </c>
      <c r="AC110" s="221" t="str">
        <f t="shared" si="45"/>
        <v/>
      </c>
      <c r="AD110" s="221" t="str">
        <f t="shared" si="45"/>
        <v/>
      </c>
      <c r="AE110" s="221" t="str">
        <f t="shared" si="45"/>
        <v/>
      </c>
      <c r="AF110" s="221" t="str">
        <f t="shared" si="45"/>
        <v/>
      </c>
      <c r="AG110" s="221" t="str">
        <f t="shared" si="45"/>
        <v/>
      </c>
      <c r="AH110" s="221" t="str">
        <f t="shared" si="46"/>
        <v/>
      </c>
      <c r="AI110" s="221" t="str">
        <f t="shared" si="46"/>
        <v/>
      </c>
      <c r="AJ110" s="221" t="str">
        <f t="shared" si="46"/>
        <v/>
      </c>
      <c r="AK110" s="221" t="str">
        <f t="shared" si="46"/>
        <v/>
      </c>
      <c r="AL110" s="221" t="str">
        <f t="shared" si="46"/>
        <v/>
      </c>
      <c r="AM110" s="221" t="str">
        <f t="shared" si="46"/>
        <v/>
      </c>
      <c r="AN110" s="221" t="str">
        <f t="shared" si="46"/>
        <v/>
      </c>
      <c r="AO110" s="221" t="str">
        <f t="shared" si="46"/>
        <v/>
      </c>
      <c r="AP110" s="221" t="str">
        <f t="shared" si="46"/>
        <v/>
      </c>
      <c r="AQ110" s="221" t="str">
        <f t="shared" si="46"/>
        <v/>
      </c>
      <c r="AR110" s="221" t="str">
        <f t="shared" si="47"/>
        <v/>
      </c>
      <c r="AS110" s="221" t="str">
        <f t="shared" si="47"/>
        <v/>
      </c>
      <c r="AT110" s="221" t="str">
        <f t="shared" si="47"/>
        <v/>
      </c>
      <c r="AU110" s="221" t="str">
        <f t="shared" si="47"/>
        <v/>
      </c>
      <c r="AV110" s="221" t="str">
        <f t="shared" si="47"/>
        <v/>
      </c>
      <c r="AW110" s="221" t="str">
        <f t="shared" si="47"/>
        <v/>
      </c>
      <c r="AX110" s="221" t="str">
        <f t="shared" si="47"/>
        <v/>
      </c>
      <c r="AY110" s="221" t="str">
        <f t="shared" si="47"/>
        <v/>
      </c>
      <c r="AZ110" s="221" t="str">
        <f t="shared" si="47"/>
        <v/>
      </c>
      <c r="BA110" s="221" t="str">
        <f t="shared" si="47"/>
        <v/>
      </c>
      <c r="BB110" s="221" t="str">
        <f t="shared" si="48"/>
        <v/>
      </c>
      <c r="BC110" s="221" t="str">
        <f t="shared" si="48"/>
        <v/>
      </c>
      <c r="BD110" s="221" t="str">
        <f t="shared" si="48"/>
        <v/>
      </c>
      <c r="BE110" s="221" t="str">
        <f t="shared" si="48"/>
        <v/>
      </c>
      <c r="BF110" s="221" t="str">
        <f t="shared" si="48"/>
        <v/>
      </c>
      <c r="BG110" s="221" t="str">
        <f t="shared" si="48"/>
        <v/>
      </c>
      <c r="BH110" s="221" t="str">
        <f t="shared" si="48"/>
        <v/>
      </c>
      <c r="BI110" s="221" t="str">
        <f t="shared" si="48"/>
        <v/>
      </c>
      <c r="BJ110" s="221" t="str">
        <f t="shared" si="48"/>
        <v/>
      </c>
      <c r="BK110" s="221" t="str">
        <f t="shared" si="48"/>
        <v/>
      </c>
      <c r="BL110" s="221" t="str">
        <f t="shared" si="48"/>
        <v/>
      </c>
      <c r="BM110" s="221" t="str">
        <f t="shared" si="48"/>
        <v/>
      </c>
    </row>
    <row r="111" spans="1:65" s="115" customFormat="1">
      <c r="A111" s="298"/>
      <c r="B111" s="215">
        <f t="shared" si="49"/>
        <v>2033</v>
      </c>
      <c r="C111" s="220">
        <f t="shared" ca="1" si="42"/>
        <v>0</v>
      </c>
      <c r="D111" s="221">
        <f t="shared" si="43"/>
        <v>0</v>
      </c>
      <c r="E111" s="221">
        <f t="shared" si="43"/>
        <v>0</v>
      </c>
      <c r="F111" s="221">
        <f t="shared" si="43"/>
        <v>0</v>
      </c>
      <c r="G111" s="221">
        <f t="shared" si="43"/>
        <v>0</v>
      </c>
      <c r="H111" s="221">
        <f t="shared" si="43"/>
        <v>0</v>
      </c>
      <c r="I111" s="221">
        <f t="shared" si="43"/>
        <v>0</v>
      </c>
      <c r="J111" s="221">
        <f t="shared" si="43"/>
        <v>0</v>
      </c>
      <c r="K111" s="221">
        <f t="shared" si="43"/>
        <v>0</v>
      </c>
      <c r="L111" s="221">
        <f t="shared" si="43"/>
        <v>0</v>
      </c>
      <c r="M111" s="221">
        <f t="shared" si="43"/>
        <v>0</v>
      </c>
      <c r="N111" s="221" t="str">
        <f t="shared" si="44"/>
        <v/>
      </c>
      <c r="O111" s="221" t="str">
        <f t="shared" si="44"/>
        <v/>
      </c>
      <c r="P111" s="221" t="str">
        <f t="shared" si="44"/>
        <v/>
      </c>
      <c r="Q111" s="221" t="str">
        <f t="shared" si="44"/>
        <v/>
      </c>
      <c r="R111" s="221" t="str">
        <f t="shared" si="44"/>
        <v/>
      </c>
      <c r="S111" s="221" t="str">
        <f t="shared" si="44"/>
        <v/>
      </c>
      <c r="T111" s="221" t="str">
        <f t="shared" si="44"/>
        <v/>
      </c>
      <c r="U111" s="221" t="str">
        <f t="shared" si="44"/>
        <v/>
      </c>
      <c r="V111" s="221" t="str">
        <f t="shared" si="44"/>
        <v/>
      </c>
      <c r="W111" s="221" t="str">
        <f t="shared" si="44"/>
        <v/>
      </c>
      <c r="X111" s="221" t="str">
        <f t="shared" si="45"/>
        <v/>
      </c>
      <c r="Y111" s="221" t="str">
        <f t="shared" si="45"/>
        <v/>
      </c>
      <c r="Z111" s="221" t="str">
        <f t="shared" si="45"/>
        <v/>
      </c>
      <c r="AA111" s="221" t="str">
        <f t="shared" si="45"/>
        <v/>
      </c>
      <c r="AB111" s="221" t="str">
        <f t="shared" si="45"/>
        <v/>
      </c>
      <c r="AC111" s="221" t="str">
        <f t="shared" si="45"/>
        <v/>
      </c>
      <c r="AD111" s="221" t="str">
        <f t="shared" si="45"/>
        <v/>
      </c>
      <c r="AE111" s="221" t="str">
        <f t="shared" si="45"/>
        <v/>
      </c>
      <c r="AF111" s="221" t="str">
        <f t="shared" si="45"/>
        <v/>
      </c>
      <c r="AG111" s="221" t="str">
        <f t="shared" si="45"/>
        <v/>
      </c>
      <c r="AH111" s="221" t="str">
        <f t="shared" si="46"/>
        <v/>
      </c>
      <c r="AI111" s="221" t="str">
        <f t="shared" si="46"/>
        <v/>
      </c>
      <c r="AJ111" s="221" t="str">
        <f t="shared" si="46"/>
        <v/>
      </c>
      <c r="AK111" s="221" t="str">
        <f t="shared" si="46"/>
        <v/>
      </c>
      <c r="AL111" s="221" t="str">
        <f t="shared" si="46"/>
        <v/>
      </c>
      <c r="AM111" s="221" t="str">
        <f t="shared" si="46"/>
        <v/>
      </c>
      <c r="AN111" s="221" t="str">
        <f t="shared" si="46"/>
        <v/>
      </c>
      <c r="AO111" s="221" t="str">
        <f t="shared" si="46"/>
        <v/>
      </c>
      <c r="AP111" s="221" t="str">
        <f t="shared" si="46"/>
        <v/>
      </c>
      <c r="AQ111" s="221" t="str">
        <f t="shared" si="46"/>
        <v/>
      </c>
      <c r="AR111" s="221" t="str">
        <f t="shared" si="47"/>
        <v/>
      </c>
      <c r="AS111" s="221" t="str">
        <f t="shared" si="47"/>
        <v/>
      </c>
      <c r="AT111" s="221" t="str">
        <f t="shared" si="47"/>
        <v/>
      </c>
      <c r="AU111" s="221" t="str">
        <f t="shared" si="47"/>
        <v/>
      </c>
      <c r="AV111" s="221" t="str">
        <f t="shared" si="47"/>
        <v/>
      </c>
      <c r="AW111" s="221" t="str">
        <f t="shared" si="47"/>
        <v/>
      </c>
      <c r="AX111" s="221" t="str">
        <f t="shared" si="47"/>
        <v/>
      </c>
      <c r="AY111" s="221" t="str">
        <f t="shared" si="47"/>
        <v/>
      </c>
      <c r="AZ111" s="221" t="str">
        <f t="shared" si="47"/>
        <v/>
      </c>
      <c r="BA111" s="221" t="str">
        <f t="shared" si="47"/>
        <v/>
      </c>
      <c r="BB111" s="221" t="str">
        <f t="shared" si="48"/>
        <v/>
      </c>
      <c r="BC111" s="221" t="str">
        <f t="shared" si="48"/>
        <v/>
      </c>
      <c r="BD111" s="221" t="str">
        <f t="shared" si="48"/>
        <v/>
      </c>
      <c r="BE111" s="221" t="str">
        <f t="shared" si="48"/>
        <v/>
      </c>
      <c r="BF111" s="221" t="str">
        <f t="shared" si="48"/>
        <v/>
      </c>
      <c r="BG111" s="221" t="str">
        <f t="shared" si="48"/>
        <v/>
      </c>
      <c r="BH111" s="221" t="str">
        <f t="shared" si="48"/>
        <v/>
      </c>
      <c r="BI111" s="221" t="str">
        <f t="shared" si="48"/>
        <v/>
      </c>
      <c r="BJ111" s="221" t="str">
        <f t="shared" si="48"/>
        <v/>
      </c>
      <c r="BK111" s="221" t="str">
        <f t="shared" si="48"/>
        <v/>
      </c>
      <c r="BL111" s="221" t="str">
        <f t="shared" si="48"/>
        <v/>
      </c>
      <c r="BM111" s="221" t="str">
        <f t="shared" si="48"/>
        <v/>
      </c>
    </row>
    <row r="112" spans="1:65" s="115" customFormat="1">
      <c r="A112" s="298"/>
      <c r="B112" s="215">
        <f t="shared" si="49"/>
        <v>2034</v>
      </c>
      <c r="C112" s="220">
        <f t="shared" ca="1" si="42"/>
        <v>0</v>
      </c>
      <c r="D112" s="221">
        <f t="shared" ref="D112:M121" si="50">IF(D$100="","",IF($B112&gt;$B$18,"",IF(AND($B112&gt;=D$100,$B112-D$100&lt;$B$22),D$101/$B$22,"")))</f>
        <v>0</v>
      </c>
      <c r="E112" s="221">
        <f t="shared" si="50"/>
        <v>0</v>
      </c>
      <c r="F112" s="221">
        <f t="shared" si="50"/>
        <v>0</v>
      </c>
      <c r="G112" s="221">
        <f t="shared" si="50"/>
        <v>0</v>
      </c>
      <c r="H112" s="221">
        <f t="shared" si="50"/>
        <v>0</v>
      </c>
      <c r="I112" s="221">
        <f t="shared" si="50"/>
        <v>0</v>
      </c>
      <c r="J112" s="221">
        <f t="shared" si="50"/>
        <v>0</v>
      </c>
      <c r="K112" s="221">
        <f t="shared" si="50"/>
        <v>0</v>
      </c>
      <c r="L112" s="221">
        <f t="shared" si="50"/>
        <v>0</v>
      </c>
      <c r="M112" s="221">
        <f t="shared" si="50"/>
        <v>0</v>
      </c>
      <c r="N112" s="221">
        <f t="shared" ref="N112:W121" si="51">IF(N$100="","",IF($B112&gt;$B$18,"",IF(AND($B112&gt;=N$100,$B112-N$100&lt;$B$22),N$101/$B$22,"")))</f>
        <v>0</v>
      </c>
      <c r="O112" s="221" t="str">
        <f t="shared" si="51"/>
        <v/>
      </c>
      <c r="P112" s="221" t="str">
        <f t="shared" si="51"/>
        <v/>
      </c>
      <c r="Q112" s="221" t="str">
        <f t="shared" si="51"/>
        <v/>
      </c>
      <c r="R112" s="221" t="str">
        <f t="shared" si="51"/>
        <v/>
      </c>
      <c r="S112" s="221" t="str">
        <f t="shared" si="51"/>
        <v/>
      </c>
      <c r="T112" s="221" t="str">
        <f t="shared" si="51"/>
        <v/>
      </c>
      <c r="U112" s="221" t="str">
        <f t="shared" si="51"/>
        <v/>
      </c>
      <c r="V112" s="221" t="str">
        <f t="shared" si="51"/>
        <v/>
      </c>
      <c r="W112" s="221" t="str">
        <f t="shared" si="51"/>
        <v/>
      </c>
      <c r="X112" s="221" t="str">
        <f t="shared" ref="X112:AG121" si="52">IF(X$100="","",IF($B112&gt;$B$18,"",IF(AND($B112&gt;=X$100,$B112-X$100&lt;$B$22),X$101/$B$22,"")))</f>
        <v/>
      </c>
      <c r="Y112" s="221" t="str">
        <f t="shared" si="52"/>
        <v/>
      </c>
      <c r="Z112" s="221" t="str">
        <f t="shared" si="52"/>
        <v/>
      </c>
      <c r="AA112" s="221" t="str">
        <f t="shared" si="52"/>
        <v/>
      </c>
      <c r="AB112" s="221" t="str">
        <f t="shared" si="52"/>
        <v/>
      </c>
      <c r="AC112" s="221" t="str">
        <f t="shared" si="52"/>
        <v/>
      </c>
      <c r="AD112" s="221" t="str">
        <f t="shared" si="52"/>
        <v/>
      </c>
      <c r="AE112" s="221" t="str">
        <f t="shared" si="52"/>
        <v/>
      </c>
      <c r="AF112" s="221" t="str">
        <f t="shared" si="52"/>
        <v/>
      </c>
      <c r="AG112" s="221" t="str">
        <f t="shared" si="52"/>
        <v/>
      </c>
      <c r="AH112" s="221" t="str">
        <f t="shared" ref="AH112:AQ121" si="53">IF(AH$100="","",IF($B112&gt;$B$18,"",IF(AND($B112&gt;=AH$100,$B112-AH$100&lt;$B$22),AH$101/$B$22,"")))</f>
        <v/>
      </c>
      <c r="AI112" s="221" t="str">
        <f t="shared" si="53"/>
        <v/>
      </c>
      <c r="AJ112" s="221" t="str">
        <f t="shared" si="53"/>
        <v/>
      </c>
      <c r="AK112" s="221" t="str">
        <f t="shared" si="53"/>
        <v/>
      </c>
      <c r="AL112" s="221" t="str">
        <f t="shared" si="53"/>
        <v/>
      </c>
      <c r="AM112" s="221" t="str">
        <f t="shared" si="53"/>
        <v/>
      </c>
      <c r="AN112" s="221" t="str">
        <f t="shared" si="53"/>
        <v/>
      </c>
      <c r="AO112" s="221" t="str">
        <f t="shared" si="53"/>
        <v/>
      </c>
      <c r="AP112" s="221" t="str">
        <f t="shared" si="53"/>
        <v/>
      </c>
      <c r="AQ112" s="221" t="str">
        <f t="shared" si="53"/>
        <v/>
      </c>
      <c r="AR112" s="221" t="str">
        <f t="shared" ref="AR112:BA121" si="54">IF(AR$100="","",IF($B112&gt;$B$18,"",IF(AND($B112&gt;=AR$100,$B112-AR$100&lt;$B$22),AR$101/$B$22,"")))</f>
        <v/>
      </c>
      <c r="AS112" s="221" t="str">
        <f t="shared" si="54"/>
        <v/>
      </c>
      <c r="AT112" s="221" t="str">
        <f t="shared" si="54"/>
        <v/>
      </c>
      <c r="AU112" s="221" t="str">
        <f t="shared" si="54"/>
        <v/>
      </c>
      <c r="AV112" s="221" t="str">
        <f t="shared" si="54"/>
        <v/>
      </c>
      <c r="AW112" s="221" t="str">
        <f t="shared" si="54"/>
        <v/>
      </c>
      <c r="AX112" s="221" t="str">
        <f t="shared" si="54"/>
        <v/>
      </c>
      <c r="AY112" s="221" t="str">
        <f t="shared" si="54"/>
        <v/>
      </c>
      <c r="AZ112" s="221" t="str">
        <f t="shared" si="54"/>
        <v/>
      </c>
      <c r="BA112" s="221" t="str">
        <f t="shared" si="54"/>
        <v/>
      </c>
      <c r="BB112" s="221" t="str">
        <f t="shared" ref="BB112:BM121" si="55">IF(BB$100="","",IF($B112&gt;$B$18,"",IF(AND($B112&gt;=BB$100,$B112-BB$100&lt;$B$22),BB$101/$B$22,"")))</f>
        <v/>
      </c>
      <c r="BC112" s="221" t="str">
        <f t="shared" si="55"/>
        <v/>
      </c>
      <c r="BD112" s="221" t="str">
        <f t="shared" si="55"/>
        <v/>
      </c>
      <c r="BE112" s="221" t="str">
        <f t="shared" si="55"/>
        <v/>
      </c>
      <c r="BF112" s="221" t="str">
        <f t="shared" si="55"/>
        <v/>
      </c>
      <c r="BG112" s="221" t="str">
        <f t="shared" si="55"/>
        <v/>
      </c>
      <c r="BH112" s="221" t="str">
        <f t="shared" si="55"/>
        <v/>
      </c>
      <c r="BI112" s="221" t="str">
        <f t="shared" si="55"/>
        <v/>
      </c>
      <c r="BJ112" s="221" t="str">
        <f t="shared" si="55"/>
        <v/>
      </c>
      <c r="BK112" s="221" t="str">
        <f t="shared" si="55"/>
        <v/>
      </c>
      <c r="BL112" s="221" t="str">
        <f t="shared" si="55"/>
        <v/>
      </c>
      <c r="BM112" s="221" t="str">
        <f t="shared" si="55"/>
        <v/>
      </c>
    </row>
    <row r="113" spans="1:65" s="115" customFormat="1">
      <c r="A113" s="298"/>
      <c r="B113" s="215">
        <f t="shared" si="49"/>
        <v>2035</v>
      </c>
      <c r="C113" s="220">
        <f t="shared" ca="1" si="42"/>
        <v>0</v>
      </c>
      <c r="D113" s="221">
        <f t="shared" si="50"/>
        <v>0</v>
      </c>
      <c r="E113" s="221">
        <f t="shared" si="50"/>
        <v>0</v>
      </c>
      <c r="F113" s="221">
        <f t="shared" si="50"/>
        <v>0</v>
      </c>
      <c r="G113" s="221">
        <f t="shared" si="50"/>
        <v>0</v>
      </c>
      <c r="H113" s="221">
        <f t="shared" si="50"/>
        <v>0</v>
      </c>
      <c r="I113" s="221">
        <f t="shared" si="50"/>
        <v>0</v>
      </c>
      <c r="J113" s="221">
        <f t="shared" si="50"/>
        <v>0</v>
      </c>
      <c r="K113" s="221">
        <f t="shared" si="50"/>
        <v>0</v>
      </c>
      <c r="L113" s="221">
        <f t="shared" si="50"/>
        <v>0</v>
      </c>
      <c r="M113" s="221">
        <f t="shared" si="50"/>
        <v>0</v>
      </c>
      <c r="N113" s="221">
        <f t="shared" si="51"/>
        <v>0</v>
      </c>
      <c r="O113" s="221">
        <f t="shared" si="51"/>
        <v>0</v>
      </c>
      <c r="P113" s="221" t="str">
        <f t="shared" si="51"/>
        <v/>
      </c>
      <c r="Q113" s="221" t="str">
        <f t="shared" si="51"/>
        <v/>
      </c>
      <c r="R113" s="221" t="str">
        <f t="shared" si="51"/>
        <v/>
      </c>
      <c r="S113" s="221" t="str">
        <f t="shared" si="51"/>
        <v/>
      </c>
      <c r="T113" s="221" t="str">
        <f t="shared" si="51"/>
        <v/>
      </c>
      <c r="U113" s="221" t="str">
        <f t="shared" si="51"/>
        <v/>
      </c>
      <c r="V113" s="221" t="str">
        <f t="shared" si="51"/>
        <v/>
      </c>
      <c r="W113" s="221" t="str">
        <f t="shared" si="51"/>
        <v/>
      </c>
      <c r="X113" s="221" t="str">
        <f t="shared" si="52"/>
        <v/>
      </c>
      <c r="Y113" s="221" t="str">
        <f t="shared" si="52"/>
        <v/>
      </c>
      <c r="Z113" s="221" t="str">
        <f t="shared" si="52"/>
        <v/>
      </c>
      <c r="AA113" s="221" t="str">
        <f t="shared" si="52"/>
        <v/>
      </c>
      <c r="AB113" s="221" t="str">
        <f t="shared" si="52"/>
        <v/>
      </c>
      <c r="AC113" s="221" t="str">
        <f t="shared" si="52"/>
        <v/>
      </c>
      <c r="AD113" s="221" t="str">
        <f t="shared" si="52"/>
        <v/>
      </c>
      <c r="AE113" s="221" t="str">
        <f t="shared" si="52"/>
        <v/>
      </c>
      <c r="AF113" s="221" t="str">
        <f t="shared" si="52"/>
        <v/>
      </c>
      <c r="AG113" s="221" t="str">
        <f t="shared" si="52"/>
        <v/>
      </c>
      <c r="AH113" s="221" t="str">
        <f t="shared" si="53"/>
        <v/>
      </c>
      <c r="AI113" s="221" t="str">
        <f t="shared" si="53"/>
        <v/>
      </c>
      <c r="AJ113" s="221" t="str">
        <f t="shared" si="53"/>
        <v/>
      </c>
      <c r="AK113" s="221" t="str">
        <f t="shared" si="53"/>
        <v/>
      </c>
      <c r="AL113" s="221" t="str">
        <f t="shared" si="53"/>
        <v/>
      </c>
      <c r="AM113" s="221" t="str">
        <f t="shared" si="53"/>
        <v/>
      </c>
      <c r="AN113" s="221" t="str">
        <f t="shared" si="53"/>
        <v/>
      </c>
      <c r="AO113" s="221" t="str">
        <f t="shared" si="53"/>
        <v/>
      </c>
      <c r="AP113" s="221" t="str">
        <f t="shared" si="53"/>
        <v/>
      </c>
      <c r="AQ113" s="221" t="str">
        <f t="shared" si="53"/>
        <v/>
      </c>
      <c r="AR113" s="221" t="str">
        <f t="shared" si="54"/>
        <v/>
      </c>
      <c r="AS113" s="221" t="str">
        <f t="shared" si="54"/>
        <v/>
      </c>
      <c r="AT113" s="221" t="str">
        <f t="shared" si="54"/>
        <v/>
      </c>
      <c r="AU113" s="221" t="str">
        <f t="shared" si="54"/>
        <v/>
      </c>
      <c r="AV113" s="221" t="str">
        <f t="shared" si="54"/>
        <v/>
      </c>
      <c r="AW113" s="221" t="str">
        <f t="shared" si="54"/>
        <v/>
      </c>
      <c r="AX113" s="221" t="str">
        <f t="shared" si="54"/>
        <v/>
      </c>
      <c r="AY113" s="221" t="str">
        <f t="shared" si="54"/>
        <v/>
      </c>
      <c r="AZ113" s="221" t="str">
        <f t="shared" si="54"/>
        <v/>
      </c>
      <c r="BA113" s="221" t="str">
        <f t="shared" si="54"/>
        <v/>
      </c>
      <c r="BB113" s="221" t="str">
        <f t="shared" si="55"/>
        <v/>
      </c>
      <c r="BC113" s="221" t="str">
        <f t="shared" si="55"/>
        <v/>
      </c>
      <c r="BD113" s="221" t="str">
        <f t="shared" si="55"/>
        <v/>
      </c>
      <c r="BE113" s="221" t="str">
        <f t="shared" si="55"/>
        <v/>
      </c>
      <c r="BF113" s="221" t="str">
        <f t="shared" si="55"/>
        <v/>
      </c>
      <c r="BG113" s="221" t="str">
        <f t="shared" si="55"/>
        <v/>
      </c>
      <c r="BH113" s="221" t="str">
        <f t="shared" si="55"/>
        <v/>
      </c>
      <c r="BI113" s="221" t="str">
        <f t="shared" si="55"/>
        <v/>
      </c>
      <c r="BJ113" s="221" t="str">
        <f t="shared" si="55"/>
        <v/>
      </c>
      <c r="BK113" s="221" t="str">
        <f t="shared" si="55"/>
        <v/>
      </c>
      <c r="BL113" s="221" t="str">
        <f t="shared" si="55"/>
        <v/>
      </c>
      <c r="BM113" s="221" t="str">
        <f t="shared" si="55"/>
        <v/>
      </c>
    </row>
    <row r="114" spans="1:65" s="115" customFormat="1">
      <c r="A114" s="298"/>
      <c r="B114" s="215">
        <f t="shared" si="49"/>
        <v>2036</v>
      </c>
      <c r="C114" s="220">
        <f t="shared" ca="1" si="42"/>
        <v>0</v>
      </c>
      <c r="D114" s="221">
        <f t="shared" si="50"/>
        <v>0</v>
      </c>
      <c r="E114" s="221">
        <f t="shared" si="50"/>
        <v>0</v>
      </c>
      <c r="F114" s="221">
        <f t="shared" si="50"/>
        <v>0</v>
      </c>
      <c r="G114" s="221">
        <f t="shared" si="50"/>
        <v>0</v>
      </c>
      <c r="H114" s="221">
        <f t="shared" si="50"/>
        <v>0</v>
      </c>
      <c r="I114" s="221">
        <f t="shared" si="50"/>
        <v>0</v>
      </c>
      <c r="J114" s="221">
        <f t="shared" si="50"/>
        <v>0</v>
      </c>
      <c r="K114" s="221">
        <f t="shared" si="50"/>
        <v>0</v>
      </c>
      <c r="L114" s="221">
        <f t="shared" si="50"/>
        <v>0</v>
      </c>
      <c r="M114" s="221">
        <f t="shared" si="50"/>
        <v>0</v>
      </c>
      <c r="N114" s="221">
        <f t="shared" si="51"/>
        <v>0</v>
      </c>
      <c r="O114" s="221">
        <f t="shared" si="51"/>
        <v>0</v>
      </c>
      <c r="P114" s="221">
        <f t="shared" si="51"/>
        <v>0</v>
      </c>
      <c r="Q114" s="221" t="str">
        <f t="shared" si="51"/>
        <v/>
      </c>
      <c r="R114" s="221" t="str">
        <f t="shared" si="51"/>
        <v/>
      </c>
      <c r="S114" s="221" t="str">
        <f t="shared" si="51"/>
        <v/>
      </c>
      <c r="T114" s="221" t="str">
        <f t="shared" si="51"/>
        <v/>
      </c>
      <c r="U114" s="221" t="str">
        <f t="shared" si="51"/>
        <v/>
      </c>
      <c r="V114" s="221" t="str">
        <f t="shared" si="51"/>
        <v/>
      </c>
      <c r="W114" s="221" t="str">
        <f t="shared" si="51"/>
        <v/>
      </c>
      <c r="X114" s="221" t="str">
        <f t="shared" si="52"/>
        <v/>
      </c>
      <c r="Y114" s="221" t="str">
        <f t="shared" si="52"/>
        <v/>
      </c>
      <c r="Z114" s="221" t="str">
        <f t="shared" si="52"/>
        <v/>
      </c>
      <c r="AA114" s="221" t="str">
        <f t="shared" si="52"/>
        <v/>
      </c>
      <c r="AB114" s="221" t="str">
        <f t="shared" si="52"/>
        <v/>
      </c>
      <c r="AC114" s="221" t="str">
        <f t="shared" si="52"/>
        <v/>
      </c>
      <c r="AD114" s="221" t="str">
        <f t="shared" si="52"/>
        <v/>
      </c>
      <c r="AE114" s="221" t="str">
        <f t="shared" si="52"/>
        <v/>
      </c>
      <c r="AF114" s="221" t="str">
        <f t="shared" si="52"/>
        <v/>
      </c>
      <c r="AG114" s="221" t="str">
        <f t="shared" si="52"/>
        <v/>
      </c>
      <c r="AH114" s="221" t="str">
        <f t="shared" si="53"/>
        <v/>
      </c>
      <c r="AI114" s="221" t="str">
        <f t="shared" si="53"/>
        <v/>
      </c>
      <c r="AJ114" s="221" t="str">
        <f t="shared" si="53"/>
        <v/>
      </c>
      <c r="AK114" s="221" t="str">
        <f t="shared" si="53"/>
        <v/>
      </c>
      <c r="AL114" s="221" t="str">
        <f t="shared" si="53"/>
        <v/>
      </c>
      <c r="AM114" s="221" t="str">
        <f t="shared" si="53"/>
        <v/>
      </c>
      <c r="AN114" s="221" t="str">
        <f t="shared" si="53"/>
        <v/>
      </c>
      <c r="AO114" s="221" t="str">
        <f t="shared" si="53"/>
        <v/>
      </c>
      <c r="AP114" s="221" t="str">
        <f t="shared" si="53"/>
        <v/>
      </c>
      <c r="AQ114" s="221" t="str">
        <f t="shared" si="53"/>
        <v/>
      </c>
      <c r="AR114" s="221" t="str">
        <f t="shared" si="54"/>
        <v/>
      </c>
      <c r="AS114" s="221" t="str">
        <f t="shared" si="54"/>
        <v/>
      </c>
      <c r="AT114" s="221" t="str">
        <f t="shared" si="54"/>
        <v/>
      </c>
      <c r="AU114" s="221" t="str">
        <f t="shared" si="54"/>
        <v/>
      </c>
      <c r="AV114" s="221" t="str">
        <f t="shared" si="54"/>
        <v/>
      </c>
      <c r="AW114" s="221" t="str">
        <f t="shared" si="54"/>
        <v/>
      </c>
      <c r="AX114" s="221" t="str">
        <f t="shared" si="54"/>
        <v/>
      </c>
      <c r="AY114" s="221" t="str">
        <f t="shared" si="54"/>
        <v/>
      </c>
      <c r="AZ114" s="221" t="str">
        <f t="shared" si="54"/>
        <v/>
      </c>
      <c r="BA114" s="221" t="str">
        <f t="shared" si="54"/>
        <v/>
      </c>
      <c r="BB114" s="221" t="str">
        <f t="shared" si="55"/>
        <v/>
      </c>
      <c r="BC114" s="221" t="str">
        <f t="shared" si="55"/>
        <v/>
      </c>
      <c r="BD114" s="221" t="str">
        <f t="shared" si="55"/>
        <v/>
      </c>
      <c r="BE114" s="221" t="str">
        <f t="shared" si="55"/>
        <v/>
      </c>
      <c r="BF114" s="221" t="str">
        <f t="shared" si="55"/>
        <v/>
      </c>
      <c r="BG114" s="221" t="str">
        <f t="shared" si="55"/>
        <v/>
      </c>
      <c r="BH114" s="221" t="str">
        <f t="shared" si="55"/>
        <v/>
      </c>
      <c r="BI114" s="221" t="str">
        <f t="shared" si="55"/>
        <v/>
      </c>
      <c r="BJ114" s="221" t="str">
        <f t="shared" si="55"/>
        <v/>
      </c>
      <c r="BK114" s="221" t="str">
        <f t="shared" si="55"/>
        <v/>
      </c>
      <c r="BL114" s="221" t="str">
        <f t="shared" si="55"/>
        <v/>
      </c>
      <c r="BM114" s="221" t="str">
        <f t="shared" si="55"/>
        <v/>
      </c>
    </row>
    <row r="115" spans="1:65" s="115" customFormat="1">
      <c r="A115" s="298"/>
      <c r="B115" s="215">
        <f t="shared" si="49"/>
        <v>2037</v>
      </c>
      <c r="C115" s="220">
        <f t="shared" ca="1" si="42"/>
        <v>0</v>
      </c>
      <c r="D115" s="221">
        <f t="shared" si="50"/>
        <v>0</v>
      </c>
      <c r="E115" s="221">
        <f t="shared" si="50"/>
        <v>0</v>
      </c>
      <c r="F115" s="221">
        <f t="shared" si="50"/>
        <v>0</v>
      </c>
      <c r="G115" s="221">
        <f t="shared" si="50"/>
        <v>0</v>
      </c>
      <c r="H115" s="221">
        <f t="shared" si="50"/>
        <v>0</v>
      </c>
      <c r="I115" s="221">
        <f t="shared" si="50"/>
        <v>0</v>
      </c>
      <c r="J115" s="221">
        <f t="shared" si="50"/>
        <v>0</v>
      </c>
      <c r="K115" s="221">
        <f t="shared" si="50"/>
        <v>0</v>
      </c>
      <c r="L115" s="221">
        <f t="shared" si="50"/>
        <v>0</v>
      </c>
      <c r="M115" s="221">
        <f t="shared" si="50"/>
        <v>0</v>
      </c>
      <c r="N115" s="221">
        <f t="shared" si="51"/>
        <v>0</v>
      </c>
      <c r="O115" s="221">
        <f t="shared" si="51"/>
        <v>0</v>
      </c>
      <c r="P115" s="221">
        <f t="shared" si="51"/>
        <v>0</v>
      </c>
      <c r="Q115" s="221">
        <f t="shared" si="51"/>
        <v>0</v>
      </c>
      <c r="R115" s="221" t="str">
        <f t="shared" si="51"/>
        <v/>
      </c>
      <c r="S115" s="221" t="str">
        <f t="shared" si="51"/>
        <v/>
      </c>
      <c r="T115" s="221" t="str">
        <f t="shared" si="51"/>
        <v/>
      </c>
      <c r="U115" s="221" t="str">
        <f t="shared" si="51"/>
        <v/>
      </c>
      <c r="V115" s="221" t="str">
        <f t="shared" si="51"/>
        <v/>
      </c>
      <c r="W115" s="221" t="str">
        <f t="shared" si="51"/>
        <v/>
      </c>
      <c r="X115" s="221" t="str">
        <f t="shared" si="52"/>
        <v/>
      </c>
      <c r="Y115" s="221" t="str">
        <f t="shared" si="52"/>
        <v/>
      </c>
      <c r="Z115" s="221" t="str">
        <f t="shared" si="52"/>
        <v/>
      </c>
      <c r="AA115" s="221" t="str">
        <f t="shared" si="52"/>
        <v/>
      </c>
      <c r="AB115" s="221" t="str">
        <f t="shared" si="52"/>
        <v/>
      </c>
      <c r="AC115" s="221" t="str">
        <f t="shared" si="52"/>
        <v/>
      </c>
      <c r="AD115" s="221" t="str">
        <f t="shared" si="52"/>
        <v/>
      </c>
      <c r="AE115" s="221" t="str">
        <f t="shared" si="52"/>
        <v/>
      </c>
      <c r="AF115" s="221" t="str">
        <f t="shared" si="52"/>
        <v/>
      </c>
      <c r="AG115" s="221" t="str">
        <f t="shared" si="52"/>
        <v/>
      </c>
      <c r="AH115" s="221" t="str">
        <f t="shared" si="53"/>
        <v/>
      </c>
      <c r="AI115" s="221" t="str">
        <f t="shared" si="53"/>
        <v/>
      </c>
      <c r="AJ115" s="221" t="str">
        <f t="shared" si="53"/>
        <v/>
      </c>
      <c r="AK115" s="221" t="str">
        <f t="shared" si="53"/>
        <v/>
      </c>
      <c r="AL115" s="221" t="str">
        <f t="shared" si="53"/>
        <v/>
      </c>
      <c r="AM115" s="221" t="str">
        <f t="shared" si="53"/>
        <v/>
      </c>
      <c r="AN115" s="221" t="str">
        <f t="shared" si="53"/>
        <v/>
      </c>
      <c r="AO115" s="221" t="str">
        <f t="shared" si="53"/>
        <v/>
      </c>
      <c r="AP115" s="221" t="str">
        <f t="shared" si="53"/>
        <v/>
      </c>
      <c r="AQ115" s="221" t="str">
        <f t="shared" si="53"/>
        <v/>
      </c>
      <c r="AR115" s="221" t="str">
        <f t="shared" si="54"/>
        <v/>
      </c>
      <c r="AS115" s="221" t="str">
        <f t="shared" si="54"/>
        <v/>
      </c>
      <c r="AT115" s="221" t="str">
        <f t="shared" si="54"/>
        <v/>
      </c>
      <c r="AU115" s="221" t="str">
        <f t="shared" si="54"/>
        <v/>
      </c>
      <c r="AV115" s="221" t="str">
        <f t="shared" si="54"/>
        <v/>
      </c>
      <c r="AW115" s="221" t="str">
        <f t="shared" si="54"/>
        <v/>
      </c>
      <c r="AX115" s="221" t="str">
        <f t="shared" si="54"/>
        <v/>
      </c>
      <c r="AY115" s="221" t="str">
        <f t="shared" si="54"/>
        <v/>
      </c>
      <c r="AZ115" s="221" t="str">
        <f t="shared" si="54"/>
        <v/>
      </c>
      <c r="BA115" s="221" t="str">
        <f t="shared" si="54"/>
        <v/>
      </c>
      <c r="BB115" s="221" t="str">
        <f t="shared" si="55"/>
        <v/>
      </c>
      <c r="BC115" s="221" t="str">
        <f t="shared" si="55"/>
        <v/>
      </c>
      <c r="BD115" s="221" t="str">
        <f t="shared" si="55"/>
        <v/>
      </c>
      <c r="BE115" s="221" t="str">
        <f t="shared" si="55"/>
        <v/>
      </c>
      <c r="BF115" s="221" t="str">
        <f t="shared" si="55"/>
        <v/>
      </c>
      <c r="BG115" s="221" t="str">
        <f t="shared" si="55"/>
        <v/>
      </c>
      <c r="BH115" s="221" t="str">
        <f t="shared" si="55"/>
        <v/>
      </c>
      <c r="BI115" s="221" t="str">
        <f t="shared" si="55"/>
        <v/>
      </c>
      <c r="BJ115" s="221" t="str">
        <f t="shared" si="55"/>
        <v/>
      </c>
      <c r="BK115" s="221" t="str">
        <f t="shared" si="55"/>
        <v/>
      </c>
      <c r="BL115" s="221" t="str">
        <f t="shared" si="55"/>
        <v/>
      </c>
      <c r="BM115" s="221" t="str">
        <f t="shared" si="55"/>
        <v/>
      </c>
    </row>
    <row r="116" spans="1:65" s="115" customFormat="1">
      <c r="A116" s="298"/>
      <c r="B116" s="215">
        <f t="shared" si="49"/>
        <v>2038</v>
      </c>
      <c r="C116" s="220">
        <f t="shared" ca="1" si="42"/>
        <v>0</v>
      </c>
      <c r="D116" s="221">
        <f t="shared" si="50"/>
        <v>0</v>
      </c>
      <c r="E116" s="221">
        <f t="shared" si="50"/>
        <v>0</v>
      </c>
      <c r="F116" s="221">
        <f t="shared" si="50"/>
        <v>0</v>
      </c>
      <c r="G116" s="221">
        <f t="shared" si="50"/>
        <v>0</v>
      </c>
      <c r="H116" s="221">
        <f t="shared" si="50"/>
        <v>0</v>
      </c>
      <c r="I116" s="221">
        <f t="shared" si="50"/>
        <v>0</v>
      </c>
      <c r="J116" s="221">
        <f t="shared" si="50"/>
        <v>0</v>
      </c>
      <c r="K116" s="221">
        <f t="shared" si="50"/>
        <v>0</v>
      </c>
      <c r="L116" s="221">
        <f t="shared" si="50"/>
        <v>0</v>
      </c>
      <c r="M116" s="221">
        <f t="shared" si="50"/>
        <v>0</v>
      </c>
      <c r="N116" s="221">
        <f t="shared" si="51"/>
        <v>0</v>
      </c>
      <c r="O116" s="221">
        <f t="shared" si="51"/>
        <v>0</v>
      </c>
      <c r="P116" s="221">
        <f t="shared" si="51"/>
        <v>0</v>
      </c>
      <c r="Q116" s="221">
        <f t="shared" si="51"/>
        <v>0</v>
      </c>
      <c r="R116" s="221">
        <f t="shared" si="51"/>
        <v>0</v>
      </c>
      <c r="S116" s="221" t="str">
        <f t="shared" si="51"/>
        <v/>
      </c>
      <c r="T116" s="221" t="str">
        <f t="shared" si="51"/>
        <v/>
      </c>
      <c r="U116" s="221" t="str">
        <f t="shared" si="51"/>
        <v/>
      </c>
      <c r="V116" s="221" t="str">
        <f t="shared" si="51"/>
        <v/>
      </c>
      <c r="W116" s="221" t="str">
        <f t="shared" si="51"/>
        <v/>
      </c>
      <c r="X116" s="221" t="str">
        <f t="shared" si="52"/>
        <v/>
      </c>
      <c r="Y116" s="221" t="str">
        <f t="shared" si="52"/>
        <v/>
      </c>
      <c r="Z116" s="221" t="str">
        <f t="shared" si="52"/>
        <v/>
      </c>
      <c r="AA116" s="221" t="str">
        <f t="shared" si="52"/>
        <v/>
      </c>
      <c r="AB116" s="221" t="str">
        <f t="shared" si="52"/>
        <v/>
      </c>
      <c r="AC116" s="221" t="str">
        <f t="shared" si="52"/>
        <v/>
      </c>
      <c r="AD116" s="221" t="str">
        <f t="shared" si="52"/>
        <v/>
      </c>
      <c r="AE116" s="221" t="str">
        <f t="shared" si="52"/>
        <v/>
      </c>
      <c r="AF116" s="221" t="str">
        <f t="shared" si="52"/>
        <v/>
      </c>
      <c r="AG116" s="221" t="str">
        <f t="shared" si="52"/>
        <v/>
      </c>
      <c r="AH116" s="221" t="str">
        <f t="shared" si="53"/>
        <v/>
      </c>
      <c r="AI116" s="221" t="str">
        <f t="shared" si="53"/>
        <v/>
      </c>
      <c r="AJ116" s="221" t="str">
        <f t="shared" si="53"/>
        <v/>
      </c>
      <c r="AK116" s="221" t="str">
        <f t="shared" si="53"/>
        <v/>
      </c>
      <c r="AL116" s="221" t="str">
        <f t="shared" si="53"/>
        <v/>
      </c>
      <c r="AM116" s="221" t="str">
        <f t="shared" si="53"/>
        <v/>
      </c>
      <c r="AN116" s="221" t="str">
        <f t="shared" si="53"/>
        <v/>
      </c>
      <c r="AO116" s="221" t="str">
        <f t="shared" si="53"/>
        <v/>
      </c>
      <c r="AP116" s="221" t="str">
        <f t="shared" si="53"/>
        <v/>
      </c>
      <c r="AQ116" s="221" t="str">
        <f t="shared" si="53"/>
        <v/>
      </c>
      <c r="AR116" s="221" t="str">
        <f t="shared" si="54"/>
        <v/>
      </c>
      <c r="AS116" s="221" t="str">
        <f t="shared" si="54"/>
        <v/>
      </c>
      <c r="AT116" s="221" t="str">
        <f t="shared" si="54"/>
        <v/>
      </c>
      <c r="AU116" s="221" t="str">
        <f t="shared" si="54"/>
        <v/>
      </c>
      <c r="AV116" s="221" t="str">
        <f t="shared" si="54"/>
        <v/>
      </c>
      <c r="AW116" s="221" t="str">
        <f t="shared" si="54"/>
        <v/>
      </c>
      <c r="AX116" s="221" t="str">
        <f t="shared" si="54"/>
        <v/>
      </c>
      <c r="AY116" s="221" t="str">
        <f t="shared" si="54"/>
        <v/>
      </c>
      <c r="AZ116" s="221" t="str">
        <f t="shared" si="54"/>
        <v/>
      </c>
      <c r="BA116" s="221" t="str">
        <f t="shared" si="54"/>
        <v/>
      </c>
      <c r="BB116" s="221" t="str">
        <f t="shared" si="55"/>
        <v/>
      </c>
      <c r="BC116" s="221" t="str">
        <f t="shared" si="55"/>
        <v/>
      </c>
      <c r="BD116" s="221" t="str">
        <f t="shared" si="55"/>
        <v/>
      </c>
      <c r="BE116" s="221" t="str">
        <f t="shared" si="55"/>
        <v/>
      </c>
      <c r="BF116" s="221" t="str">
        <f t="shared" si="55"/>
        <v/>
      </c>
      <c r="BG116" s="221" t="str">
        <f t="shared" si="55"/>
        <v/>
      </c>
      <c r="BH116" s="221" t="str">
        <f t="shared" si="55"/>
        <v/>
      </c>
      <c r="BI116" s="221" t="str">
        <f t="shared" si="55"/>
        <v/>
      </c>
      <c r="BJ116" s="221" t="str">
        <f t="shared" si="55"/>
        <v/>
      </c>
      <c r="BK116" s="221" t="str">
        <f t="shared" si="55"/>
        <v/>
      </c>
      <c r="BL116" s="221" t="str">
        <f t="shared" si="55"/>
        <v/>
      </c>
      <c r="BM116" s="221" t="str">
        <f t="shared" si="55"/>
        <v/>
      </c>
    </row>
    <row r="117" spans="1:65" s="115" customFormat="1">
      <c r="A117" s="298"/>
      <c r="B117" s="215">
        <f t="shared" si="49"/>
        <v>2039</v>
      </c>
      <c r="C117" s="220">
        <f t="shared" ca="1" si="42"/>
        <v>0</v>
      </c>
      <c r="D117" s="221">
        <f t="shared" si="50"/>
        <v>0</v>
      </c>
      <c r="E117" s="221">
        <f t="shared" si="50"/>
        <v>0</v>
      </c>
      <c r="F117" s="221">
        <f t="shared" si="50"/>
        <v>0</v>
      </c>
      <c r="G117" s="221">
        <f t="shared" si="50"/>
        <v>0</v>
      </c>
      <c r="H117" s="221">
        <f t="shared" si="50"/>
        <v>0</v>
      </c>
      <c r="I117" s="221">
        <f t="shared" si="50"/>
        <v>0</v>
      </c>
      <c r="J117" s="221">
        <f t="shared" si="50"/>
        <v>0</v>
      </c>
      <c r="K117" s="221">
        <f t="shared" si="50"/>
        <v>0</v>
      </c>
      <c r="L117" s="221">
        <f t="shared" si="50"/>
        <v>0</v>
      </c>
      <c r="M117" s="221">
        <f t="shared" si="50"/>
        <v>0</v>
      </c>
      <c r="N117" s="221">
        <f t="shared" si="51"/>
        <v>0</v>
      </c>
      <c r="O117" s="221">
        <f t="shared" si="51"/>
        <v>0</v>
      </c>
      <c r="P117" s="221">
        <f t="shared" si="51"/>
        <v>0</v>
      </c>
      <c r="Q117" s="221">
        <f t="shared" si="51"/>
        <v>0</v>
      </c>
      <c r="R117" s="221">
        <f t="shared" si="51"/>
        <v>0</v>
      </c>
      <c r="S117" s="221">
        <f t="shared" si="51"/>
        <v>0</v>
      </c>
      <c r="T117" s="221" t="str">
        <f t="shared" si="51"/>
        <v/>
      </c>
      <c r="U117" s="221" t="str">
        <f t="shared" si="51"/>
        <v/>
      </c>
      <c r="V117" s="221" t="str">
        <f t="shared" si="51"/>
        <v/>
      </c>
      <c r="W117" s="221" t="str">
        <f t="shared" si="51"/>
        <v/>
      </c>
      <c r="X117" s="221" t="str">
        <f t="shared" si="52"/>
        <v/>
      </c>
      <c r="Y117" s="221" t="str">
        <f t="shared" si="52"/>
        <v/>
      </c>
      <c r="Z117" s="221" t="str">
        <f t="shared" si="52"/>
        <v/>
      </c>
      <c r="AA117" s="221" t="str">
        <f t="shared" si="52"/>
        <v/>
      </c>
      <c r="AB117" s="221" t="str">
        <f t="shared" si="52"/>
        <v/>
      </c>
      <c r="AC117" s="221" t="str">
        <f t="shared" si="52"/>
        <v/>
      </c>
      <c r="AD117" s="221" t="str">
        <f t="shared" si="52"/>
        <v/>
      </c>
      <c r="AE117" s="221" t="str">
        <f t="shared" si="52"/>
        <v/>
      </c>
      <c r="AF117" s="221" t="str">
        <f t="shared" si="52"/>
        <v/>
      </c>
      <c r="AG117" s="221" t="str">
        <f t="shared" si="52"/>
        <v/>
      </c>
      <c r="AH117" s="221" t="str">
        <f t="shared" si="53"/>
        <v/>
      </c>
      <c r="AI117" s="221" t="str">
        <f t="shared" si="53"/>
        <v/>
      </c>
      <c r="AJ117" s="221" t="str">
        <f t="shared" si="53"/>
        <v/>
      </c>
      <c r="AK117" s="221" t="str">
        <f t="shared" si="53"/>
        <v/>
      </c>
      <c r="AL117" s="221" t="str">
        <f t="shared" si="53"/>
        <v/>
      </c>
      <c r="AM117" s="221" t="str">
        <f t="shared" si="53"/>
        <v/>
      </c>
      <c r="AN117" s="221" t="str">
        <f t="shared" si="53"/>
        <v/>
      </c>
      <c r="AO117" s="221" t="str">
        <f t="shared" si="53"/>
        <v/>
      </c>
      <c r="AP117" s="221" t="str">
        <f t="shared" si="53"/>
        <v/>
      </c>
      <c r="AQ117" s="221" t="str">
        <f t="shared" si="53"/>
        <v/>
      </c>
      <c r="AR117" s="221" t="str">
        <f t="shared" si="54"/>
        <v/>
      </c>
      <c r="AS117" s="221" t="str">
        <f t="shared" si="54"/>
        <v/>
      </c>
      <c r="AT117" s="221" t="str">
        <f t="shared" si="54"/>
        <v/>
      </c>
      <c r="AU117" s="221" t="str">
        <f t="shared" si="54"/>
        <v/>
      </c>
      <c r="AV117" s="221" t="str">
        <f t="shared" si="54"/>
        <v/>
      </c>
      <c r="AW117" s="221" t="str">
        <f t="shared" si="54"/>
        <v/>
      </c>
      <c r="AX117" s="221" t="str">
        <f t="shared" si="54"/>
        <v/>
      </c>
      <c r="AY117" s="221" t="str">
        <f t="shared" si="54"/>
        <v/>
      </c>
      <c r="AZ117" s="221" t="str">
        <f t="shared" si="54"/>
        <v/>
      </c>
      <c r="BA117" s="221" t="str">
        <f t="shared" si="54"/>
        <v/>
      </c>
      <c r="BB117" s="221" t="str">
        <f t="shared" si="55"/>
        <v/>
      </c>
      <c r="BC117" s="221" t="str">
        <f t="shared" si="55"/>
        <v/>
      </c>
      <c r="BD117" s="221" t="str">
        <f t="shared" si="55"/>
        <v/>
      </c>
      <c r="BE117" s="221" t="str">
        <f t="shared" si="55"/>
        <v/>
      </c>
      <c r="BF117" s="221" t="str">
        <f t="shared" si="55"/>
        <v/>
      </c>
      <c r="BG117" s="221" t="str">
        <f t="shared" si="55"/>
        <v/>
      </c>
      <c r="BH117" s="221" t="str">
        <f t="shared" si="55"/>
        <v/>
      </c>
      <c r="BI117" s="221" t="str">
        <f t="shared" si="55"/>
        <v/>
      </c>
      <c r="BJ117" s="221" t="str">
        <f t="shared" si="55"/>
        <v/>
      </c>
      <c r="BK117" s="221" t="str">
        <f t="shared" si="55"/>
        <v/>
      </c>
      <c r="BL117" s="221" t="str">
        <f t="shared" si="55"/>
        <v/>
      </c>
      <c r="BM117" s="221" t="str">
        <f t="shared" si="55"/>
        <v/>
      </c>
    </row>
    <row r="118" spans="1:65" s="115" customFormat="1">
      <c r="A118" s="298"/>
      <c r="B118" s="215">
        <f t="shared" si="49"/>
        <v>2040</v>
      </c>
      <c r="C118" s="220">
        <f t="shared" ca="1" si="42"/>
        <v>0</v>
      </c>
      <c r="D118" s="221">
        <f t="shared" si="50"/>
        <v>0</v>
      </c>
      <c r="E118" s="221">
        <f t="shared" si="50"/>
        <v>0</v>
      </c>
      <c r="F118" s="221">
        <f t="shared" si="50"/>
        <v>0</v>
      </c>
      <c r="G118" s="221">
        <f t="shared" si="50"/>
        <v>0</v>
      </c>
      <c r="H118" s="221">
        <f t="shared" si="50"/>
        <v>0</v>
      </c>
      <c r="I118" s="221">
        <f t="shared" si="50"/>
        <v>0</v>
      </c>
      <c r="J118" s="221">
        <f t="shared" si="50"/>
        <v>0</v>
      </c>
      <c r="K118" s="221">
        <f t="shared" si="50"/>
        <v>0</v>
      </c>
      <c r="L118" s="221">
        <f t="shared" si="50"/>
        <v>0</v>
      </c>
      <c r="M118" s="221">
        <f t="shared" si="50"/>
        <v>0</v>
      </c>
      <c r="N118" s="221">
        <f t="shared" si="51"/>
        <v>0</v>
      </c>
      <c r="O118" s="221">
        <f t="shared" si="51"/>
        <v>0</v>
      </c>
      <c r="P118" s="221">
        <f t="shared" si="51"/>
        <v>0</v>
      </c>
      <c r="Q118" s="221">
        <f t="shared" si="51"/>
        <v>0</v>
      </c>
      <c r="R118" s="221">
        <f t="shared" si="51"/>
        <v>0</v>
      </c>
      <c r="S118" s="221">
        <f t="shared" si="51"/>
        <v>0</v>
      </c>
      <c r="T118" s="221">
        <f t="shared" si="51"/>
        <v>0</v>
      </c>
      <c r="U118" s="221" t="str">
        <f t="shared" si="51"/>
        <v/>
      </c>
      <c r="V118" s="221" t="str">
        <f t="shared" si="51"/>
        <v/>
      </c>
      <c r="W118" s="221" t="str">
        <f t="shared" si="51"/>
        <v/>
      </c>
      <c r="X118" s="221" t="str">
        <f t="shared" si="52"/>
        <v/>
      </c>
      <c r="Y118" s="221" t="str">
        <f t="shared" si="52"/>
        <v/>
      </c>
      <c r="Z118" s="221" t="str">
        <f t="shared" si="52"/>
        <v/>
      </c>
      <c r="AA118" s="221" t="str">
        <f t="shared" si="52"/>
        <v/>
      </c>
      <c r="AB118" s="221" t="str">
        <f t="shared" si="52"/>
        <v/>
      </c>
      <c r="AC118" s="221" t="str">
        <f t="shared" si="52"/>
        <v/>
      </c>
      <c r="AD118" s="221" t="str">
        <f t="shared" si="52"/>
        <v/>
      </c>
      <c r="AE118" s="221" t="str">
        <f t="shared" si="52"/>
        <v/>
      </c>
      <c r="AF118" s="221" t="str">
        <f t="shared" si="52"/>
        <v/>
      </c>
      <c r="AG118" s="221" t="str">
        <f t="shared" si="52"/>
        <v/>
      </c>
      <c r="AH118" s="221" t="str">
        <f t="shared" si="53"/>
        <v/>
      </c>
      <c r="AI118" s="221" t="str">
        <f t="shared" si="53"/>
        <v/>
      </c>
      <c r="AJ118" s="221" t="str">
        <f t="shared" si="53"/>
        <v/>
      </c>
      <c r="AK118" s="221" t="str">
        <f t="shared" si="53"/>
        <v/>
      </c>
      <c r="AL118" s="221" t="str">
        <f t="shared" si="53"/>
        <v/>
      </c>
      <c r="AM118" s="221" t="str">
        <f t="shared" si="53"/>
        <v/>
      </c>
      <c r="AN118" s="221" t="str">
        <f t="shared" si="53"/>
        <v/>
      </c>
      <c r="AO118" s="221" t="str">
        <f t="shared" si="53"/>
        <v/>
      </c>
      <c r="AP118" s="221" t="str">
        <f t="shared" si="53"/>
        <v/>
      </c>
      <c r="AQ118" s="221" t="str">
        <f t="shared" si="53"/>
        <v/>
      </c>
      <c r="AR118" s="221" t="str">
        <f t="shared" si="54"/>
        <v/>
      </c>
      <c r="AS118" s="221" t="str">
        <f t="shared" si="54"/>
        <v/>
      </c>
      <c r="AT118" s="221" t="str">
        <f t="shared" si="54"/>
        <v/>
      </c>
      <c r="AU118" s="221" t="str">
        <f t="shared" si="54"/>
        <v/>
      </c>
      <c r="AV118" s="221" t="str">
        <f t="shared" si="54"/>
        <v/>
      </c>
      <c r="AW118" s="221" t="str">
        <f t="shared" si="54"/>
        <v/>
      </c>
      <c r="AX118" s="221" t="str">
        <f t="shared" si="54"/>
        <v/>
      </c>
      <c r="AY118" s="221" t="str">
        <f t="shared" si="54"/>
        <v/>
      </c>
      <c r="AZ118" s="221" t="str">
        <f t="shared" si="54"/>
        <v/>
      </c>
      <c r="BA118" s="221" t="str">
        <f t="shared" si="54"/>
        <v/>
      </c>
      <c r="BB118" s="221" t="str">
        <f t="shared" si="55"/>
        <v/>
      </c>
      <c r="BC118" s="221" t="str">
        <f t="shared" si="55"/>
        <v/>
      </c>
      <c r="BD118" s="221" t="str">
        <f t="shared" si="55"/>
        <v/>
      </c>
      <c r="BE118" s="221" t="str">
        <f t="shared" si="55"/>
        <v/>
      </c>
      <c r="BF118" s="221" t="str">
        <f t="shared" si="55"/>
        <v/>
      </c>
      <c r="BG118" s="221" t="str">
        <f t="shared" si="55"/>
        <v/>
      </c>
      <c r="BH118" s="221" t="str">
        <f t="shared" si="55"/>
        <v/>
      </c>
      <c r="BI118" s="221" t="str">
        <f t="shared" si="55"/>
        <v/>
      </c>
      <c r="BJ118" s="221" t="str">
        <f t="shared" si="55"/>
        <v/>
      </c>
      <c r="BK118" s="221" t="str">
        <f t="shared" si="55"/>
        <v/>
      </c>
      <c r="BL118" s="221" t="str">
        <f t="shared" si="55"/>
        <v/>
      </c>
      <c r="BM118" s="221" t="str">
        <f t="shared" si="55"/>
        <v/>
      </c>
    </row>
    <row r="119" spans="1:65" s="115" customFormat="1">
      <c r="A119" s="298"/>
      <c r="B119" s="215">
        <f t="shared" si="49"/>
        <v>2041</v>
      </c>
      <c r="C119" s="220">
        <f t="shared" ca="1" si="42"/>
        <v>0</v>
      </c>
      <c r="D119" s="221">
        <f t="shared" si="50"/>
        <v>0</v>
      </c>
      <c r="E119" s="221">
        <f t="shared" si="50"/>
        <v>0</v>
      </c>
      <c r="F119" s="221">
        <f t="shared" si="50"/>
        <v>0</v>
      </c>
      <c r="G119" s="221">
        <f t="shared" si="50"/>
        <v>0</v>
      </c>
      <c r="H119" s="221">
        <f t="shared" si="50"/>
        <v>0</v>
      </c>
      <c r="I119" s="221">
        <f t="shared" si="50"/>
        <v>0</v>
      </c>
      <c r="J119" s="221">
        <f t="shared" si="50"/>
        <v>0</v>
      </c>
      <c r="K119" s="221">
        <f t="shared" si="50"/>
        <v>0</v>
      </c>
      <c r="L119" s="221">
        <f t="shared" si="50"/>
        <v>0</v>
      </c>
      <c r="M119" s="221">
        <f t="shared" si="50"/>
        <v>0</v>
      </c>
      <c r="N119" s="221">
        <f t="shared" si="51"/>
        <v>0</v>
      </c>
      <c r="O119" s="221">
        <f t="shared" si="51"/>
        <v>0</v>
      </c>
      <c r="P119" s="221">
        <f t="shared" si="51"/>
        <v>0</v>
      </c>
      <c r="Q119" s="221">
        <f t="shared" si="51"/>
        <v>0</v>
      </c>
      <c r="R119" s="221">
        <f t="shared" si="51"/>
        <v>0</v>
      </c>
      <c r="S119" s="221">
        <f t="shared" si="51"/>
        <v>0</v>
      </c>
      <c r="T119" s="221">
        <f t="shared" si="51"/>
        <v>0</v>
      </c>
      <c r="U119" s="221">
        <f t="shared" si="51"/>
        <v>0</v>
      </c>
      <c r="V119" s="221" t="str">
        <f t="shared" si="51"/>
        <v/>
      </c>
      <c r="W119" s="221" t="str">
        <f t="shared" si="51"/>
        <v/>
      </c>
      <c r="X119" s="221" t="str">
        <f t="shared" si="52"/>
        <v/>
      </c>
      <c r="Y119" s="221" t="str">
        <f t="shared" si="52"/>
        <v/>
      </c>
      <c r="Z119" s="221" t="str">
        <f t="shared" si="52"/>
        <v/>
      </c>
      <c r="AA119" s="221" t="str">
        <f t="shared" si="52"/>
        <v/>
      </c>
      <c r="AB119" s="221" t="str">
        <f t="shared" si="52"/>
        <v/>
      </c>
      <c r="AC119" s="221" t="str">
        <f t="shared" si="52"/>
        <v/>
      </c>
      <c r="AD119" s="221" t="str">
        <f t="shared" si="52"/>
        <v/>
      </c>
      <c r="AE119" s="221" t="str">
        <f t="shared" si="52"/>
        <v/>
      </c>
      <c r="AF119" s="221" t="str">
        <f t="shared" si="52"/>
        <v/>
      </c>
      <c r="AG119" s="221" t="str">
        <f t="shared" si="52"/>
        <v/>
      </c>
      <c r="AH119" s="221" t="str">
        <f t="shared" si="53"/>
        <v/>
      </c>
      <c r="AI119" s="221" t="str">
        <f t="shared" si="53"/>
        <v/>
      </c>
      <c r="AJ119" s="221" t="str">
        <f t="shared" si="53"/>
        <v/>
      </c>
      <c r="AK119" s="221" t="str">
        <f t="shared" si="53"/>
        <v/>
      </c>
      <c r="AL119" s="221" t="str">
        <f t="shared" si="53"/>
        <v/>
      </c>
      <c r="AM119" s="221" t="str">
        <f t="shared" si="53"/>
        <v/>
      </c>
      <c r="AN119" s="221" t="str">
        <f t="shared" si="53"/>
        <v/>
      </c>
      <c r="AO119" s="221" t="str">
        <f t="shared" si="53"/>
        <v/>
      </c>
      <c r="AP119" s="221" t="str">
        <f t="shared" si="53"/>
        <v/>
      </c>
      <c r="AQ119" s="221" t="str">
        <f t="shared" si="53"/>
        <v/>
      </c>
      <c r="AR119" s="221" t="str">
        <f t="shared" si="54"/>
        <v/>
      </c>
      <c r="AS119" s="221" t="str">
        <f t="shared" si="54"/>
        <v/>
      </c>
      <c r="AT119" s="221" t="str">
        <f t="shared" si="54"/>
        <v/>
      </c>
      <c r="AU119" s="221" t="str">
        <f t="shared" si="54"/>
        <v/>
      </c>
      <c r="AV119" s="221" t="str">
        <f t="shared" si="54"/>
        <v/>
      </c>
      <c r="AW119" s="221" t="str">
        <f t="shared" si="54"/>
        <v/>
      </c>
      <c r="AX119" s="221" t="str">
        <f t="shared" si="54"/>
        <v/>
      </c>
      <c r="AY119" s="221" t="str">
        <f t="shared" si="54"/>
        <v/>
      </c>
      <c r="AZ119" s="221" t="str">
        <f t="shared" si="54"/>
        <v/>
      </c>
      <c r="BA119" s="221" t="str">
        <f t="shared" si="54"/>
        <v/>
      </c>
      <c r="BB119" s="221" t="str">
        <f t="shared" si="55"/>
        <v/>
      </c>
      <c r="BC119" s="221" t="str">
        <f t="shared" si="55"/>
        <v/>
      </c>
      <c r="BD119" s="221" t="str">
        <f t="shared" si="55"/>
        <v/>
      </c>
      <c r="BE119" s="221" t="str">
        <f t="shared" si="55"/>
        <v/>
      </c>
      <c r="BF119" s="221" t="str">
        <f t="shared" si="55"/>
        <v/>
      </c>
      <c r="BG119" s="221" t="str">
        <f t="shared" si="55"/>
        <v/>
      </c>
      <c r="BH119" s="221" t="str">
        <f t="shared" si="55"/>
        <v/>
      </c>
      <c r="BI119" s="221" t="str">
        <f t="shared" si="55"/>
        <v/>
      </c>
      <c r="BJ119" s="221" t="str">
        <f t="shared" si="55"/>
        <v/>
      </c>
      <c r="BK119" s="221" t="str">
        <f t="shared" si="55"/>
        <v/>
      </c>
      <c r="BL119" s="221" t="str">
        <f t="shared" si="55"/>
        <v/>
      </c>
      <c r="BM119" s="221" t="str">
        <f t="shared" si="55"/>
        <v/>
      </c>
    </row>
    <row r="120" spans="1:65" s="115" customFormat="1">
      <c r="A120" s="298"/>
      <c r="B120" s="215">
        <f t="shared" si="49"/>
        <v>2042</v>
      </c>
      <c r="C120" s="220">
        <f t="shared" ca="1" si="42"/>
        <v>0</v>
      </c>
      <c r="D120" s="221">
        <f t="shared" si="50"/>
        <v>0</v>
      </c>
      <c r="E120" s="221">
        <f t="shared" si="50"/>
        <v>0</v>
      </c>
      <c r="F120" s="221">
        <f t="shared" si="50"/>
        <v>0</v>
      </c>
      <c r="G120" s="221">
        <f t="shared" si="50"/>
        <v>0</v>
      </c>
      <c r="H120" s="221">
        <f t="shared" si="50"/>
        <v>0</v>
      </c>
      <c r="I120" s="221">
        <f t="shared" si="50"/>
        <v>0</v>
      </c>
      <c r="J120" s="221">
        <f t="shared" si="50"/>
        <v>0</v>
      </c>
      <c r="K120" s="221">
        <f t="shared" si="50"/>
        <v>0</v>
      </c>
      <c r="L120" s="221">
        <f t="shared" si="50"/>
        <v>0</v>
      </c>
      <c r="M120" s="221">
        <f t="shared" si="50"/>
        <v>0</v>
      </c>
      <c r="N120" s="221">
        <f t="shared" si="51"/>
        <v>0</v>
      </c>
      <c r="O120" s="221">
        <f t="shared" si="51"/>
        <v>0</v>
      </c>
      <c r="P120" s="221">
        <f t="shared" si="51"/>
        <v>0</v>
      </c>
      <c r="Q120" s="221">
        <f t="shared" si="51"/>
        <v>0</v>
      </c>
      <c r="R120" s="221">
        <f t="shared" si="51"/>
        <v>0</v>
      </c>
      <c r="S120" s="221">
        <f t="shared" si="51"/>
        <v>0</v>
      </c>
      <c r="T120" s="221">
        <f t="shared" si="51"/>
        <v>0</v>
      </c>
      <c r="U120" s="221">
        <f t="shared" si="51"/>
        <v>0</v>
      </c>
      <c r="V120" s="221">
        <f t="shared" si="51"/>
        <v>0</v>
      </c>
      <c r="W120" s="221" t="str">
        <f t="shared" si="51"/>
        <v/>
      </c>
      <c r="X120" s="221" t="str">
        <f t="shared" si="52"/>
        <v/>
      </c>
      <c r="Y120" s="221" t="str">
        <f t="shared" si="52"/>
        <v/>
      </c>
      <c r="Z120" s="221" t="str">
        <f t="shared" si="52"/>
        <v/>
      </c>
      <c r="AA120" s="221" t="str">
        <f t="shared" si="52"/>
        <v/>
      </c>
      <c r="AB120" s="221" t="str">
        <f t="shared" si="52"/>
        <v/>
      </c>
      <c r="AC120" s="221" t="str">
        <f t="shared" si="52"/>
        <v/>
      </c>
      <c r="AD120" s="221" t="str">
        <f t="shared" si="52"/>
        <v/>
      </c>
      <c r="AE120" s="221" t="str">
        <f t="shared" si="52"/>
        <v/>
      </c>
      <c r="AF120" s="221" t="str">
        <f t="shared" si="52"/>
        <v/>
      </c>
      <c r="AG120" s="221" t="str">
        <f t="shared" si="52"/>
        <v/>
      </c>
      <c r="AH120" s="221" t="str">
        <f t="shared" si="53"/>
        <v/>
      </c>
      <c r="AI120" s="221" t="str">
        <f t="shared" si="53"/>
        <v/>
      </c>
      <c r="AJ120" s="221" t="str">
        <f t="shared" si="53"/>
        <v/>
      </c>
      <c r="AK120" s="221" t="str">
        <f t="shared" si="53"/>
        <v/>
      </c>
      <c r="AL120" s="221" t="str">
        <f t="shared" si="53"/>
        <v/>
      </c>
      <c r="AM120" s="221" t="str">
        <f t="shared" si="53"/>
        <v/>
      </c>
      <c r="AN120" s="221" t="str">
        <f t="shared" si="53"/>
        <v/>
      </c>
      <c r="AO120" s="221" t="str">
        <f t="shared" si="53"/>
        <v/>
      </c>
      <c r="AP120" s="221" t="str">
        <f t="shared" si="53"/>
        <v/>
      </c>
      <c r="AQ120" s="221" t="str">
        <f t="shared" si="53"/>
        <v/>
      </c>
      <c r="AR120" s="221" t="str">
        <f t="shared" si="54"/>
        <v/>
      </c>
      <c r="AS120" s="221" t="str">
        <f t="shared" si="54"/>
        <v/>
      </c>
      <c r="AT120" s="221" t="str">
        <f t="shared" si="54"/>
        <v/>
      </c>
      <c r="AU120" s="221" t="str">
        <f t="shared" si="54"/>
        <v/>
      </c>
      <c r="AV120" s="221" t="str">
        <f t="shared" si="54"/>
        <v/>
      </c>
      <c r="AW120" s="221" t="str">
        <f t="shared" si="54"/>
        <v/>
      </c>
      <c r="AX120" s="221" t="str">
        <f t="shared" si="54"/>
        <v/>
      </c>
      <c r="AY120" s="221" t="str">
        <f t="shared" si="54"/>
        <v/>
      </c>
      <c r="AZ120" s="221" t="str">
        <f t="shared" si="54"/>
        <v/>
      </c>
      <c r="BA120" s="221" t="str">
        <f t="shared" si="54"/>
        <v/>
      </c>
      <c r="BB120" s="221" t="str">
        <f t="shared" si="55"/>
        <v/>
      </c>
      <c r="BC120" s="221" t="str">
        <f t="shared" si="55"/>
        <v/>
      </c>
      <c r="BD120" s="221" t="str">
        <f t="shared" si="55"/>
        <v/>
      </c>
      <c r="BE120" s="221" t="str">
        <f t="shared" si="55"/>
        <v/>
      </c>
      <c r="BF120" s="221" t="str">
        <f t="shared" si="55"/>
        <v/>
      </c>
      <c r="BG120" s="221" t="str">
        <f t="shared" si="55"/>
        <v/>
      </c>
      <c r="BH120" s="221" t="str">
        <f t="shared" si="55"/>
        <v/>
      </c>
      <c r="BI120" s="221" t="str">
        <f t="shared" si="55"/>
        <v/>
      </c>
      <c r="BJ120" s="221" t="str">
        <f t="shared" si="55"/>
        <v/>
      </c>
      <c r="BK120" s="221" t="str">
        <f t="shared" si="55"/>
        <v/>
      </c>
      <c r="BL120" s="221" t="str">
        <f t="shared" si="55"/>
        <v/>
      </c>
      <c r="BM120" s="221" t="str">
        <f t="shared" si="55"/>
        <v/>
      </c>
    </row>
    <row r="121" spans="1:65" s="115" customFormat="1">
      <c r="A121" s="298"/>
      <c r="B121" s="215">
        <f t="shared" si="49"/>
        <v>2043</v>
      </c>
      <c r="C121" s="220">
        <f t="shared" ca="1" si="42"/>
        <v>0</v>
      </c>
      <c r="D121" s="221">
        <f t="shared" si="50"/>
        <v>0</v>
      </c>
      <c r="E121" s="221">
        <f t="shared" si="50"/>
        <v>0</v>
      </c>
      <c r="F121" s="221">
        <f t="shared" si="50"/>
        <v>0</v>
      </c>
      <c r="G121" s="221">
        <f t="shared" si="50"/>
        <v>0</v>
      </c>
      <c r="H121" s="221">
        <f t="shared" si="50"/>
        <v>0</v>
      </c>
      <c r="I121" s="221">
        <f t="shared" si="50"/>
        <v>0</v>
      </c>
      <c r="J121" s="221">
        <f t="shared" si="50"/>
        <v>0</v>
      </c>
      <c r="K121" s="221">
        <f t="shared" si="50"/>
        <v>0</v>
      </c>
      <c r="L121" s="221">
        <f t="shared" si="50"/>
        <v>0</v>
      </c>
      <c r="M121" s="221">
        <f t="shared" si="50"/>
        <v>0</v>
      </c>
      <c r="N121" s="221">
        <f t="shared" si="51"/>
        <v>0</v>
      </c>
      <c r="O121" s="221">
        <f t="shared" si="51"/>
        <v>0</v>
      </c>
      <c r="P121" s="221">
        <f t="shared" si="51"/>
        <v>0</v>
      </c>
      <c r="Q121" s="221">
        <f t="shared" si="51"/>
        <v>0</v>
      </c>
      <c r="R121" s="221">
        <f t="shared" si="51"/>
        <v>0</v>
      </c>
      <c r="S121" s="221">
        <f t="shared" si="51"/>
        <v>0</v>
      </c>
      <c r="T121" s="221">
        <f t="shared" si="51"/>
        <v>0</v>
      </c>
      <c r="U121" s="221">
        <f t="shared" si="51"/>
        <v>0</v>
      </c>
      <c r="V121" s="221">
        <f t="shared" si="51"/>
        <v>0</v>
      </c>
      <c r="W121" s="221">
        <f t="shared" si="51"/>
        <v>0</v>
      </c>
      <c r="X121" s="221" t="str">
        <f t="shared" si="52"/>
        <v/>
      </c>
      <c r="Y121" s="221" t="str">
        <f t="shared" si="52"/>
        <v/>
      </c>
      <c r="Z121" s="221" t="str">
        <f t="shared" si="52"/>
        <v/>
      </c>
      <c r="AA121" s="221" t="str">
        <f t="shared" si="52"/>
        <v/>
      </c>
      <c r="AB121" s="221" t="str">
        <f t="shared" si="52"/>
        <v/>
      </c>
      <c r="AC121" s="221" t="str">
        <f t="shared" si="52"/>
        <v/>
      </c>
      <c r="AD121" s="221" t="str">
        <f t="shared" si="52"/>
        <v/>
      </c>
      <c r="AE121" s="221" t="str">
        <f t="shared" si="52"/>
        <v/>
      </c>
      <c r="AF121" s="221" t="str">
        <f t="shared" si="52"/>
        <v/>
      </c>
      <c r="AG121" s="221" t="str">
        <f t="shared" si="52"/>
        <v/>
      </c>
      <c r="AH121" s="221" t="str">
        <f t="shared" si="53"/>
        <v/>
      </c>
      <c r="AI121" s="221" t="str">
        <f t="shared" si="53"/>
        <v/>
      </c>
      <c r="AJ121" s="221" t="str">
        <f t="shared" si="53"/>
        <v/>
      </c>
      <c r="AK121" s="221" t="str">
        <f t="shared" si="53"/>
        <v/>
      </c>
      <c r="AL121" s="221" t="str">
        <f t="shared" si="53"/>
        <v/>
      </c>
      <c r="AM121" s="221" t="str">
        <f t="shared" si="53"/>
        <v/>
      </c>
      <c r="AN121" s="221" t="str">
        <f t="shared" si="53"/>
        <v/>
      </c>
      <c r="AO121" s="221" t="str">
        <f t="shared" si="53"/>
        <v/>
      </c>
      <c r="AP121" s="221" t="str">
        <f t="shared" si="53"/>
        <v/>
      </c>
      <c r="AQ121" s="221" t="str">
        <f t="shared" si="53"/>
        <v/>
      </c>
      <c r="AR121" s="221" t="str">
        <f t="shared" si="54"/>
        <v/>
      </c>
      <c r="AS121" s="221" t="str">
        <f t="shared" si="54"/>
        <v/>
      </c>
      <c r="AT121" s="221" t="str">
        <f t="shared" si="54"/>
        <v/>
      </c>
      <c r="AU121" s="221" t="str">
        <f t="shared" si="54"/>
        <v/>
      </c>
      <c r="AV121" s="221" t="str">
        <f t="shared" si="54"/>
        <v/>
      </c>
      <c r="AW121" s="221" t="str">
        <f t="shared" si="54"/>
        <v/>
      </c>
      <c r="AX121" s="221" t="str">
        <f t="shared" si="54"/>
        <v/>
      </c>
      <c r="AY121" s="221" t="str">
        <f t="shared" si="54"/>
        <v/>
      </c>
      <c r="AZ121" s="221" t="str">
        <f t="shared" si="54"/>
        <v/>
      </c>
      <c r="BA121" s="221" t="str">
        <f t="shared" si="54"/>
        <v/>
      </c>
      <c r="BB121" s="221" t="str">
        <f t="shared" si="55"/>
        <v/>
      </c>
      <c r="BC121" s="221" t="str">
        <f t="shared" si="55"/>
        <v/>
      </c>
      <c r="BD121" s="221" t="str">
        <f t="shared" si="55"/>
        <v/>
      </c>
      <c r="BE121" s="221" t="str">
        <f t="shared" si="55"/>
        <v/>
      </c>
      <c r="BF121" s="221" t="str">
        <f t="shared" si="55"/>
        <v/>
      </c>
      <c r="BG121" s="221" t="str">
        <f t="shared" si="55"/>
        <v/>
      </c>
      <c r="BH121" s="221" t="str">
        <f t="shared" si="55"/>
        <v/>
      </c>
      <c r="BI121" s="221" t="str">
        <f t="shared" si="55"/>
        <v/>
      </c>
      <c r="BJ121" s="221" t="str">
        <f t="shared" si="55"/>
        <v/>
      </c>
      <c r="BK121" s="221" t="str">
        <f t="shared" si="55"/>
        <v/>
      </c>
      <c r="BL121" s="221" t="str">
        <f t="shared" si="55"/>
        <v/>
      </c>
      <c r="BM121" s="221" t="str">
        <f t="shared" si="55"/>
        <v/>
      </c>
    </row>
    <row r="122" spans="1:65" s="115" customFormat="1">
      <c r="A122" s="298"/>
      <c r="B122" s="215">
        <f t="shared" si="49"/>
        <v>2044</v>
      </c>
      <c r="C122" s="220">
        <f t="shared" ca="1" si="42"/>
        <v>0</v>
      </c>
      <c r="D122" s="221">
        <f t="shared" ref="D122:M131" si="56">IF(D$100="","",IF($B122&gt;$B$18,"",IF(AND($B122&gt;=D$100,$B122-D$100&lt;$B$22),D$101/$B$22,"")))</f>
        <v>0</v>
      </c>
      <c r="E122" s="221">
        <f t="shared" si="56"/>
        <v>0</v>
      </c>
      <c r="F122" s="221">
        <f t="shared" si="56"/>
        <v>0</v>
      </c>
      <c r="G122" s="221">
        <f t="shared" si="56"/>
        <v>0</v>
      </c>
      <c r="H122" s="221">
        <f t="shared" si="56"/>
        <v>0</v>
      </c>
      <c r="I122" s="221">
        <f t="shared" si="56"/>
        <v>0</v>
      </c>
      <c r="J122" s="221">
        <f t="shared" si="56"/>
        <v>0</v>
      </c>
      <c r="K122" s="221">
        <f t="shared" si="56"/>
        <v>0</v>
      </c>
      <c r="L122" s="221">
        <f t="shared" si="56"/>
        <v>0</v>
      </c>
      <c r="M122" s="221">
        <f t="shared" si="56"/>
        <v>0</v>
      </c>
      <c r="N122" s="221">
        <f t="shared" ref="N122:W131" si="57">IF(N$100="","",IF($B122&gt;$B$18,"",IF(AND($B122&gt;=N$100,$B122-N$100&lt;$B$22),N$101/$B$22,"")))</f>
        <v>0</v>
      </c>
      <c r="O122" s="221">
        <f t="shared" si="57"/>
        <v>0</v>
      </c>
      <c r="P122" s="221">
        <f t="shared" si="57"/>
        <v>0</v>
      </c>
      <c r="Q122" s="221">
        <f t="shared" si="57"/>
        <v>0</v>
      </c>
      <c r="R122" s="221">
        <f t="shared" si="57"/>
        <v>0</v>
      </c>
      <c r="S122" s="221">
        <f t="shared" si="57"/>
        <v>0</v>
      </c>
      <c r="T122" s="221">
        <f t="shared" si="57"/>
        <v>0</v>
      </c>
      <c r="U122" s="221">
        <f t="shared" si="57"/>
        <v>0</v>
      </c>
      <c r="V122" s="221">
        <f t="shared" si="57"/>
        <v>0</v>
      </c>
      <c r="W122" s="221">
        <f t="shared" si="57"/>
        <v>0</v>
      </c>
      <c r="X122" s="221">
        <f t="shared" ref="X122:AG131" si="58">IF(X$100="","",IF($B122&gt;$B$18,"",IF(AND($B122&gt;=X$100,$B122-X$100&lt;$B$22),X$101/$B$22,"")))</f>
        <v>0</v>
      </c>
      <c r="Y122" s="221" t="str">
        <f t="shared" si="58"/>
        <v/>
      </c>
      <c r="Z122" s="221" t="str">
        <f t="shared" si="58"/>
        <v/>
      </c>
      <c r="AA122" s="221" t="str">
        <f t="shared" si="58"/>
        <v/>
      </c>
      <c r="AB122" s="221" t="str">
        <f t="shared" si="58"/>
        <v/>
      </c>
      <c r="AC122" s="221" t="str">
        <f t="shared" si="58"/>
        <v/>
      </c>
      <c r="AD122" s="221" t="str">
        <f t="shared" si="58"/>
        <v/>
      </c>
      <c r="AE122" s="221" t="str">
        <f t="shared" si="58"/>
        <v/>
      </c>
      <c r="AF122" s="221" t="str">
        <f t="shared" si="58"/>
        <v/>
      </c>
      <c r="AG122" s="221" t="str">
        <f t="shared" si="58"/>
        <v/>
      </c>
      <c r="AH122" s="221" t="str">
        <f t="shared" ref="AH122:AQ131" si="59">IF(AH$100="","",IF($B122&gt;$B$18,"",IF(AND($B122&gt;=AH$100,$B122-AH$100&lt;$B$22),AH$101/$B$22,"")))</f>
        <v/>
      </c>
      <c r="AI122" s="221" t="str">
        <f t="shared" si="59"/>
        <v/>
      </c>
      <c r="AJ122" s="221" t="str">
        <f t="shared" si="59"/>
        <v/>
      </c>
      <c r="AK122" s="221" t="str">
        <f t="shared" si="59"/>
        <v/>
      </c>
      <c r="AL122" s="221" t="str">
        <f t="shared" si="59"/>
        <v/>
      </c>
      <c r="AM122" s="221" t="str">
        <f t="shared" si="59"/>
        <v/>
      </c>
      <c r="AN122" s="221" t="str">
        <f t="shared" si="59"/>
        <v/>
      </c>
      <c r="AO122" s="221" t="str">
        <f t="shared" si="59"/>
        <v/>
      </c>
      <c r="AP122" s="221" t="str">
        <f t="shared" si="59"/>
        <v/>
      </c>
      <c r="AQ122" s="221" t="str">
        <f t="shared" si="59"/>
        <v/>
      </c>
      <c r="AR122" s="221" t="str">
        <f t="shared" ref="AR122:BA131" si="60">IF(AR$100="","",IF($B122&gt;$B$18,"",IF(AND($B122&gt;=AR$100,$B122-AR$100&lt;$B$22),AR$101/$B$22,"")))</f>
        <v/>
      </c>
      <c r="AS122" s="221" t="str">
        <f t="shared" si="60"/>
        <v/>
      </c>
      <c r="AT122" s="221" t="str">
        <f t="shared" si="60"/>
        <v/>
      </c>
      <c r="AU122" s="221" t="str">
        <f t="shared" si="60"/>
        <v/>
      </c>
      <c r="AV122" s="221" t="str">
        <f t="shared" si="60"/>
        <v/>
      </c>
      <c r="AW122" s="221" t="str">
        <f t="shared" si="60"/>
        <v/>
      </c>
      <c r="AX122" s="221" t="str">
        <f t="shared" si="60"/>
        <v/>
      </c>
      <c r="AY122" s="221" t="str">
        <f t="shared" si="60"/>
        <v/>
      </c>
      <c r="AZ122" s="221" t="str">
        <f t="shared" si="60"/>
        <v/>
      </c>
      <c r="BA122" s="221" t="str">
        <f t="shared" si="60"/>
        <v/>
      </c>
      <c r="BB122" s="221" t="str">
        <f t="shared" ref="BB122:BM131" si="61">IF(BB$100="","",IF($B122&gt;$B$18,"",IF(AND($B122&gt;=BB$100,$B122-BB$100&lt;$B$22),BB$101/$B$22,"")))</f>
        <v/>
      </c>
      <c r="BC122" s="221" t="str">
        <f t="shared" si="61"/>
        <v/>
      </c>
      <c r="BD122" s="221" t="str">
        <f t="shared" si="61"/>
        <v/>
      </c>
      <c r="BE122" s="221" t="str">
        <f t="shared" si="61"/>
        <v/>
      </c>
      <c r="BF122" s="221" t="str">
        <f t="shared" si="61"/>
        <v/>
      </c>
      <c r="BG122" s="221" t="str">
        <f t="shared" si="61"/>
        <v/>
      </c>
      <c r="BH122" s="221" t="str">
        <f t="shared" si="61"/>
        <v/>
      </c>
      <c r="BI122" s="221" t="str">
        <f t="shared" si="61"/>
        <v/>
      </c>
      <c r="BJ122" s="221" t="str">
        <f t="shared" si="61"/>
        <v/>
      </c>
      <c r="BK122" s="221" t="str">
        <f t="shared" si="61"/>
        <v/>
      </c>
      <c r="BL122" s="221" t="str">
        <f t="shared" si="61"/>
        <v/>
      </c>
      <c r="BM122" s="221" t="str">
        <f t="shared" si="61"/>
        <v/>
      </c>
    </row>
    <row r="123" spans="1:65" s="115" customFormat="1">
      <c r="A123" s="298"/>
      <c r="B123" s="215">
        <f t="shared" si="49"/>
        <v>2045</v>
      </c>
      <c r="C123" s="220">
        <f t="shared" ca="1" si="42"/>
        <v>0</v>
      </c>
      <c r="D123" s="221">
        <f t="shared" si="56"/>
        <v>0</v>
      </c>
      <c r="E123" s="221">
        <f t="shared" si="56"/>
        <v>0</v>
      </c>
      <c r="F123" s="221">
        <f t="shared" si="56"/>
        <v>0</v>
      </c>
      <c r="G123" s="221">
        <f t="shared" si="56"/>
        <v>0</v>
      </c>
      <c r="H123" s="221">
        <f t="shared" si="56"/>
        <v>0</v>
      </c>
      <c r="I123" s="221">
        <f t="shared" si="56"/>
        <v>0</v>
      </c>
      <c r="J123" s="221">
        <f t="shared" si="56"/>
        <v>0</v>
      </c>
      <c r="K123" s="221">
        <f t="shared" si="56"/>
        <v>0</v>
      </c>
      <c r="L123" s="221">
        <f t="shared" si="56"/>
        <v>0</v>
      </c>
      <c r="M123" s="221">
        <f t="shared" si="56"/>
        <v>0</v>
      </c>
      <c r="N123" s="221">
        <f t="shared" si="57"/>
        <v>0</v>
      </c>
      <c r="O123" s="221">
        <f t="shared" si="57"/>
        <v>0</v>
      </c>
      <c r="P123" s="221">
        <f t="shared" si="57"/>
        <v>0</v>
      </c>
      <c r="Q123" s="221">
        <f t="shared" si="57"/>
        <v>0</v>
      </c>
      <c r="R123" s="221">
        <f t="shared" si="57"/>
        <v>0</v>
      </c>
      <c r="S123" s="221">
        <f t="shared" si="57"/>
        <v>0</v>
      </c>
      <c r="T123" s="221">
        <f t="shared" si="57"/>
        <v>0</v>
      </c>
      <c r="U123" s="221">
        <f t="shared" si="57"/>
        <v>0</v>
      </c>
      <c r="V123" s="221">
        <f t="shared" si="57"/>
        <v>0</v>
      </c>
      <c r="W123" s="221">
        <f t="shared" si="57"/>
        <v>0</v>
      </c>
      <c r="X123" s="221">
        <f t="shared" si="58"/>
        <v>0</v>
      </c>
      <c r="Y123" s="221">
        <f t="shared" si="58"/>
        <v>0</v>
      </c>
      <c r="Z123" s="221" t="str">
        <f t="shared" si="58"/>
        <v/>
      </c>
      <c r="AA123" s="221" t="str">
        <f t="shared" si="58"/>
        <v/>
      </c>
      <c r="AB123" s="221" t="str">
        <f t="shared" si="58"/>
        <v/>
      </c>
      <c r="AC123" s="221" t="str">
        <f t="shared" si="58"/>
        <v/>
      </c>
      <c r="AD123" s="221" t="str">
        <f t="shared" si="58"/>
        <v/>
      </c>
      <c r="AE123" s="221" t="str">
        <f t="shared" si="58"/>
        <v/>
      </c>
      <c r="AF123" s="221" t="str">
        <f t="shared" si="58"/>
        <v/>
      </c>
      <c r="AG123" s="221" t="str">
        <f t="shared" si="58"/>
        <v/>
      </c>
      <c r="AH123" s="221" t="str">
        <f t="shared" si="59"/>
        <v/>
      </c>
      <c r="AI123" s="221" t="str">
        <f t="shared" si="59"/>
        <v/>
      </c>
      <c r="AJ123" s="221" t="str">
        <f t="shared" si="59"/>
        <v/>
      </c>
      <c r="AK123" s="221" t="str">
        <f t="shared" si="59"/>
        <v/>
      </c>
      <c r="AL123" s="221" t="str">
        <f t="shared" si="59"/>
        <v/>
      </c>
      <c r="AM123" s="221" t="str">
        <f t="shared" si="59"/>
        <v/>
      </c>
      <c r="AN123" s="221" t="str">
        <f t="shared" si="59"/>
        <v/>
      </c>
      <c r="AO123" s="221" t="str">
        <f t="shared" si="59"/>
        <v/>
      </c>
      <c r="AP123" s="221" t="str">
        <f t="shared" si="59"/>
        <v/>
      </c>
      <c r="AQ123" s="221" t="str">
        <f t="shared" si="59"/>
        <v/>
      </c>
      <c r="AR123" s="221" t="str">
        <f t="shared" si="60"/>
        <v/>
      </c>
      <c r="AS123" s="221" t="str">
        <f t="shared" si="60"/>
        <v/>
      </c>
      <c r="AT123" s="221" t="str">
        <f t="shared" si="60"/>
        <v/>
      </c>
      <c r="AU123" s="221" t="str">
        <f t="shared" si="60"/>
        <v/>
      </c>
      <c r="AV123" s="221" t="str">
        <f t="shared" si="60"/>
        <v/>
      </c>
      <c r="AW123" s="221" t="str">
        <f t="shared" si="60"/>
        <v/>
      </c>
      <c r="AX123" s="221" t="str">
        <f t="shared" si="60"/>
        <v/>
      </c>
      <c r="AY123" s="221" t="str">
        <f t="shared" si="60"/>
        <v/>
      </c>
      <c r="AZ123" s="221" t="str">
        <f t="shared" si="60"/>
        <v/>
      </c>
      <c r="BA123" s="221" t="str">
        <f t="shared" si="60"/>
        <v/>
      </c>
      <c r="BB123" s="221" t="str">
        <f t="shared" si="61"/>
        <v/>
      </c>
      <c r="BC123" s="221" t="str">
        <f t="shared" si="61"/>
        <v/>
      </c>
      <c r="BD123" s="221" t="str">
        <f t="shared" si="61"/>
        <v/>
      </c>
      <c r="BE123" s="221" t="str">
        <f t="shared" si="61"/>
        <v/>
      </c>
      <c r="BF123" s="221" t="str">
        <f t="shared" si="61"/>
        <v/>
      </c>
      <c r="BG123" s="221" t="str">
        <f t="shared" si="61"/>
        <v/>
      </c>
      <c r="BH123" s="221" t="str">
        <f t="shared" si="61"/>
        <v/>
      </c>
      <c r="BI123" s="221" t="str">
        <f t="shared" si="61"/>
        <v/>
      </c>
      <c r="BJ123" s="221" t="str">
        <f t="shared" si="61"/>
        <v/>
      </c>
      <c r="BK123" s="221" t="str">
        <f t="shared" si="61"/>
        <v/>
      </c>
      <c r="BL123" s="221" t="str">
        <f t="shared" si="61"/>
        <v/>
      </c>
      <c r="BM123" s="221" t="str">
        <f t="shared" si="61"/>
        <v/>
      </c>
    </row>
    <row r="124" spans="1:65" s="115" customFormat="1">
      <c r="A124" s="298"/>
      <c r="B124" s="215">
        <f t="shared" si="49"/>
        <v>2046</v>
      </c>
      <c r="C124" s="220">
        <f t="shared" ca="1" si="42"/>
        <v>0</v>
      </c>
      <c r="D124" s="221">
        <f t="shared" si="56"/>
        <v>0</v>
      </c>
      <c r="E124" s="221">
        <f t="shared" si="56"/>
        <v>0</v>
      </c>
      <c r="F124" s="221">
        <f t="shared" si="56"/>
        <v>0</v>
      </c>
      <c r="G124" s="221">
        <f t="shared" si="56"/>
        <v>0</v>
      </c>
      <c r="H124" s="221">
        <f t="shared" si="56"/>
        <v>0</v>
      </c>
      <c r="I124" s="221">
        <f t="shared" si="56"/>
        <v>0</v>
      </c>
      <c r="J124" s="221">
        <f t="shared" si="56"/>
        <v>0</v>
      </c>
      <c r="K124" s="221">
        <f t="shared" si="56"/>
        <v>0</v>
      </c>
      <c r="L124" s="221">
        <f t="shared" si="56"/>
        <v>0</v>
      </c>
      <c r="M124" s="221">
        <f t="shared" si="56"/>
        <v>0</v>
      </c>
      <c r="N124" s="221">
        <f t="shared" si="57"/>
        <v>0</v>
      </c>
      <c r="O124" s="221">
        <f t="shared" si="57"/>
        <v>0</v>
      </c>
      <c r="P124" s="221">
        <f t="shared" si="57"/>
        <v>0</v>
      </c>
      <c r="Q124" s="221">
        <f t="shared" si="57"/>
        <v>0</v>
      </c>
      <c r="R124" s="221">
        <f t="shared" si="57"/>
        <v>0</v>
      </c>
      <c r="S124" s="221">
        <f t="shared" si="57"/>
        <v>0</v>
      </c>
      <c r="T124" s="221">
        <f t="shared" si="57"/>
        <v>0</v>
      </c>
      <c r="U124" s="221">
        <f t="shared" si="57"/>
        <v>0</v>
      </c>
      <c r="V124" s="221">
        <f t="shared" si="57"/>
        <v>0</v>
      </c>
      <c r="W124" s="221">
        <f t="shared" si="57"/>
        <v>0</v>
      </c>
      <c r="X124" s="221">
        <f t="shared" si="58"/>
        <v>0</v>
      </c>
      <c r="Y124" s="221">
        <f t="shared" si="58"/>
        <v>0</v>
      </c>
      <c r="Z124" s="221">
        <f t="shared" si="58"/>
        <v>0</v>
      </c>
      <c r="AA124" s="221" t="str">
        <f t="shared" si="58"/>
        <v/>
      </c>
      <c r="AB124" s="221" t="str">
        <f t="shared" si="58"/>
        <v/>
      </c>
      <c r="AC124" s="221" t="str">
        <f t="shared" si="58"/>
        <v/>
      </c>
      <c r="AD124" s="221" t="str">
        <f t="shared" si="58"/>
        <v/>
      </c>
      <c r="AE124" s="221" t="str">
        <f t="shared" si="58"/>
        <v/>
      </c>
      <c r="AF124" s="221" t="str">
        <f t="shared" si="58"/>
        <v/>
      </c>
      <c r="AG124" s="221" t="str">
        <f t="shared" si="58"/>
        <v/>
      </c>
      <c r="AH124" s="221" t="str">
        <f t="shared" si="59"/>
        <v/>
      </c>
      <c r="AI124" s="221" t="str">
        <f t="shared" si="59"/>
        <v/>
      </c>
      <c r="AJ124" s="221" t="str">
        <f t="shared" si="59"/>
        <v/>
      </c>
      <c r="AK124" s="221" t="str">
        <f t="shared" si="59"/>
        <v/>
      </c>
      <c r="AL124" s="221" t="str">
        <f t="shared" si="59"/>
        <v/>
      </c>
      <c r="AM124" s="221" t="str">
        <f t="shared" si="59"/>
        <v/>
      </c>
      <c r="AN124" s="221" t="str">
        <f t="shared" si="59"/>
        <v/>
      </c>
      <c r="AO124" s="221" t="str">
        <f t="shared" si="59"/>
        <v/>
      </c>
      <c r="AP124" s="221" t="str">
        <f t="shared" si="59"/>
        <v/>
      </c>
      <c r="AQ124" s="221" t="str">
        <f t="shared" si="59"/>
        <v/>
      </c>
      <c r="AR124" s="221" t="str">
        <f t="shared" si="60"/>
        <v/>
      </c>
      <c r="AS124" s="221" t="str">
        <f t="shared" si="60"/>
        <v/>
      </c>
      <c r="AT124" s="221" t="str">
        <f t="shared" si="60"/>
        <v/>
      </c>
      <c r="AU124" s="221" t="str">
        <f t="shared" si="60"/>
        <v/>
      </c>
      <c r="AV124" s="221" t="str">
        <f t="shared" si="60"/>
        <v/>
      </c>
      <c r="AW124" s="221" t="str">
        <f t="shared" si="60"/>
        <v/>
      </c>
      <c r="AX124" s="221" t="str">
        <f t="shared" si="60"/>
        <v/>
      </c>
      <c r="AY124" s="221" t="str">
        <f t="shared" si="60"/>
        <v/>
      </c>
      <c r="AZ124" s="221" t="str">
        <f t="shared" si="60"/>
        <v/>
      </c>
      <c r="BA124" s="221" t="str">
        <f t="shared" si="60"/>
        <v/>
      </c>
      <c r="BB124" s="221" t="str">
        <f t="shared" si="61"/>
        <v/>
      </c>
      <c r="BC124" s="221" t="str">
        <f t="shared" si="61"/>
        <v/>
      </c>
      <c r="BD124" s="221" t="str">
        <f t="shared" si="61"/>
        <v/>
      </c>
      <c r="BE124" s="221" t="str">
        <f t="shared" si="61"/>
        <v/>
      </c>
      <c r="BF124" s="221" t="str">
        <f t="shared" si="61"/>
        <v/>
      </c>
      <c r="BG124" s="221" t="str">
        <f t="shared" si="61"/>
        <v/>
      </c>
      <c r="BH124" s="221" t="str">
        <f t="shared" si="61"/>
        <v/>
      </c>
      <c r="BI124" s="221" t="str">
        <f t="shared" si="61"/>
        <v/>
      </c>
      <c r="BJ124" s="221" t="str">
        <f t="shared" si="61"/>
        <v/>
      </c>
      <c r="BK124" s="221" t="str">
        <f t="shared" si="61"/>
        <v/>
      </c>
      <c r="BL124" s="221" t="str">
        <f t="shared" si="61"/>
        <v/>
      </c>
      <c r="BM124" s="221" t="str">
        <f t="shared" si="61"/>
        <v/>
      </c>
    </row>
    <row r="125" spans="1:65" s="115" customFormat="1">
      <c r="A125" s="298"/>
      <c r="B125" s="215">
        <f t="shared" si="49"/>
        <v>2047</v>
      </c>
      <c r="C125" s="220">
        <f t="shared" ca="1" si="42"/>
        <v>0</v>
      </c>
      <c r="D125" s="221">
        <f t="shared" si="56"/>
        <v>0</v>
      </c>
      <c r="E125" s="221">
        <f t="shared" si="56"/>
        <v>0</v>
      </c>
      <c r="F125" s="221">
        <f t="shared" si="56"/>
        <v>0</v>
      </c>
      <c r="G125" s="221">
        <f t="shared" si="56"/>
        <v>0</v>
      </c>
      <c r="H125" s="221">
        <f t="shared" si="56"/>
        <v>0</v>
      </c>
      <c r="I125" s="221">
        <f t="shared" si="56"/>
        <v>0</v>
      </c>
      <c r="J125" s="221">
        <f t="shared" si="56"/>
        <v>0</v>
      </c>
      <c r="K125" s="221">
        <f t="shared" si="56"/>
        <v>0</v>
      </c>
      <c r="L125" s="221">
        <f t="shared" si="56"/>
        <v>0</v>
      </c>
      <c r="M125" s="221">
        <f t="shared" si="56"/>
        <v>0</v>
      </c>
      <c r="N125" s="221">
        <f t="shared" si="57"/>
        <v>0</v>
      </c>
      <c r="O125" s="221">
        <f t="shared" si="57"/>
        <v>0</v>
      </c>
      <c r="P125" s="221">
        <f t="shared" si="57"/>
        <v>0</v>
      </c>
      <c r="Q125" s="221">
        <f t="shared" si="57"/>
        <v>0</v>
      </c>
      <c r="R125" s="221">
        <f t="shared" si="57"/>
        <v>0</v>
      </c>
      <c r="S125" s="221">
        <f t="shared" si="57"/>
        <v>0</v>
      </c>
      <c r="T125" s="221">
        <f t="shared" si="57"/>
        <v>0</v>
      </c>
      <c r="U125" s="221">
        <f t="shared" si="57"/>
        <v>0</v>
      </c>
      <c r="V125" s="221">
        <f t="shared" si="57"/>
        <v>0</v>
      </c>
      <c r="W125" s="221">
        <f t="shared" si="57"/>
        <v>0</v>
      </c>
      <c r="X125" s="221">
        <f t="shared" si="58"/>
        <v>0</v>
      </c>
      <c r="Y125" s="221">
        <f t="shared" si="58"/>
        <v>0</v>
      </c>
      <c r="Z125" s="221">
        <f t="shared" si="58"/>
        <v>0</v>
      </c>
      <c r="AA125" s="221">
        <f t="shared" si="58"/>
        <v>0</v>
      </c>
      <c r="AB125" s="221" t="str">
        <f t="shared" si="58"/>
        <v/>
      </c>
      <c r="AC125" s="221" t="str">
        <f t="shared" si="58"/>
        <v/>
      </c>
      <c r="AD125" s="221" t="str">
        <f t="shared" si="58"/>
        <v/>
      </c>
      <c r="AE125" s="221" t="str">
        <f t="shared" si="58"/>
        <v/>
      </c>
      <c r="AF125" s="221" t="str">
        <f t="shared" si="58"/>
        <v/>
      </c>
      <c r="AG125" s="221" t="str">
        <f t="shared" si="58"/>
        <v/>
      </c>
      <c r="AH125" s="221" t="str">
        <f t="shared" si="59"/>
        <v/>
      </c>
      <c r="AI125" s="221" t="str">
        <f t="shared" si="59"/>
        <v/>
      </c>
      <c r="AJ125" s="221" t="str">
        <f t="shared" si="59"/>
        <v/>
      </c>
      <c r="AK125" s="221" t="str">
        <f t="shared" si="59"/>
        <v/>
      </c>
      <c r="AL125" s="221" t="str">
        <f t="shared" si="59"/>
        <v/>
      </c>
      <c r="AM125" s="221" t="str">
        <f t="shared" si="59"/>
        <v/>
      </c>
      <c r="AN125" s="221" t="str">
        <f t="shared" si="59"/>
        <v/>
      </c>
      <c r="AO125" s="221" t="str">
        <f t="shared" si="59"/>
        <v/>
      </c>
      <c r="AP125" s="221" t="str">
        <f t="shared" si="59"/>
        <v/>
      </c>
      <c r="AQ125" s="221" t="str">
        <f t="shared" si="59"/>
        <v/>
      </c>
      <c r="AR125" s="221" t="str">
        <f t="shared" si="60"/>
        <v/>
      </c>
      <c r="AS125" s="221" t="str">
        <f t="shared" si="60"/>
        <v/>
      </c>
      <c r="AT125" s="221" t="str">
        <f t="shared" si="60"/>
        <v/>
      </c>
      <c r="AU125" s="221" t="str">
        <f t="shared" si="60"/>
        <v/>
      </c>
      <c r="AV125" s="221" t="str">
        <f t="shared" si="60"/>
        <v/>
      </c>
      <c r="AW125" s="221" t="str">
        <f t="shared" si="60"/>
        <v/>
      </c>
      <c r="AX125" s="221" t="str">
        <f t="shared" si="60"/>
        <v/>
      </c>
      <c r="AY125" s="221" t="str">
        <f t="shared" si="60"/>
        <v/>
      </c>
      <c r="AZ125" s="221" t="str">
        <f t="shared" si="60"/>
        <v/>
      </c>
      <c r="BA125" s="221" t="str">
        <f t="shared" si="60"/>
        <v/>
      </c>
      <c r="BB125" s="221" t="str">
        <f t="shared" si="61"/>
        <v/>
      </c>
      <c r="BC125" s="221" t="str">
        <f t="shared" si="61"/>
        <v/>
      </c>
      <c r="BD125" s="221" t="str">
        <f t="shared" si="61"/>
        <v/>
      </c>
      <c r="BE125" s="221" t="str">
        <f t="shared" si="61"/>
        <v/>
      </c>
      <c r="BF125" s="221" t="str">
        <f t="shared" si="61"/>
        <v/>
      </c>
      <c r="BG125" s="221" t="str">
        <f t="shared" si="61"/>
        <v/>
      </c>
      <c r="BH125" s="221" t="str">
        <f t="shared" si="61"/>
        <v/>
      </c>
      <c r="BI125" s="221" t="str">
        <f t="shared" si="61"/>
        <v/>
      </c>
      <c r="BJ125" s="221" t="str">
        <f t="shared" si="61"/>
        <v/>
      </c>
      <c r="BK125" s="221" t="str">
        <f t="shared" si="61"/>
        <v/>
      </c>
      <c r="BL125" s="221" t="str">
        <f t="shared" si="61"/>
        <v/>
      </c>
      <c r="BM125" s="221" t="str">
        <f t="shared" si="61"/>
        <v/>
      </c>
    </row>
    <row r="126" spans="1:65" s="115" customFormat="1">
      <c r="A126" s="298"/>
      <c r="B126" s="215">
        <f t="shared" si="49"/>
        <v>2048</v>
      </c>
      <c r="C126" s="220">
        <f t="shared" ca="1" si="42"/>
        <v>0</v>
      </c>
      <c r="D126" s="221">
        <f t="shared" si="56"/>
        <v>0</v>
      </c>
      <c r="E126" s="221">
        <f t="shared" si="56"/>
        <v>0</v>
      </c>
      <c r="F126" s="221">
        <f t="shared" si="56"/>
        <v>0</v>
      </c>
      <c r="G126" s="221">
        <f t="shared" si="56"/>
        <v>0</v>
      </c>
      <c r="H126" s="221">
        <f t="shared" si="56"/>
        <v>0</v>
      </c>
      <c r="I126" s="221">
        <f t="shared" si="56"/>
        <v>0</v>
      </c>
      <c r="J126" s="221">
        <f t="shared" si="56"/>
        <v>0</v>
      </c>
      <c r="K126" s="221">
        <f t="shared" si="56"/>
        <v>0</v>
      </c>
      <c r="L126" s="221">
        <f t="shared" si="56"/>
        <v>0</v>
      </c>
      <c r="M126" s="221">
        <f t="shared" si="56"/>
        <v>0</v>
      </c>
      <c r="N126" s="221">
        <f t="shared" si="57"/>
        <v>0</v>
      </c>
      <c r="O126" s="221">
        <f t="shared" si="57"/>
        <v>0</v>
      </c>
      <c r="P126" s="221">
        <f t="shared" si="57"/>
        <v>0</v>
      </c>
      <c r="Q126" s="221">
        <f t="shared" si="57"/>
        <v>0</v>
      </c>
      <c r="R126" s="221">
        <f t="shared" si="57"/>
        <v>0</v>
      </c>
      <c r="S126" s="221">
        <f t="shared" si="57"/>
        <v>0</v>
      </c>
      <c r="T126" s="221">
        <f t="shared" si="57"/>
        <v>0</v>
      </c>
      <c r="U126" s="221">
        <f t="shared" si="57"/>
        <v>0</v>
      </c>
      <c r="V126" s="221">
        <f t="shared" si="57"/>
        <v>0</v>
      </c>
      <c r="W126" s="221">
        <f t="shared" si="57"/>
        <v>0</v>
      </c>
      <c r="X126" s="221">
        <f t="shared" si="58"/>
        <v>0</v>
      </c>
      <c r="Y126" s="221">
        <f t="shared" si="58"/>
        <v>0</v>
      </c>
      <c r="Z126" s="221">
        <f t="shared" si="58"/>
        <v>0</v>
      </c>
      <c r="AA126" s="221">
        <f t="shared" si="58"/>
        <v>0</v>
      </c>
      <c r="AB126" s="221">
        <f t="shared" si="58"/>
        <v>0</v>
      </c>
      <c r="AC126" s="221" t="str">
        <f t="shared" si="58"/>
        <v/>
      </c>
      <c r="AD126" s="221" t="str">
        <f t="shared" si="58"/>
        <v/>
      </c>
      <c r="AE126" s="221" t="str">
        <f t="shared" si="58"/>
        <v/>
      </c>
      <c r="AF126" s="221" t="str">
        <f t="shared" si="58"/>
        <v/>
      </c>
      <c r="AG126" s="221" t="str">
        <f t="shared" si="58"/>
        <v/>
      </c>
      <c r="AH126" s="221" t="str">
        <f t="shared" si="59"/>
        <v/>
      </c>
      <c r="AI126" s="221" t="str">
        <f t="shared" si="59"/>
        <v/>
      </c>
      <c r="AJ126" s="221" t="str">
        <f t="shared" si="59"/>
        <v/>
      </c>
      <c r="AK126" s="221" t="str">
        <f t="shared" si="59"/>
        <v/>
      </c>
      <c r="AL126" s="221" t="str">
        <f t="shared" si="59"/>
        <v/>
      </c>
      <c r="AM126" s="221" t="str">
        <f t="shared" si="59"/>
        <v/>
      </c>
      <c r="AN126" s="221" t="str">
        <f t="shared" si="59"/>
        <v/>
      </c>
      <c r="AO126" s="221" t="str">
        <f t="shared" si="59"/>
        <v/>
      </c>
      <c r="AP126" s="221" t="str">
        <f t="shared" si="59"/>
        <v/>
      </c>
      <c r="AQ126" s="221" t="str">
        <f t="shared" si="59"/>
        <v/>
      </c>
      <c r="AR126" s="221" t="str">
        <f t="shared" si="60"/>
        <v/>
      </c>
      <c r="AS126" s="221" t="str">
        <f t="shared" si="60"/>
        <v/>
      </c>
      <c r="AT126" s="221" t="str">
        <f t="shared" si="60"/>
        <v/>
      </c>
      <c r="AU126" s="221" t="str">
        <f t="shared" si="60"/>
        <v/>
      </c>
      <c r="AV126" s="221" t="str">
        <f t="shared" si="60"/>
        <v/>
      </c>
      <c r="AW126" s="221" t="str">
        <f t="shared" si="60"/>
        <v/>
      </c>
      <c r="AX126" s="221" t="str">
        <f t="shared" si="60"/>
        <v/>
      </c>
      <c r="AY126" s="221" t="str">
        <f t="shared" si="60"/>
        <v/>
      </c>
      <c r="AZ126" s="221" t="str">
        <f t="shared" si="60"/>
        <v/>
      </c>
      <c r="BA126" s="221" t="str">
        <f t="shared" si="60"/>
        <v/>
      </c>
      <c r="BB126" s="221" t="str">
        <f t="shared" si="61"/>
        <v/>
      </c>
      <c r="BC126" s="221" t="str">
        <f t="shared" si="61"/>
        <v/>
      </c>
      <c r="BD126" s="221" t="str">
        <f t="shared" si="61"/>
        <v/>
      </c>
      <c r="BE126" s="221" t="str">
        <f t="shared" si="61"/>
        <v/>
      </c>
      <c r="BF126" s="221" t="str">
        <f t="shared" si="61"/>
        <v/>
      </c>
      <c r="BG126" s="221" t="str">
        <f t="shared" si="61"/>
        <v/>
      </c>
      <c r="BH126" s="221" t="str">
        <f t="shared" si="61"/>
        <v/>
      </c>
      <c r="BI126" s="221" t="str">
        <f t="shared" si="61"/>
        <v/>
      </c>
      <c r="BJ126" s="221" t="str">
        <f t="shared" si="61"/>
        <v/>
      </c>
      <c r="BK126" s="221" t="str">
        <f t="shared" si="61"/>
        <v/>
      </c>
      <c r="BL126" s="221" t="str">
        <f t="shared" si="61"/>
        <v/>
      </c>
      <c r="BM126" s="221" t="str">
        <f t="shared" si="61"/>
        <v/>
      </c>
    </row>
    <row r="127" spans="1:65" s="115" customFormat="1">
      <c r="A127" s="298"/>
      <c r="B127" s="215">
        <f t="shared" si="49"/>
        <v>2049</v>
      </c>
      <c r="C127" s="220">
        <f t="shared" ca="1" si="42"/>
        <v>0</v>
      </c>
      <c r="D127" s="221">
        <f t="shared" si="56"/>
        <v>0</v>
      </c>
      <c r="E127" s="221">
        <f t="shared" si="56"/>
        <v>0</v>
      </c>
      <c r="F127" s="221">
        <f t="shared" si="56"/>
        <v>0</v>
      </c>
      <c r="G127" s="221">
        <f t="shared" si="56"/>
        <v>0</v>
      </c>
      <c r="H127" s="221">
        <f t="shared" si="56"/>
        <v>0</v>
      </c>
      <c r="I127" s="221">
        <f t="shared" si="56"/>
        <v>0</v>
      </c>
      <c r="J127" s="221">
        <f t="shared" si="56"/>
        <v>0</v>
      </c>
      <c r="K127" s="221">
        <f t="shared" si="56"/>
        <v>0</v>
      </c>
      <c r="L127" s="221">
        <f t="shared" si="56"/>
        <v>0</v>
      </c>
      <c r="M127" s="221">
        <f t="shared" si="56"/>
        <v>0</v>
      </c>
      <c r="N127" s="221">
        <f t="shared" si="57"/>
        <v>0</v>
      </c>
      <c r="O127" s="221">
        <f t="shared" si="57"/>
        <v>0</v>
      </c>
      <c r="P127" s="221">
        <f t="shared" si="57"/>
        <v>0</v>
      </c>
      <c r="Q127" s="221">
        <f t="shared" si="57"/>
        <v>0</v>
      </c>
      <c r="R127" s="221">
        <f t="shared" si="57"/>
        <v>0</v>
      </c>
      <c r="S127" s="221">
        <f t="shared" si="57"/>
        <v>0</v>
      </c>
      <c r="T127" s="221">
        <f t="shared" si="57"/>
        <v>0</v>
      </c>
      <c r="U127" s="221">
        <f t="shared" si="57"/>
        <v>0</v>
      </c>
      <c r="V127" s="221">
        <f t="shared" si="57"/>
        <v>0</v>
      </c>
      <c r="W127" s="221">
        <f t="shared" si="57"/>
        <v>0</v>
      </c>
      <c r="X127" s="221">
        <f t="shared" si="58"/>
        <v>0</v>
      </c>
      <c r="Y127" s="221">
        <f t="shared" si="58"/>
        <v>0</v>
      </c>
      <c r="Z127" s="221">
        <f t="shared" si="58"/>
        <v>0</v>
      </c>
      <c r="AA127" s="221">
        <f t="shared" si="58"/>
        <v>0</v>
      </c>
      <c r="AB127" s="221">
        <f t="shared" si="58"/>
        <v>0</v>
      </c>
      <c r="AC127" s="221">
        <f t="shared" si="58"/>
        <v>0</v>
      </c>
      <c r="AD127" s="221" t="str">
        <f t="shared" si="58"/>
        <v/>
      </c>
      <c r="AE127" s="221" t="str">
        <f t="shared" si="58"/>
        <v/>
      </c>
      <c r="AF127" s="221" t="str">
        <f t="shared" si="58"/>
        <v/>
      </c>
      <c r="AG127" s="221" t="str">
        <f t="shared" si="58"/>
        <v/>
      </c>
      <c r="AH127" s="221" t="str">
        <f t="shared" si="59"/>
        <v/>
      </c>
      <c r="AI127" s="221" t="str">
        <f t="shared" si="59"/>
        <v/>
      </c>
      <c r="AJ127" s="221" t="str">
        <f t="shared" si="59"/>
        <v/>
      </c>
      <c r="AK127" s="221" t="str">
        <f t="shared" si="59"/>
        <v/>
      </c>
      <c r="AL127" s="221" t="str">
        <f t="shared" si="59"/>
        <v/>
      </c>
      <c r="AM127" s="221" t="str">
        <f t="shared" si="59"/>
        <v/>
      </c>
      <c r="AN127" s="221" t="str">
        <f t="shared" si="59"/>
        <v/>
      </c>
      <c r="AO127" s="221" t="str">
        <f t="shared" si="59"/>
        <v/>
      </c>
      <c r="AP127" s="221" t="str">
        <f t="shared" si="59"/>
        <v/>
      </c>
      <c r="AQ127" s="221" t="str">
        <f t="shared" si="59"/>
        <v/>
      </c>
      <c r="AR127" s="221" t="str">
        <f t="shared" si="60"/>
        <v/>
      </c>
      <c r="AS127" s="221" t="str">
        <f t="shared" si="60"/>
        <v/>
      </c>
      <c r="AT127" s="221" t="str">
        <f t="shared" si="60"/>
        <v/>
      </c>
      <c r="AU127" s="221" t="str">
        <f t="shared" si="60"/>
        <v/>
      </c>
      <c r="AV127" s="221" t="str">
        <f t="shared" si="60"/>
        <v/>
      </c>
      <c r="AW127" s="221" t="str">
        <f t="shared" si="60"/>
        <v/>
      </c>
      <c r="AX127" s="221" t="str">
        <f t="shared" si="60"/>
        <v/>
      </c>
      <c r="AY127" s="221" t="str">
        <f t="shared" si="60"/>
        <v/>
      </c>
      <c r="AZ127" s="221" t="str">
        <f t="shared" si="60"/>
        <v/>
      </c>
      <c r="BA127" s="221" t="str">
        <f t="shared" si="60"/>
        <v/>
      </c>
      <c r="BB127" s="221" t="str">
        <f t="shared" si="61"/>
        <v/>
      </c>
      <c r="BC127" s="221" t="str">
        <f t="shared" si="61"/>
        <v/>
      </c>
      <c r="BD127" s="221" t="str">
        <f t="shared" si="61"/>
        <v/>
      </c>
      <c r="BE127" s="221" t="str">
        <f t="shared" si="61"/>
        <v/>
      </c>
      <c r="BF127" s="221" t="str">
        <f t="shared" si="61"/>
        <v/>
      </c>
      <c r="BG127" s="221" t="str">
        <f t="shared" si="61"/>
        <v/>
      </c>
      <c r="BH127" s="221" t="str">
        <f t="shared" si="61"/>
        <v/>
      </c>
      <c r="BI127" s="221" t="str">
        <f t="shared" si="61"/>
        <v/>
      </c>
      <c r="BJ127" s="221" t="str">
        <f t="shared" si="61"/>
        <v/>
      </c>
      <c r="BK127" s="221" t="str">
        <f t="shared" si="61"/>
        <v/>
      </c>
      <c r="BL127" s="221" t="str">
        <f t="shared" si="61"/>
        <v/>
      </c>
      <c r="BM127" s="221" t="str">
        <f t="shared" si="61"/>
        <v/>
      </c>
    </row>
    <row r="128" spans="1:65" s="115" customFormat="1">
      <c r="A128" s="298"/>
      <c r="B128" s="215">
        <f t="shared" si="49"/>
        <v>2050</v>
      </c>
      <c r="C128" s="220">
        <f t="shared" ca="1" si="42"/>
        <v>0</v>
      </c>
      <c r="D128" s="221">
        <f t="shared" si="56"/>
        <v>0</v>
      </c>
      <c r="E128" s="221">
        <f t="shared" si="56"/>
        <v>0</v>
      </c>
      <c r="F128" s="221">
        <f t="shared" si="56"/>
        <v>0</v>
      </c>
      <c r="G128" s="221">
        <f t="shared" si="56"/>
        <v>0</v>
      </c>
      <c r="H128" s="221">
        <f t="shared" si="56"/>
        <v>0</v>
      </c>
      <c r="I128" s="221">
        <f t="shared" si="56"/>
        <v>0</v>
      </c>
      <c r="J128" s="221">
        <f t="shared" si="56"/>
        <v>0</v>
      </c>
      <c r="K128" s="221">
        <f t="shared" si="56"/>
        <v>0</v>
      </c>
      <c r="L128" s="221">
        <f t="shared" si="56"/>
        <v>0</v>
      </c>
      <c r="M128" s="221">
        <f t="shared" si="56"/>
        <v>0</v>
      </c>
      <c r="N128" s="221">
        <f t="shared" si="57"/>
        <v>0</v>
      </c>
      <c r="O128" s="221">
        <f t="shared" si="57"/>
        <v>0</v>
      </c>
      <c r="P128" s="221">
        <f t="shared" si="57"/>
        <v>0</v>
      </c>
      <c r="Q128" s="221">
        <f t="shared" si="57"/>
        <v>0</v>
      </c>
      <c r="R128" s="221">
        <f t="shared" si="57"/>
        <v>0</v>
      </c>
      <c r="S128" s="221">
        <f t="shared" si="57"/>
        <v>0</v>
      </c>
      <c r="T128" s="221">
        <f t="shared" si="57"/>
        <v>0</v>
      </c>
      <c r="U128" s="221">
        <f t="shared" si="57"/>
        <v>0</v>
      </c>
      <c r="V128" s="221">
        <f t="shared" si="57"/>
        <v>0</v>
      </c>
      <c r="W128" s="221">
        <f t="shared" si="57"/>
        <v>0</v>
      </c>
      <c r="X128" s="221">
        <f t="shared" si="58"/>
        <v>0</v>
      </c>
      <c r="Y128" s="221">
        <f t="shared" si="58"/>
        <v>0</v>
      </c>
      <c r="Z128" s="221">
        <f t="shared" si="58"/>
        <v>0</v>
      </c>
      <c r="AA128" s="221">
        <f t="shared" si="58"/>
        <v>0</v>
      </c>
      <c r="AB128" s="221">
        <f t="shared" si="58"/>
        <v>0</v>
      </c>
      <c r="AC128" s="221">
        <f t="shared" si="58"/>
        <v>0</v>
      </c>
      <c r="AD128" s="221">
        <f t="shared" si="58"/>
        <v>0</v>
      </c>
      <c r="AE128" s="221" t="str">
        <f t="shared" si="58"/>
        <v/>
      </c>
      <c r="AF128" s="221" t="str">
        <f t="shared" si="58"/>
        <v/>
      </c>
      <c r="AG128" s="221" t="str">
        <f t="shared" si="58"/>
        <v/>
      </c>
      <c r="AH128" s="221" t="str">
        <f t="shared" si="59"/>
        <v/>
      </c>
      <c r="AI128" s="221" t="str">
        <f t="shared" si="59"/>
        <v/>
      </c>
      <c r="AJ128" s="221" t="str">
        <f t="shared" si="59"/>
        <v/>
      </c>
      <c r="AK128" s="221" t="str">
        <f t="shared" si="59"/>
        <v/>
      </c>
      <c r="AL128" s="221" t="str">
        <f t="shared" si="59"/>
        <v/>
      </c>
      <c r="AM128" s="221" t="str">
        <f t="shared" si="59"/>
        <v/>
      </c>
      <c r="AN128" s="221" t="str">
        <f t="shared" si="59"/>
        <v/>
      </c>
      <c r="AO128" s="221" t="str">
        <f t="shared" si="59"/>
        <v/>
      </c>
      <c r="AP128" s="221" t="str">
        <f t="shared" si="59"/>
        <v/>
      </c>
      <c r="AQ128" s="221" t="str">
        <f t="shared" si="59"/>
        <v/>
      </c>
      <c r="AR128" s="221" t="str">
        <f t="shared" si="60"/>
        <v/>
      </c>
      <c r="AS128" s="221" t="str">
        <f t="shared" si="60"/>
        <v/>
      </c>
      <c r="AT128" s="221" t="str">
        <f t="shared" si="60"/>
        <v/>
      </c>
      <c r="AU128" s="221" t="str">
        <f t="shared" si="60"/>
        <v/>
      </c>
      <c r="AV128" s="221" t="str">
        <f t="shared" si="60"/>
        <v/>
      </c>
      <c r="AW128" s="221" t="str">
        <f t="shared" si="60"/>
        <v/>
      </c>
      <c r="AX128" s="221" t="str">
        <f t="shared" si="60"/>
        <v/>
      </c>
      <c r="AY128" s="221" t="str">
        <f t="shared" si="60"/>
        <v/>
      </c>
      <c r="AZ128" s="221" t="str">
        <f t="shared" si="60"/>
        <v/>
      </c>
      <c r="BA128" s="221" t="str">
        <f t="shared" si="60"/>
        <v/>
      </c>
      <c r="BB128" s="221" t="str">
        <f t="shared" si="61"/>
        <v/>
      </c>
      <c r="BC128" s="221" t="str">
        <f t="shared" si="61"/>
        <v/>
      </c>
      <c r="BD128" s="221" t="str">
        <f t="shared" si="61"/>
        <v/>
      </c>
      <c r="BE128" s="221" t="str">
        <f t="shared" si="61"/>
        <v/>
      </c>
      <c r="BF128" s="221" t="str">
        <f t="shared" si="61"/>
        <v/>
      </c>
      <c r="BG128" s="221" t="str">
        <f t="shared" si="61"/>
        <v/>
      </c>
      <c r="BH128" s="221" t="str">
        <f t="shared" si="61"/>
        <v/>
      </c>
      <c r="BI128" s="221" t="str">
        <f t="shared" si="61"/>
        <v/>
      </c>
      <c r="BJ128" s="221" t="str">
        <f t="shared" si="61"/>
        <v/>
      </c>
      <c r="BK128" s="221" t="str">
        <f t="shared" si="61"/>
        <v/>
      </c>
      <c r="BL128" s="221" t="str">
        <f t="shared" si="61"/>
        <v/>
      </c>
      <c r="BM128" s="221" t="str">
        <f t="shared" si="61"/>
        <v/>
      </c>
    </row>
    <row r="129" spans="1:65" s="115" customFormat="1">
      <c r="A129" s="298"/>
      <c r="B129" s="215">
        <f t="shared" si="49"/>
        <v>2051</v>
      </c>
      <c r="C129" s="220">
        <f t="shared" ca="1" si="42"/>
        <v>0</v>
      </c>
      <c r="D129" s="221">
        <f t="shared" si="56"/>
        <v>0</v>
      </c>
      <c r="E129" s="221">
        <f t="shared" si="56"/>
        <v>0</v>
      </c>
      <c r="F129" s="221">
        <f t="shared" si="56"/>
        <v>0</v>
      </c>
      <c r="G129" s="221">
        <f t="shared" si="56"/>
        <v>0</v>
      </c>
      <c r="H129" s="221">
        <f t="shared" si="56"/>
        <v>0</v>
      </c>
      <c r="I129" s="221">
        <f t="shared" si="56"/>
        <v>0</v>
      </c>
      <c r="J129" s="221">
        <f t="shared" si="56"/>
        <v>0</v>
      </c>
      <c r="K129" s="221">
        <f t="shared" si="56"/>
        <v>0</v>
      </c>
      <c r="L129" s="221">
        <f t="shared" si="56"/>
        <v>0</v>
      </c>
      <c r="M129" s="221">
        <f t="shared" si="56"/>
        <v>0</v>
      </c>
      <c r="N129" s="221">
        <f t="shared" si="57"/>
        <v>0</v>
      </c>
      <c r="O129" s="221">
        <f t="shared" si="57"/>
        <v>0</v>
      </c>
      <c r="P129" s="221">
        <f t="shared" si="57"/>
        <v>0</v>
      </c>
      <c r="Q129" s="221">
        <f t="shared" si="57"/>
        <v>0</v>
      </c>
      <c r="R129" s="221">
        <f t="shared" si="57"/>
        <v>0</v>
      </c>
      <c r="S129" s="221">
        <f t="shared" si="57"/>
        <v>0</v>
      </c>
      <c r="T129" s="221">
        <f t="shared" si="57"/>
        <v>0</v>
      </c>
      <c r="U129" s="221">
        <f t="shared" si="57"/>
        <v>0</v>
      </c>
      <c r="V129" s="221">
        <f t="shared" si="57"/>
        <v>0</v>
      </c>
      <c r="W129" s="221">
        <f t="shared" si="57"/>
        <v>0</v>
      </c>
      <c r="X129" s="221">
        <f t="shared" si="58"/>
        <v>0</v>
      </c>
      <c r="Y129" s="221">
        <f t="shared" si="58"/>
        <v>0</v>
      </c>
      <c r="Z129" s="221">
        <f t="shared" si="58"/>
        <v>0</v>
      </c>
      <c r="AA129" s="221">
        <f t="shared" si="58"/>
        <v>0</v>
      </c>
      <c r="AB129" s="221">
        <f t="shared" si="58"/>
        <v>0</v>
      </c>
      <c r="AC129" s="221">
        <f t="shared" si="58"/>
        <v>0</v>
      </c>
      <c r="AD129" s="221">
        <f t="shared" si="58"/>
        <v>0</v>
      </c>
      <c r="AE129" s="221">
        <f t="shared" si="58"/>
        <v>0</v>
      </c>
      <c r="AF129" s="221" t="str">
        <f t="shared" si="58"/>
        <v/>
      </c>
      <c r="AG129" s="221" t="str">
        <f t="shared" si="58"/>
        <v/>
      </c>
      <c r="AH129" s="221" t="str">
        <f t="shared" si="59"/>
        <v/>
      </c>
      <c r="AI129" s="221" t="str">
        <f t="shared" si="59"/>
        <v/>
      </c>
      <c r="AJ129" s="221" t="str">
        <f t="shared" si="59"/>
        <v/>
      </c>
      <c r="AK129" s="221" t="str">
        <f t="shared" si="59"/>
        <v/>
      </c>
      <c r="AL129" s="221" t="str">
        <f t="shared" si="59"/>
        <v/>
      </c>
      <c r="AM129" s="221" t="str">
        <f t="shared" si="59"/>
        <v/>
      </c>
      <c r="AN129" s="221" t="str">
        <f t="shared" si="59"/>
        <v/>
      </c>
      <c r="AO129" s="221" t="str">
        <f t="shared" si="59"/>
        <v/>
      </c>
      <c r="AP129" s="221" t="str">
        <f t="shared" si="59"/>
        <v/>
      </c>
      <c r="AQ129" s="221" t="str">
        <f t="shared" si="59"/>
        <v/>
      </c>
      <c r="AR129" s="221" t="str">
        <f t="shared" si="60"/>
        <v/>
      </c>
      <c r="AS129" s="221" t="str">
        <f t="shared" si="60"/>
        <v/>
      </c>
      <c r="AT129" s="221" t="str">
        <f t="shared" si="60"/>
        <v/>
      </c>
      <c r="AU129" s="221" t="str">
        <f t="shared" si="60"/>
        <v/>
      </c>
      <c r="AV129" s="221" t="str">
        <f t="shared" si="60"/>
        <v/>
      </c>
      <c r="AW129" s="221" t="str">
        <f t="shared" si="60"/>
        <v/>
      </c>
      <c r="AX129" s="221" t="str">
        <f t="shared" si="60"/>
        <v/>
      </c>
      <c r="AY129" s="221" t="str">
        <f t="shared" si="60"/>
        <v/>
      </c>
      <c r="AZ129" s="221" t="str">
        <f t="shared" si="60"/>
        <v/>
      </c>
      <c r="BA129" s="221" t="str">
        <f t="shared" si="60"/>
        <v/>
      </c>
      <c r="BB129" s="221" t="str">
        <f t="shared" si="61"/>
        <v/>
      </c>
      <c r="BC129" s="221" t="str">
        <f t="shared" si="61"/>
        <v/>
      </c>
      <c r="BD129" s="221" t="str">
        <f t="shared" si="61"/>
        <v/>
      </c>
      <c r="BE129" s="221" t="str">
        <f t="shared" si="61"/>
        <v/>
      </c>
      <c r="BF129" s="221" t="str">
        <f t="shared" si="61"/>
        <v/>
      </c>
      <c r="BG129" s="221" t="str">
        <f t="shared" si="61"/>
        <v/>
      </c>
      <c r="BH129" s="221" t="str">
        <f t="shared" si="61"/>
        <v/>
      </c>
      <c r="BI129" s="221" t="str">
        <f t="shared" si="61"/>
        <v/>
      </c>
      <c r="BJ129" s="221" t="str">
        <f t="shared" si="61"/>
        <v/>
      </c>
      <c r="BK129" s="221" t="str">
        <f t="shared" si="61"/>
        <v/>
      </c>
      <c r="BL129" s="221" t="str">
        <f t="shared" si="61"/>
        <v/>
      </c>
      <c r="BM129" s="221" t="str">
        <f t="shared" si="61"/>
        <v/>
      </c>
    </row>
    <row r="130" spans="1:65" s="115" customFormat="1">
      <c r="A130" s="298"/>
      <c r="B130" s="215">
        <f t="shared" si="49"/>
        <v>2052</v>
      </c>
      <c r="C130" s="220">
        <f t="shared" ca="1" si="42"/>
        <v>0</v>
      </c>
      <c r="D130" s="221">
        <f t="shared" si="56"/>
        <v>0</v>
      </c>
      <c r="E130" s="221">
        <f t="shared" si="56"/>
        <v>0</v>
      </c>
      <c r="F130" s="221">
        <f t="shared" si="56"/>
        <v>0</v>
      </c>
      <c r="G130" s="221">
        <f t="shared" si="56"/>
        <v>0</v>
      </c>
      <c r="H130" s="221">
        <f t="shared" si="56"/>
        <v>0</v>
      </c>
      <c r="I130" s="221">
        <f t="shared" si="56"/>
        <v>0</v>
      </c>
      <c r="J130" s="221">
        <f t="shared" si="56"/>
        <v>0</v>
      </c>
      <c r="K130" s="221">
        <f t="shared" si="56"/>
        <v>0</v>
      </c>
      <c r="L130" s="221">
        <f t="shared" si="56"/>
        <v>0</v>
      </c>
      <c r="M130" s="221">
        <f t="shared" si="56"/>
        <v>0</v>
      </c>
      <c r="N130" s="221">
        <f t="shared" si="57"/>
        <v>0</v>
      </c>
      <c r="O130" s="221">
        <f t="shared" si="57"/>
        <v>0</v>
      </c>
      <c r="P130" s="221">
        <f t="shared" si="57"/>
        <v>0</v>
      </c>
      <c r="Q130" s="221">
        <f t="shared" si="57"/>
        <v>0</v>
      </c>
      <c r="R130" s="221">
        <f t="shared" si="57"/>
        <v>0</v>
      </c>
      <c r="S130" s="221">
        <f t="shared" si="57"/>
        <v>0</v>
      </c>
      <c r="T130" s="221">
        <f t="shared" si="57"/>
        <v>0</v>
      </c>
      <c r="U130" s="221">
        <f t="shared" si="57"/>
        <v>0</v>
      </c>
      <c r="V130" s="221">
        <f t="shared" si="57"/>
        <v>0</v>
      </c>
      <c r="W130" s="221">
        <f t="shared" si="57"/>
        <v>0</v>
      </c>
      <c r="X130" s="221">
        <f t="shared" si="58"/>
        <v>0</v>
      </c>
      <c r="Y130" s="221">
        <f t="shared" si="58"/>
        <v>0</v>
      </c>
      <c r="Z130" s="221">
        <f t="shared" si="58"/>
        <v>0</v>
      </c>
      <c r="AA130" s="221">
        <f t="shared" si="58"/>
        <v>0</v>
      </c>
      <c r="AB130" s="221">
        <f t="shared" si="58"/>
        <v>0</v>
      </c>
      <c r="AC130" s="221">
        <f t="shared" si="58"/>
        <v>0</v>
      </c>
      <c r="AD130" s="221">
        <f t="shared" si="58"/>
        <v>0</v>
      </c>
      <c r="AE130" s="221">
        <f t="shared" si="58"/>
        <v>0</v>
      </c>
      <c r="AF130" s="221">
        <f t="shared" si="58"/>
        <v>0</v>
      </c>
      <c r="AG130" s="221" t="str">
        <f t="shared" si="58"/>
        <v/>
      </c>
      <c r="AH130" s="221" t="str">
        <f t="shared" si="59"/>
        <v/>
      </c>
      <c r="AI130" s="221" t="str">
        <f t="shared" si="59"/>
        <v/>
      </c>
      <c r="AJ130" s="221" t="str">
        <f t="shared" si="59"/>
        <v/>
      </c>
      <c r="AK130" s="221" t="str">
        <f t="shared" si="59"/>
        <v/>
      </c>
      <c r="AL130" s="221" t="str">
        <f t="shared" si="59"/>
        <v/>
      </c>
      <c r="AM130" s="221" t="str">
        <f t="shared" si="59"/>
        <v/>
      </c>
      <c r="AN130" s="221" t="str">
        <f t="shared" si="59"/>
        <v/>
      </c>
      <c r="AO130" s="221" t="str">
        <f t="shared" si="59"/>
        <v/>
      </c>
      <c r="AP130" s="221" t="str">
        <f t="shared" si="59"/>
        <v/>
      </c>
      <c r="AQ130" s="221" t="str">
        <f t="shared" si="59"/>
        <v/>
      </c>
      <c r="AR130" s="221" t="str">
        <f t="shared" si="60"/>
        <v/>
      </c>
      <c r="AS130" s="221" t="str">
        <f t="shared" si="60"/>
        <v/>
      </c>
      <c r="AT130" s="221" t="str">
        <f t="shared" si="60"/>
        <v/>
      </c>
      <c r="AU130" s="221" t="str">
        <f t="shared" si="60"/>
        <v/>
      </c>
      <c r="AV130" s="221" t="str">
        <f t="shared" si="60"/>
        <v/>
      </c>
      <c r="AW130" s="221" t="str">
        <f t="shared" si="60"/>
        <v/>
      </c>
      <c r="AX130" s="221" t="str">
        <f t="shared" si="60"/>
        <v/>
      </c>
      <c r="AY130" s="221" t="str">
        <f t="shared" si="60"/>
        <v/>
      </c>
      <c r="AZ130" s="221" t="str">
        <f t="shared" si="60"/>
        <v/>
      </c>
      <c r="BA130" s="221" t="str">
        <f t="shared" si="60"/>
        <v/>
      </c>
      <c r="BB130" s="221" t="str">
        <f t="shared" si="61"/>
        <v/>
      </c>
      <c r="BC130" s="221" t="str">
        <f t="shared" si="61"/>
        <v/>
      </c>
      <c r="BD130" s="221" t="str">
        <f t="shared" si="61"/>
        <v/>
      </c>
      <c r="BE130" s="221" t="str">
        <f t="shared" si="61"/>
        <v/>
      </c>
      <c r="BF130" s="221" t="str">
        <f t="shared" si="61"/>
        <v/>
      </c>
      <c r="BG130" s="221" t="str">
        <f t="shared" si="61"/>
        <v/>
      </c>
      <c r="BH130" s="221" t="str">
        <f t="shared" si="61"/>
        <v/>
      </c>
      <c r="BI130" s="221" t="str">
        <f t="shared" si="61"/>
        <v/>
      </c>
      <c r="BJ130" s="221" t="str">
        <f t="shared" si="61"/>
        <v/>
      </c>
      <c r="BK130" s="221" t="str">
        <f t="shared" si="61"/>
        <v/>
      </c>
      <c r="BL130" s="221" t="str">
        <f t="shared" si="61"/>
        <v/>
      </c>
      <c r="BM130" s="221" t="str">
        <f t="shared" si="61"/>
        <v/>
      </c>
    </row>
    <row r="131" spans="1:65" s="115" customFormat="1">
      <c r="A131" s="298"/>
      <c r="B131" s="215">
        <f t="shared" si="49"/>
        <v>2053</v>
      </c>
      <c r="C131" s="220">
        <f t="shared" ca="1" si="42"/>
        <v>0</v>
      </c>
      <c r="D131" s="221">
        <f t="shared" si="56"/>
        <v>0</v>
      </c>
      <c r="E131" s="221">
        <f t="shared" si="56"/>
        <v>0</v>
      </c>
      <c r="F131" s="221">
        <f t="shared" si="56"/>
        <v>0</v>
      </c>
      <c r="G131" s="221">
        <f t="shared" si="56"/>
        <v>0</v>
      </c>
      <c r="H131" s="221">
        <f t="shared" si="56"/>
        <v>0</v>
      </c>
      <c r="I131" s="221">
        <f t="shared" si="56"/>
        <v>0</v>
      </c>
      <c r="J131" s="221">
        <f t="shared" si="56"/>
        <v>0</v>
      </c>
      <c r="K131" s="221">
        <f t="shared" si="56"/>
        <v>0</v>
      </c>
      <c r="L131" s="221">
        <f t="shared" si="56"/>
        <v>0</v>
      </c>
      <c r="M131" s="221">
        <f t="shared" si="56"/>
        <v>0</v>
      </c>
      <c r="N131" s="221">
        <f t="shared" si="57"/>
        <v>0</v>
      </c>
      <c r="O131" s="221">
        <f t="shared" si="57"/>
        <v>0</v>
      </c>
      <c r="P131" s="221">
        <f t="shared" si="57"/>
        <v>0</v>
      </c>
      <c r="Q131" s="221">
        <f t="shared" si="57"/>
        <v>0</v>
      </c>
      <c r="R131" s="221">
        <f t="shared" si="57"/>
        <v>0</v>
      </c>
      <c r="S131" s="221">
        <f t="shared" si="57"/>
        <v>0</v>
      </c>
      <c r="T131" s="221">
        <f t="shared" si="57"/>
        <v>0</v>
      </c>
      <c r="U131" s="221">
        <f t="shared" si="57"/>
        <v>0</v>
      </c>
      <c r="V131" s="221">
        <f t="shared" si="57"/>
        <v>0</v>
      </c>
      <c r="W131" s="221">
        <f t="shared" si="57"/>
        <v>0</v>
      </c>
      <c r="X131" s="221">
        <f t="shared" si="58"/>
        <v>0</v>
      </c>
      <c r="Y131" s="221">
        <f t="shared" si="58"/>
        <v>0</v>
      </c>
      <c r="Z131" s="221">
        <f t="shared" si="58"/>
        <v>0</v>
      </c>
      <c r="AA131" s="221">
        <f t="shared" si="58"/>
        <v>0</v>
      </c>
      <c r="AB131" s="221">
        <f t="shared" si="58"/>
        <v>0</v>
      </c>
      <c r="AC131" s="221">
        <f t="shared" si="58"/>
        <v>0</v>
      </c>
      <c r="AD131" s="221">
        <f t="shared" si="58"/>
        <v>0</v>
      </c>
      <c r="AE131" s="221">
        <f t="shared" si="58"/>
        <v>0</v>
      </c>
      <c r="AF131" s="221">
        <f t="shared" si="58"/>
        <v>0</v>
      </c>
      <c r="AG131" s="221">
        <f t="shared" si="58"/>
        <v>0</v>
      </c>
      <c r="AH131" s="221" t="str">
        <f t="shared" si="59"/>
        <v/>
      </c>
      <c r="AI131" s="221" t="str">
        <f t="shared" si="59"/>
        <v/>
      </c>
      <c r="AJ131" s="221" t="str">
        <f t="shared" si="59"/>
        <v/>
      </c>
      <c r="AK131" s="221" t="str">
        <f t="shared" si="59"/>
        <v/>
      </c>
      <c r="AL131" s="221" t="str">
        <f t="shared" si="59"/>
        <v/>
      </c>
      <c r="AM131" s="221" t="str">
        <f t="shared" si="59"/>
        <v/>
      </c>
      <c r="AN131" s="221" t="str">
        <f t="shared" si="59"/>
        <v/>
      </c>
      <c r="AO131" s="221" t="str">
        <f t="shared" si="59"/>
        <v/>
      </c>
      <c r="AP131" s="221" t="str">
        <f t="shared" si="59"/>
        <v/>
      </c>
      <c r="AQ131" s="221" t="str">
        <f t="shared" si="59"/>
        <v/>
      </c>
      <c r="AR131" s="221" t="str">
        <f t="shared" si="60"/>
        <v/>
      </c>
      <c r="AS131" s="221" t="str">
        <f t="shared" si="60"/>
        <v/>
      </c>
      <c r="AT131" s="221" t="str">
        <f t="shared" si="60"/>
        <v/>
      </c>
      <c r="AU131" s="221" t="str">
        <f t="shared" si="60"/>
        <v/>
      </c>
      <c r="AV131" s="221" t="str">
        <f t="shared" si="60"/>
        <v/>
      </c>
      <c r="AW131" s="221" t="str">
        <f t="shared" si="60"/>
        <v/>
      </c>
      <c r="AX131" s="221" t="str">
        <f t="shared" si="60"/>
        <v/>
      </c>
      <c r="AY131" s="221" t="str">
        <f t="shared" si="60"/>
        <v/>
      </c>
      <c r="AZ131" s="221" t="str">
        <f t="shared" si="60"/>
        <v/>
      </c>
      <c r="BA131" s="221" t="str">
        <f t="shared" si="60"/>
        <v/>
      </c>
      <c r="BB131" s="221" t="str">
        <f t="shared" si="61"/>
        <v/>
      </c>
      <c r="BC131" s="221" t="str">
        <f t="shared" si="61"/>
        <v/>
      </c>
      <c r="BD131" s="221" t="str">
        <f t="shared" si="61"/>
        <v/>
      </c>
      <c r="BE131" s="221" t="str">
        <f t="shared" si="61"/>
        <v/>
      </c>
      <c r="BF131" s="221" t="str">
        <f t="shared" si="61"/>
        <v/>
      </c>
      <c r="BG131" s="221" t="str">
        <f t="shared" si="61"/>
        <v/>
      </c>
      <c r="BH131" s="221" t="str">
        <f t="shared" si="61"/>
        <v/>
      </c>
      <c r="BI131" s="221" t="str">
        <f t="shared" si="61"/>
        <v/>
      </c>
      <c r="BJ131" s="221" t="str">
        <f t="shared" si="61"/>
        <v/>
      </c>
      <c r="BK131" s="221" t="str">
        <f t="shared" si="61"/>
        <v/>
      </c>
      <c r="BL131" s="221" t="str">
        <f t="shared" si="61"/>
        <v/>
      </c>
      <c r="BM131" s="221" t="str">
        <f t="shared" si="61"/>
        <v/>
      </c>
    </row>
    <row r="132" spans="1:65" s="115" customFormat="1">
      <c r="A132" s="298"/>
      <c r="B132" s="215">
        <f t="shared" si="49"/>
        <v>2054</v>
      </c>
      <c r="C132" s="220">
        <f t="shared" ca="1" si="42"/>
        <v>0</v>
      </c>
      <c r="D132" s="221" t="str">
        <f t="shared" ref="D132:M141" si="62">IF(D$100="","",IF($B132&gt;$B$18,"",IF(AND($B132&gt;=D$100,$B132-D$100&lt;$B$22),D$101/$B$22,"")))</f>
        <v/>
      </c>
      <c r="E132" s="221">
        <f t="shared" si="62"/>
        <v>0</v>
      </c>
      <c r="F132" s="221">
        <f t="shared" si="62"/>
        <v>0</v>
      </c>
      <c r="G132" s="221">
        <f t="shared" si="62"/>
        <v>0</v>
      </c>
      <c r="H132" s="221">
        <f t="shared" si="62"/>
        <v>0</v>
      </c>
      <c r="I132" s="221">
        <f t="shared" si="62"/>
        <v>0</v>
      </c>
      <c r="J132" s="221">
        <f t="shared" si="62"/>
        <v>0</v>
      </c>
      <c r="K132" s="221">
        <f t="shared" si="62"/>
        <v>0</v>
      </c>
      <c r="L132" s="221">
        <f t="shared" si="62"/>
        <v>0</v>
      </c>
      <c r="M132" s="221">
        <f t="shared" si="62"/>
        <v>0</v>
      </c>
      <c r="N132" s="221">
        <f t="shared" ref="N132:W141" si="63">IF(N$100="","",IF($B132&gt;$B$18,"",IF(AND($B132&gt;=N$100,$B132-N$100&lt;$B$22),N$101/$B$22,"")))</f>
        <v>0</v>
      </c>
      <c r="O132" s="221">
        <f t="shared" si="63"/>
        <v>0</v>
      </c>
      <c r="P132" s="221">
        <f t="shared" si="63"/>
        <v>0</v>
      </c>
      <c r="Q132" s="221">
        <f t="shared" si="63"/>
        <v>0</v>
      </c>
      <c r="R132" s="221">
        <f t="shared" si="63"/>
        <v>0</v>
      </c>
      <c r="S132" s="221">
        <f t="shared" si="63"/>
        <v>0</v>
      </c>
      <c r="T132" s="221">
        <f t="shared" si="63"/>
        <v>0</v>
      </c>
      <c r="U132" s="221">
        <f t="shared" si="63"/>
        <v>0</v>
      </c>
      <c r="V132" s="221">
        <f t="shared" si="63"/>
        <v>0</v>
      </c>
      <c r="W132" s="221">
        <f t="shared" si="63"/>
        <v>0</v>
      </c>
      <c r="X132" s="221">
        <f t="shared" ref="X132:AG141" si="64">IF(X$100="","",IF($B132&gt;$B$18,"",IF(AND($B132&gt;=X$100,$B132-X$100&lt;$B$22),X$101/$B$22,"")))</f>
        <v>0</v>
      </c>
      <c r="Y132" s="221">
        <f t="shared" si="64"/>
        <v>0</v>
      </c>
      <c r="Z132" s="221">
        <f t="shared" si="64"/>
        <v>0</v>
      </c>
      <c r="AA132" s="221">
        <f t="shared" si="64"/>
        <v>0</v>
      </c>
      <c r="AB132" s="221">
        <f t="shared" si="64"/>
        <v>0</v>
      </c>
      <c r="AC132" s="221">
        <f t="shared" si="64"/>
        <v>0</v>
      </c>
      <c r="AD132" s="221">
        <f t="shared" si="64"/>
        <v>0</v>
      </c>
      <c r="AE132" s="221">
        <f t="shared" si="64"/>
        <v>0</v>
      </c>
      <c r="AF132" s="221">
        <f t="shared" si="64"/>
        <v>0</v>
      </c>
      <c r="AG132" s="221">
        <f t="shared" si="64"/>
        <v>0</v>
      </c>
      <c r="AH132" s="221">
        <f t="shared" ref="AH132:AQ141" si="65">IF(AH$100="","",IF($B132&gt;$B$18,"",IF(AND($B132&gt;=AH$100,$B132-AH$100&lt;$B$22),AH$101/$B$22,"")))</f>
        <v>0</v>
      </c>
      <c r="AI132" s="221" t="str">
        <f t="shared" si="65"/>
        <v/>
      </c>
      <c r="AJ132" s="221" t="str">
        <f t="shared" si="65"/>
        <v/>
      </c>
      <c r="AK132" s="221" t="str">
        <f t="shared" si="65"/>
        <v/>
      </c>
      <c r="AL132" s="221" t="str">
        <f t="shared" si="65"/>
        <v/>
      </c>
      <c r="AM132" s="221" t="str">
        <f t="shared" si="65"/>
        <v/>
      </c>
      <c r="AN132" s="221" t="str">
        <f t="shared" si="65"/>
        <v/>
      </c>
      <c r="AO132" s="221" t="str">
        <f t="shared" si="65"/>
        <v/>
      </c>
      <c r="AP132" s="221" t="str">
        <f t="shared" si="65"/>
        <v/>
      </c>
      <c r="AQ132" s="221" t="str">
        <f t="shared" si="65"/>
        <v/>
      </c>
      <c r="AR132" s="221" t="str">
        <f t="shared" ref="AR132:BA141" si="66">IF(AR$100="","",IF($B132&gt;$B$18,"",IF(AND($B132&gt;=AR$100,$B132-AR$100&lt;$B$22),AR$101/$B$22,"")))</f>
        <v/>
      </c>
      <c r="AS132" s="221" t="str">
        <f t="shared" si="66"/>
        <v/>
      </c>
      <c r="AT132" s="221" t="str">
        <f t="shared" si="66"/>
        <v/>
      </c>
      <c r="AU132" s="221" t="str">
        <f t="shared" si="66"/>
        <v/>
      </c>
      <c r="AV132" s="221" t="str">
        <f t="shared" si="66"/>
        <v/>
      </c>
      <c r="AW132" s="221" t="str">
        <f t="shared" si="66"/>
        <v/>
      </c>
      <c r="AX132" s="221" t="str">
        <f t="shared" si="66"/>
        <v/>
      </c>
      <c r="AY132" s="221" t="str">
        <f t="shared" si="66"/>
        <v/>
      </c>
      <c r="AZ132" s="221" t="str">
        <f t="shared" si="66"/>
        <v/>
      </c>
      <c r="BA132" s="221" t="str">
        <f t="shared" si="66"/>
        <v/>
      </c>
      <c r="BB132" s="221" t="str">
        <f t="shared" ref="BB132:BM141" si="67">IF(BB$100="","",IF($B132&gt;$B$18,"",IF(AND($B132&gt;=BB$100,$B132-BB$100&lt;$B$22),BB$101/$B$22,"")))</f>
        <v/>
      </c>
      <c r="BC132" s="221" t="str">
        <f t="shared" si="67"/>
        <v/>
      </c>
      <c r="BD132" s="221" t="str">
        <f t="shared" si="67"/>
        <v/>
      </c>
      <c r="BE132" s="221" t="str">
        <f t="shared" si="67"/>
        <v/>
      </c>
      <c r="BF132" s="221" t="str">
        <f t="shared" si="67"/>
        <v/>
      </c>
      <c r="BG132" s="221" t="str">
        <f t="shared" si="67"/>
        <v/>
      </c>
      <c r="BH132" s="221" t="str">
        <f t="shared" si="67"/>
        <v/>
      </c>
      <c r="BI132" s="221" t="str">
        <f t="shared" si="67"/>
        <v/>
      </c>
      <c r="BJ132" s="221" t="str">
        <f t="shared" si="67"/>
        <v/>
      </c>
      <c r="BK132" s="221" t="str">
        <f t="shared" si="67"/>
        <v/>
      </c>
      <c r="BL132" s="221" t="str">
        <f t="shared" si="67"/>
        <v/>
      </c>
      <c r="BM132" s="221" t="str">
        <f t="shared" si="67"/>
        <v/>
      </c>
    </row>
    <row r="133" spans="1:65" s="115" customFormat="1">
      <c r="A133" s="298"/>
      <c r="B133" s="215">
        <f t="shared" si="49"/>
        <v>2055</v>
      </c>
      <c r="C133" s="220">
        <f t="shared" ca="1" si="42"/>
        <v>0</v>
      </c>
      <c r="D133" s="221" t="str">
        <f t="shared" si="62"/>
        <v/>
      </c>
      <c r="E133" s="221" t="str">
        <f t="shared" si="62"/>
        <v/>
      </c>
      <c r="F133" s="221">
        <f t="shared" si="62"/>
        <v>0</v>
      </c>
      <c r="G133" s="221">
        <f t="shared" si="62"/>
        <v>0</v>
      </c>
      <c r="H133" s="221">
        <f t="shared" si="62"/>
        <v>0</v>
      </c>
      <c r="I133" s="221">
        <f t="shared" si="62"/>
        <v>0</v>
      </c>
      <c r="J133" s="221">
        <f t="shared" si="62"/>
        <v>0</v>
      </c>
      <c r="K133" s="221">
        <f t="shared" si="62"/>
        <v>0</v>
      </c>
      <c r="L133" s="221">
        <f t="shared" si="62"/>
        <v>0</v>
      </c>
      <c r="M133" s="221">
        <f t="shared" si="62"/>
        <v>0</v>
      </c>
      <c r="N133" s="221">
        <f t="shared" si="63"/>
        <v>0</v>
      </c>
      <c r="O133" s="221">
        <f t="shared" si="63"/>
        <v>0</v>
      </c>
      <c r="P133" s="221">
        <f t="shared" si="63"/>
        <v>0</v>
      </c>
      <c r="Q133" s="221">
        <f t="shared" si="63"/>
        <v>0</v>
      </c>
      <c r="R133" s="221">
        <f t="shared" si="63"/>
        <v>0</v>
      </c>
      <c r="S133" s="221">
        <f t="shared" si="63"/>
        <v>0</v>
      </c>
      <c r="T133" s="221">
        <f t="shared" si="63"/>
        <v>0</v>
      </c>
      <c r="U133" s="221">
        <f t="shared" si="63"/>
        <v>0</v>
      </c>
      <c r="V133" s="221">
        <f t="shared" si="63"/>
        <v>0</v>
      </c>
      <c r="W133" s="221">
        <f t="shared" si="63"/>
        <v>0</v>
      </c>
      <c r="X133" s="221">
        <f t="shared" si="64"/>
        <v>0</v>
      </c>
      <c r="Y133" s="221">
        <f t="shared" si="64"/>
        <v>0</v>
      </c>
      <c r="Z133" s="221">
        <f t="shared" si="64"/>
        <v>0</v>
      </c>
      <c r="AA133" s="221">
        <f t="shared" si="64"/>
        <v>0</v>
      </c>
      <c r="AB133" s="221">
        <f t="shared" si="64"/>
        <v>0</v>
      </c>
      <c r="AC133" s="221">
        <f t="shared" si="64"/>
        <v>0</v>
      </c>
      <c r="AD133" s="221">
        <f t="shared" si="64"/>
        <v>0</v>
      </c>
      <c r="AE133" s="221">
        <f t="shared" si="64"/>
        <v>0</v>
      </c>
      <c r="AF133" s="221">
        <f t="shared" si="64"/>
        <v>0</v>
      </c>
      <c r="AG133" s="221">
        <f t="shared" si="64"/>
        <v>0</v>
      </c>
      <c r="AH133" s="221">
        <f t="shared" si="65"/>
        <v>0</v>
      </c>
      <c r="AI133" s="221">
        <f t="shared" si="65"/>
        <v>0</v>
      </c>
      <c r="AJ133" s="221" t="str">
        <f t="shared" si="65"/>
        <v/>
      </c>
      <c r="AK133" s="221" t="str">
        <f t="shared" si="65"/>
        <v/>
      </c>
      <c r="AL133" s="221" t="str">
        <f t="shared" si="65"/>
        <v/>
      </c>
      <c r="AM133" s="221" t="str">
        <f t="shared" si="65"/>
        <v/>
      </c>
      <c r="AN133" s="221" t="str">
        <f t="shared" si="65"/>
        <v/>
      </c>
      <c r="AO133" s="221" t="str">
        <f t="shared" si="65"/>
        <v/>
      </c>
      <c r="AP133" s="221" t="str">
        <f t="shared" si="65"/>
        <v/>
      </c>
      <c r="AQ133" s="221" t="str">
        <f t="shared" si="65"/>
        <v/>
      </c>
      <c r="AR133" s="221" t="str">
        <f t="shared" si="66"/>
        <v/>
      </c>
      <c r="AS133" s="221" t="str">
        <f t="shared" si="66"/>
        <v/>
      </c>
      <c r="AT133" s="221" t="str">
        <f t="shared" si="66"/>
        <v/>
      </c>
      <c r="AU133" s="221" t="str">
        <f t="shared" si="66"/>
        <v/>
      </c>
      <c r="AV133" s="221" t="str">
        <f t="shared" si="66"/>
        <v/>
      </c>
      <c r="AW133" s="221" t="str">
        <f t="shared" si="66"/>
        <v/>
      </c>
      <c r="AX133" s="221" t="str">
        <f t="shared" si="66"/>
        <v/>
      </c>
      <c r="AY133" s="221" t="str">
        <f t="shared" si="66"/>
        <v/>
      </c>
      <c r="AZ133" s="221" t="str">
        <f t="shared" si="66"/>
        <v/>
      </c>
      <c r="BA133" s="221" t="str">
        <f t="shared" si="66"/>
        <v/>
      </c>
      <c r="BB133" s="221" t="str">
        <f t="shared" si="67"/>
        <v/>
      </c>
      <c r="BC133" s="221" t="str">
        <f t="shared" si="67"/>
        <v/>
      </c>
      <c r="BD133" s="221" t="str">
        <f t="shared" si="67"/>
        <v/>
      </c>
      <c r="BE133" s="221" t="str">
        <f t="shared" si="67"/>
        <v/>
      </c>
      <c r="BF133" s="221" t="str">
        <f t="shared" si="67"/>
        <v/>
      </c>
      <c r="BG133" s="221" t="str">
        <f t="shared" si="67"/>
        <v/>
      </c>
      <c r="BH133" s="221" t="str">
        <f t="shared" si="67"/>
        <v/>
      </c>
      <c r="BI133" s="221" t="str">
        <f t="shared" si="67"/>
        <v/>
      </c>
      <c r="BJ133" s="221" t="str">
        <f t="shared" si="67"/>
        <v/>
      </c>
      <c r="BK133" s="221" t="str">
        <f t="shared" si="67"/>
        <v/>
      </c>
      <c r="BL133" s="221" t="str">
        <f t="shared" si="67"/>
        <v/>
      </c>
      <c r="BM133" s="221" t="str">
        <f t="shared" si="67"/>
        <v/>
      </c>
    </row>
    <row r="134" spans="1:65" s="115" customFormat="1">
      <c r="A134" s="298"/>
      <c r="B134" s="215">
        <f t="shared" si="49"/>
        <v>2056</v>
      </c>
      <c r="C134" s="220">
        <f t="shared" ref="C134:C163" ca="1" si="68">IF($B134&gt;B$18,"N/A",SUM(OFFSET(D134,0,0,1,B$18-B$17+1)))</f>
        <v>0</v>
      </c>
      <c r="D134" s="221" t="str">
        <f t="shared" si="62"/>
        <v/>
      </c>
      <c r="E134" s="221" t="str">
        <f t="shared" si="62"/>
        <v/>
      </c>
      <c r="F134" s="221" t="str">
        <f t="shared" si="62"/>
        <v/>
      </c>
      <c r="G134" s="221">
        <f t="shared" si="62"/>
        <v>0</v>
      </c>
      <c r="H134" s="221">
        <f t="shared" si="62"/>
        <v>0</v>
      </c>
      <c r="I134" s="221">
        <f t="shared" si="62"/>
        <v>0</v>
      </c>
      <c r="J134" s="221">
        <f t="shared" si="62"/>
        <v>0</v>
      </c>
      <c r="K134" s="221">
        <f t="shared" si="62"/>
        <v>0</v>
      </c>
      <c r="L134" s="221">
        <f t="shared" si="62"/>
        <v>0</v>
      </c>
      <c r="M134" s="221">
        <f t="shared" si="62"/>
        <v>0</v>
      </c>
      <c r="N134" s="221">
        <f t="shared" si="63"/>
        <v>0</v>
      </c>
      <c r="O134" s="221">
        <f t="shared" si="63"/>
        <v>0</v>
      </c>
      <c r="P134" s="221">
        <f t="shared" si="63"/>
        <v>0</v>
      </c>
      <c r="Q134" s="221">
        <f t="shared" si="63"/>
        <v>0</v>
      </c>
      <c r="R134" s="221">
        <f t="shared" si="63"/>
        <v>0</v>
      </c>
      <c r="S134" s="221">
        <f t="shared" si="63"/>
        <v>0</v>
      </c>
      <c r="T134" s="221">
        <f t="shared" si="63"/>
        <v>0</v>
      </c>
      <c r="U134" s="221">
        <f t="shared" si="63"/>
        <v>0</v>
      </c>
      <c r="V134" s="221">
        <f t="shared" si="63"/>
        <v>0</v>
      </c>
      <c r="W134" s="221">
        <f t="shared" si="63"/>
        <v>0</v>
      </c>
      <c r="X134" s="221">
        <f t="shared" si="64"/>
        <v>0</v>
      </c>
      <c r="Y134" s="221">
        <f t="shared" si="64"/>
        <v>0</v>
      </c>
      <c r="Z134" s="221">
        <f t="shared" si="64"/>
        <v>0</v>
      </c>
      <c r="AA134" s="221">
        <f t="shared" si="64"/>
        <v>0</v>
      </c>
      <c r="AB134" s="221">
        <f t="shared" si="64"/>
        <v>0</v>
      </c>
      <c r="AC134" s="221">
        <f t="shared" si="64"/>
        <v>0</v>
      </c>
      <c r="AD134" s="221">
        <f t="shared" si="64"/>
        <v>0</v>
      </c>
      <c r="AE134" s="221">
        <f t="shared" si="64"/>
        <v>0</v>
      </c>
      <c r="AF134" s="221">
        <f t="shared" si="64"/>
        <v>0</v>
      </c>
      <c r="AG134" s="221">
        <f t="shared" si="64"/>
        <v>0</v>
      </c>
      <c r="AH134" s="221">
        <f t="shared" si="65"/>
        <v>0</v>
      </c>
      <c r="AI134" s="221">
        <f t="shared" si="65"/>
        <v>0</v>
      </c>
      <c r="AJ134" s="221">
        <f t="shared" si="65"/>
        <v>0</v>
      </c>
      <c r="AK134" s="221" t="str">
        <f t="shared" si="65"/>
        <v/>
      </c>
      <c r="AL134" s="221" t="str">
        <f t="shared" si="65"/>
        <v/>
      </c>
      <c r="AM134" s="221" t="str">
        <f t="shared" si="65"/>
        <v/>
      </c>
      <c r="AN134" s="221" t="str">
        <f t="shared" si="65"/>
        <v/>
      </c>
      <c r="AO134" s="221" t="str">
        <f t="shared" si="65"/>
        <v/>
      </c>
      <c r="AP134" s="221" t="str">
        <f t="shared" si="65"/>
        <v/>
      </c>
      <c r="AQ134" s="221" t="str">
        <f t="shared" si="65"/>
        <v/>
      </c>
      <c r="AR134" s="221" t="str">
        <f t="shared" si="66"/>
        <v/>
      </c>
      <c r="AS134" s="221" t="str">
        <f t="shared" si="66"/>
        <v/>
      </c>
      <c r="AT134" s="221" t="str">
        <f t="shared" si="66"/>
        <v/>
      </c>
      <c r="AU134" s="221" t="str">
        <f t="shared" si="66"/>
        <v/>
      </c>
      <c r="AV134" s="221" t="str">
        <f t="shared" si="66"/>
        <v/>
      </c>
      <c r="AW134" s="221" t="str">
        <f t="shared" si="66"/>
        <v/>
      </c>
      <c r="AX134" s="221" t="str">
        <f t="shared" si="66"/>
        <v/>
      </c>
      <c r="AY134" s="221" t="str">
        <f t="shared" si="66"/>
        <v/>
      </c>
      <c r="AZ134" s="221" t="str">
        <f t="shared" si="66"/>
        <v/>
      </c>
      <c r="BA134" s="221" t="str">
        <f t="shared" si="66"/>
        <v/>
      </c>
      <c r="BB134" s="221" t="str">
        <f t="shared" si="67"/>
        <v/>
      </c>
      <c r="BC134" s="221" t="str">
        <f t="shared" si="67"/>
        <v/>
      </c>
      <c r="BD134" s="221" t="str">
        <f t="shared" si="67"/>
        <v/>
      </c>
      <c r="BE134" s="221" t="str">
        <f t="shared" si="67"/>
        <v/>
      </c>
      <c r="BF134" s="221" t="str">
        <f t="shared" si="67"/>
        <v/>
      </c>
      <c r="BG134" s="221" t="str">
        <f t="shared" si="67"/>
        <v/>
      </c>
      <c r="BH134" s="221" t="str">
        <f t="shared" si="67"/>
        <v/>
      </c>
      <c r="BI134" s="221" t="str">
        <f t="shared" si="67"/>
        <v/>
      </c>
      <c r="BJ134" s="221" t="str">
        <f t="shared" si="67"/>
        <v/>
      </c>
      <c r="BK134" s="221" t="str">
        <f t="shared" si="67"/>
        <v/>
      </c>
      <c r="BL134" s="221" t="str">
        <f t="shared" si="67"/>
        <v/>
      </c>
      <c r="BM134" s="221" t="str">
        <f t="shared" si="67"/>
        <v/>
      </c>
    </row>
    <row r="135" spans="1:65" s="115" customFormat="1">
      <c r="A135" s="298"/>
      <c r="B135" s="215">
        <f t="shared" ref="B135:B163" si="69">B134+1</f>
        <v>2057</v>
      </c>
      <c r="C135" s="220">
        <f t="shared" ca="1" si="68"/>
        <v>0</v>
      </c>
      <c r="D135" s="221" t="str">
        <f t="shared" si="62"/>
        <v/>
      </c>
      <c r="E135" s="221" t="str">
        <f t="shared" si="62"/>
        <v/>
      </c>
      <c r="F135" s="221" t="str">
        <f t="shared" si="62"/>
        <v/>
      </c>
      <c r="G135" s="221" t="str">
        <f t="shared" si="62"/>
        <v/>
      </c>
      <c r="H135" s="221">
        <f t="shared" si="62"/>
        <v>0</v>
      </c>
      <c r="I135" s="221">
        <f t="shared" si="62"/>
        <v>0</v>
      </c>
      <c r="J135" s="221">
        <f t="shared" si="62"/>
        <v>0</v>
      </c>
      <c r="K135" s="221">
        <f t="shared" si="62"/>
        <v>0</v>
      </c>
      <c r="L135" s="221">
        <f t="shared" si="62"/>
        <v>0</v>
      </c>
      <c r="M135" s="221">
        <f t="shared" si="62"/>
        <v>0</v>
      </c>
      <c r="N135" s="221">
        <f t="shared" si="63"/>
        <v>0</v>
      </c>
      <c r="O135" s="221">
        <f t="shared" si="63"/>
        <v>0</v>
      </c>
      <c r="P135" s="221">
        <f t="shared" si="63"/>
        <v>0</v>
      </c>
      <c r="Q135" s="221">
        <f t="shared" si="63"/>
        <v>0</v>
      </c>
      <c r="R135" s="221">
        <f t="shared" si="63"/>
        <v>0</v>
      </c>
      <c r="S135" s="221">
        <f t="shared" si="63"/>
        <v>0</v>
      </c>
      <c r="T135" s="221">
        <f t="shared" si="63"/>
        <v>0</v>
      </c>
      <c r="U135" s="221">
        <f t="shared" si="63"/>
        <v>0</v>
      </c>
      <c r="V135" s="221">
        <f t="shared" si="63"/>
        <v>0</v>
      </c>
      <c r="W135" s="221">
        <f t="shared" si="63"/>
        <v>0</v>
      </c>
      <c r="X135" s="221">
        <f t="shared" si="64"/>
        <v>0</v>
      </c>
      <c r="Y135" s="221">
        <f t="shared" si="64"/>
        <v>0</v>
      </c>
      <c r="Z135" s="221">
        <f t="shared" si="64"/>
        <v>0</v>
      </c>
      <c r="AA135" s="221">
        <f t="shared" si="64"/>
        <v>0</v>
      </c>
      <c r="AB135" s="221">
        <f t="shared" si="64"/>
        <v>0</v>
      </c>
      <c r="AC135" s="221">
        <f t="shared" si="64"/>
        <v>0</v>
      </c>
      <c r="AD135" s="221">
        <f t="shared" si="64"/>
        <v>0</v>
      </c>
      <c r="AE135" s="221">
        <f t="shared" si="64"/>
        <v>0</v>
      </c>
      <c r="AF135" s="221">
        <f t="shared" si="64"/>
        <v>0</v>
      </c>
      <c r="AG135" s="221">
        <f t="shared" si="64"/>
        <v>0</v>
      </c>
      <c r="AH135" s="221">
        <f t="shared" si="65"/>
        <v>0</v>
      </c>
      <c r="AI135" s="221">
        <f t="shared" si="65"/>
        <v>0</v>
      </c>
      <c r="AJ135" s="221">
        <f t="shared" si="65"/>
        <v>0</v>
      </c>
      <c r="AK135" s="221">
        <f t="shared" si="65"/>
        <v>0</v>
      </c>
      <c r="AL135" s="221" t="str">
        <f t="shared" si="65"/>
        <v/>
      </c>
      <c r="AM135" s="221" t="str">
        <f t="shared" si="65"/>
        <v/>
      </c>
      <c r="AN135" s="221" t="str">
        <f t="shared" si="65"/>
        <v/>
      </c>
      <c r="AO135" s="221" t="str">
        <f t="shared" si="65"/>
        <v/>
      </c>
      <c r="AP135" s="221" t="str">
        <f t="shared" si="65"/>
        <v/>
      </c>
      <c r="AQ135" s="221" t="str">
        <f t="shared" si="65"/>
        <v/>
      </c>
      <c r="AR135" s="221" t="str">
        <f t="shared" si="66"/>
        <v/>
      </c>
      <c r="AS135" s="221" t="str">
        <f t="shared" si="66"/>
        <v/>
      </c>
      <c r="AT135" s="221" t="str">
        <f t="shared" si="66"/>
        <v/>
      </c>
      <c r="AU135" s="221" t="str">
        <f t="shared" si="66"/>
        <v/>
      </c>
      <c r="AV135" s="221" t="str">
        <f t="shared" si="66"/>
        <v/>
      </c>
      <c r="AW135" s="221" t="str">
        <f t="shared" si="66"/>
        <v/>
      </c>
      <c r="AX135" s="221" t="str">
        <f t="shared" si="66"/>
        <v/>
      </c>
      <c r="AY135" s="221" t="str">
        <f t="shared" si="66"/>
        <v/>
      </c>
      <c r="AZ135" s="221" t="str">
        <f t="shared" si="66"/>
        <v/>
      </c>
      <c r="BA135" s="221" t="str">
        <f t="shared" si="66"/>
        <v/>
      </c>
      <c r="BB135" s="221" t="str">
        <f t="shared" si="67"/>
        <v/>
      </c>
      <c r="BC135" s="221" t="str">
        <f t="shared" si="67"/>
        <v/>
      </c>
      <c r="BD135" s="221" t="str">
        <f t="shared" si="67"/>
        <v/>
      </c>
      <c r="BE135" s="221" t="str">
        <f t="shared" si="67"/>
        <v/>
      </c>
      <c r="BF135" s="221" t="str">
        <f t="shared" si="67"/>
        <v/>
      </c>
      <c r="BG135" s="221" t="str">
        <f t="shared" si="67"/>
        <v/>
      </c>
      <c r="BH135" s="221" t="str">
        <f t="shared" si="67"/>
        <v/>
      </c>
      <c r="BI135" s="221" t="str">
        <f t="shared" si="67"/>
        <v/>
      </c>
      <c r="BJ135" s="221" t="str">
        <f t="shared" si="67"/>
        <v/>
      </c>
      <c r="BK135" s="221" t="str">
        <f t="shared" si="67"/>
        <v/>
      </c>
      <c r="BL135" s="221" t="str">
        <f t="shared" si="67"/>
        <v/>
      </c>
      <c r="BM135" s="221" t="str">
        <f t="shared" si="67"/>
        <v/>
      </c>
    </row>
    <row r="136" spans="1:65" s="115" customFormat="1">
      <c r="A136" s="298"/>
      <c r="B136" s="215">
        <f t="shared" si="69"/>
        <v>2058</v>
      </c>
      <c r="C136" s="220">
        <f t="shared" ca="1" si="68"/>
        <v>0</v>
      </c>
      <c r="D136" s="221" t="str">
        <f t="shared" si="62"/>
        <v/>
      </c>
      <c r="E136" s="221" t="str">
        <f t="shared" si="62"/>
        <v/>
      </c>
      <c r="F136" s="221" t="str">
        <f t="shared" si="62"/>
        <v/>
      </c>
      <c r="G136" s="221" t="str">
        <f t="shared" si="62"/>
        <v/>
      </c>
      <c r="H136" s="221" t="str">
        <f t="shared" si="62"/>
        <v/>
      </c>
      <c r="I136" s="221">
        <f t="shared" si="62"/>
        <v>0</v>
      </c>
      <c r="J136" s="221">
        <f t="shared" si="62"/>
        <v>0</v>
      </c>
      <c r="K136" s="221">
        <f t="shared" si="62"/>
        <v>0</v>
      </c>
      <c r="L136" s="221">
        <f t="shared" si="62"/>
        <v>0</v>
      </c>
      <c r="M136" s="221">
        <f t="shared" si="62"/>
        <v>0</v>
      </c>
      <c r="N136" s="221">
        <f t="shared" si="63"/>
        <v>0</v>
      </c>
      <c r="O136" s="221">
        <f t="shared" si="63"/>
        <v>0</v>
      </c>
      <c r="P136" s="221">
        <f t="shared" si="63"/>
        <v>0</v>
      </c>
      <c r="Q136" s="221">
        <f t="shared" si="63"/>
        <v>0</v>
      </c>
      <c r="R136" s="221">
        <f t="shared" si="63"/>
        <v>0</v>
      </c>
      <c r="S136" s="221">
        <f t="shared" si="63"/>
        <v>0</v>
      </c>
      <c r="T136" s="221">
        <f t="shared" si="63"/>
        <v>0</v>
      </c>
      <c r="U136" s="221">
        <f t="shared" si="63"/>
        <v>0</v>
      </c>
      <c r="V136" s="221">
        <f t="shared" si="63"/>
        <v>0</v>
      </c>
      <c r="W136" s="221">
        <f t="shared" si="63"/>
        <v>0</v>
      </c>
      <c r="X136" s="221">
        <f t="shared" si="64"/>
        <v>0</v>
      </c>
      <c r="Y136" s="221">
        <f t="shared" si="64"/>
        <v>0</v>
      </c>
      <c r="Z136" s="221">
        <f t="shared" si="64"/>
        <v>0</v>
      </c>
      <c r="AA136" s="221">
        <f t="shared" si="64"/>
        <v>0</v>
      </c>
      <c r="AB136" s="221">
        <f t="shared" si="64"/>
        <v>0</v>
      </c>
      <c r="AC136" s="221">
        <f t="shared" si="64"/>
        <v>0</v>
      </c>
      <c r="AD136" s="221">
        <f t="shared" si="64"/>
        <v>0</v>
      </c>
      <c r="AE136" s="221">
        <f t="shared" si="64"/>
        <v>0</v>
      </c>
      <c r="AF136" s="221">
        <f t="shared" si="64"/>
        <v>0</v>
      </c>
      <c r="AG136" s="221">
        <f t="shared" si="64"/>
        <v>0</v>
      </c>
      <c r="AH136" s="221">
        <f t="shared" si="65"/>
        <v>0</v>
      </c>
      <c r="AI136" s="221">
        <f t="shared" si="65"/>
        <v>0</v>
      </c>
      <c r="AJ136" s="221">
        <f t="shared" si="65"/>
        <v>0</v>
      </c>
      <c r="AK136" s="221">
        <f t="shared" si="65"/>
        <v>0</v>
      </c>
      <c r="AL136" s="221">
        <f t="shared" si="65"/>
        <v>0</v>
      </c>
      <c r="AM136" s="221" t="str">
        <f t="shared" si="65"/>
        <v/>
      </c>
      <c r="AN136" s="221" t="str">
        <f t="shared" si="65"/>
        <v/>
      </c>
      <c r="AO136" s="221" t="str">
        <f t="shared" si="65"/>
        <v/>
      </c>
      <c r="AP136" s="221" t="str">
        <f t="shared" si="65"/>
        <v/>
      </c>
      <c r="AQ136" s="221" t="str">
        <f t="shared" si="65"/>
        <v/>
      </c>
      <c r="AR136" s="221" t="str">
        <f t="shared" si="66"/>
        <v/>
      </c>
      <c r="AS136" s="221" t="str">
        <f t="shared" si="66"/>
        <v/>
      </c>
      <c r="AT136" s="221" t="str">
        <f t="shared" si="66"/>
        <v/>
      </c>
      <c r="AU136" s="221" t="str">
        <f t="shared" si="66"/>
        <v/>
      </c>
      <c r="AV136" s="221" t="str">
        <f t="shared" si="66"/>
        <v/>
      </c>
      <c r="AW136" s="221" t="str">
        <f t="shared" si="66"/>
        <v/>
      </c>
      <c r="AX136" s="221" t="str">
        <f t="shared" si="66"/>
        <v/>
      </c>
      <c r="AY136" s="221" t="str">
        <f t="shared" si="66"/>
        <v/>
      </c>
      <c r="AZ136" s="221" t="str">
        <f t="shared" si="66"/>
        <v/>
      </c>
      <c r="BA136" s="221" t="str">
        <f t="shared" si="66"/>
        <v/>
      </c>
      <c r="BB136" s="221" t="str">
        <f t="shared" si="67"/>
        <v/>
      </c>
      <c r="BC136" s="221" t="str">
        <f t="shared" si="67"/>
        <v/>
      </c>
      <c r="BD136" s="221" t="str">
        <f t="shared" si="67"/>
        <v/>
      </c>
      <c r="BE136" s="221" t="str">
        <f t="shared" si="67"/>
        <v/>
      </c>
      <c r="BF136" s="221" t="str">
        <f t="shared" si="67"/>
        <v/>
      </c>
      <c r="BG136" s="221" t="str">
        <f t="shared" si="67"/>
        <v/>
      </c>
      <c r="BH136" s="221" t="str">
        <f t="shared" si="67"/>
        <v/>
      </c>
      <c r="BI136" s="221" t="str">
        <f t="shared" si="67"/>
        <v/>
      </c>
      <c r="BJ136" s="221" t="str">
        <f t="shared" si="67"/>
        <v/>
      </c>
      <c r="BK136" s="221" t="str">
        <f t="shared" si="67"/>
        <v/>
      </c>
      <c r="BL136" s="221" t="str">
        <f t="shared" si="67"/>
        <v/>
      </c>
      <c r="BM136" s="221" t="str">
        <f t="shared" si="67"/>
        <v/>
      </c>
    </row>
    <row r="137" spans="1:65" s="115" customFormat="1">
      <c r="A137" s="298"/>
      <c r="B137" s="215">
        <f t="shared" si="69"/>
        <v>2059</v>
      </c>
      <c r="C137" s="220">
        <f t="shared" ca="1" si="68"/>
        <v>0</v>
      </c>
      <c r="D137" s="221" t="str">
        <f t="shared" si="62"/>
        <v/>
      </c>
      <c r="E137" s="221" t="str">
        <f t="shared" si="62"/>
        <v/>
      </c>
      <c r="F137" s="221" t="str">
        <f t="shared" si="62"/>
        <v/>
      </c>
      <c r="G137" s="221" t="str">
        <f t="shared" si="62"/>
        <v/>
      </c>
      <c r="H137" s="221" t="str">
        <f t="shared" si="62"/>
        <v/>
      </c>
      <c r="I137" s="221" t="str">
        <f t="shared" si="62"/>
        <v/>
      </c>
      <c r="J137" s="221">
        <f t="shared" si="62"/>
        <v>0</v>
      </c>
      <c r="K137" s="221">
        <f t="shared" si="62"/>
        <v>0</v>
      </c>
      <c r="L137" s="221">
        <f t="shared" si="62"/>
        <v>0</v>
      </c>
      <c r="M137" s="221">
        <f t="shared" si="62"/>
        <v>0</v>
      </c>
      <c r="N137" s="221">
        <f t="shared" si="63"/>
        <v>0</v>
      </c>
      <c r="O137" s="221">
        <f t="shared" si="63"/>
        <v>0</v>
      </c>
      <c r="P137" s="221">
        <f t="shared" si="63"/>
        <v>0</v>
      </c>
      <c r="Q137" s="221">
        <f t="shared" si="63"/>
        <v>0</v>
      </c>
      <c r="R137" s="221">
        <f t="shared" si="63"/>
        <v>0</v>
      </c>
      <c r="S137" s="221">
        <f t="shared" si="63"/>
        <v>0</v>
      </c>
      <c r="T137" s="221">
        <f t="shared" si="63"/>
        <v>0</v>
      </c>
      <c r="U137" s="221">
        <f t="shared" si="63"/>
        <v>0</v>
      </c>
      <c r="V137" s="221">
        <f t="shared" si="63"/>
        <v>0</v>
      </c>
      <c r="W137" s="221">
        <f t="shared" si="63"/>
        <v>0</v>
      </c>
      <c r="X137" s="221">
        <f t="shared" si="64"/>
        <v>0</v>
      </c>
      <c r="Y137" s="221">
        <f t="shared" si="64"/>
        <v>0</v>
      </c>
      <c r="Z137" s="221">
        <f t="shared" si="64"/>
        <v>0</v>
      </c>
      <c r="AA137" s="221">
        <f t="shared" si="64"/>
        <v>0</v>
      </c>
      <c r="AB137" s="221">
        <f t="shared" si="64"/>
        <v>0</v>
      </c>
      <c r="AC137" s="221">
        <f t="shared" si="64"/>
        <v>0</v>
      </c>
      <c r="AD137" s="221">
        <f t="shared" si="64"/>
        <v>0</v>
      </c>
      <c r="AE137" s="221">
        <f t="shared" si="64"/>
        <v>0</v>
      </c>
      <c r="AF137" s="221">
        <f t="shared" si="64"/>
        <v>0</v>
      </c>
      <c r="AG137" s="221">
        <f t="shared" si="64"/>
        <v>0</v>
      </c>
      <c r="AH137" s="221">
        <f t="shared" si="65"/>
        <v>0</v>
      </c>
      <c r="AI137" s="221">
        <f t="shared" si="65"/>
        <v>0</v>
      </c>
      <c r="AJ137" s="221">
        <f t="shared" si="65"/>
        <v>0</v>
      </c>
      <c r="AK137" s="221">
        <f t="shared" si="65"/>
        <v>0</v>
      </c>
      <c r="AL137" s="221">
        <f t="shared" si="65"/>
        <v>0</v>
      </c>
      <c r="AM137" s="221">
        <f t="shared" si="65"/>
        <v>0</v>
      </c>
      <c r="AN137" s="221" t="str">
        <f t="shared" si="65"/>
        <v/>
      </c>
      <c r="AO137" s="221" t="str">
        <f t="shared" si="65"/>
        <v/>
      </c>
      <c r="AP137" s="221" t="str">
        <f t="shared" si="65"/>
        <v/>
      </c>
      <c r="AQ137" s="221" t="str">
        <f t="shared" si="65"/>
        <v/>
      </c>
      <c r="AR137" s="221" t="str">
        <f t="shared" si="66"/>
        <v/>
      </c>
      <c r="AS137" s="221" t="str">
        <f t="shared" si="66"/>
        <v/>
      </c>
      <c r="AT137" s="221" t="str">
        <f t="shared" si="66"/>
        <v/>
      </c>
      <c r="AU137" s="221" t="str">
        <f t="shared" si="66"/>
        <v/>
      </c>
      <c r="AV137" s="221" t="str">
        <f t="shared" si="66"/>
        <v/>
      </c>
      <c r="AW137" s="221" t="str">
        <f t="shared" si="66"/>
        <v/>
      </c>
      <c r="AX137" s="221" t="str">
        <f t="shared" si="66"/>
        <v/>
      </c>
      <c r="AY137" s="221" t="str">
        <f t="shared" si="66"/>
        <v/>
      </c>
      <c r="AZ137" s="221" t="str">
        <f t="shared" si="66"/>
        <v/>
      </c>
      <c r="BA137" s="221" t="str">
        <f t="shared" si="66"/>
        <v/>
      </c>
      <c r="BB137" s="221" t="str">
        <f t="shared" si="67"/>
        <v/>
      </c>
      <c r="BC137" s="221" t="str">
        <f t="shared" si="67"/>
        <v/>
      </c>
      <c r="BD137" s="221" t="str">
        <f t="shared" si="67"/>
        <v/>
      </c>
      <c r="BE137" s="221" t="str">
        <f t="shared" si="67"/>
        <v/>
      </c>
      <c r="BF137" s="221" t="str">
        <f t="shared" si="67"/>
        <v/>
      </c>
      <c r="BG137" s="221" t="str">
        <f t="shared" si="67"/>
        <v/>
      </c>
      <c r="BH137" s="221" t="str">
        <f t="shared" si="67"/>
        <v/>
      </c>
      <c r="BI137" s="221" t="str">
        <f t="shared" si="67"/>
        <v/>
      </c>
      <c r="BJ137" s="221" t="str">
        <f t="shared" si="67"/>
        <v/>
      </c>
      <c r="BK137" s="221" t="str">
        <f t="shared" si="67"/>
        <v/>
      </c>
      <c r="BL137" s="221" t="str">
        <f t="shared" si="67"/>
        <v/>
      </c>
      <c r="BM137" s="221" t="str">
        <f t="shared" si="67"/>
        <v/>
      </c>
    </row>
    <row r="138" spans="1:65" s="115" customFormat="1">
      <c r="A138" s="298"/>
      <c r="B138" s="215">
        <f t="shared" si="69"/>
        <v>2060</v>
      </c>
      <c r="C138" s="220">
        <f t="shared" ca="1" si="68"/>
        <v>0</v>
      </c>
      <c r="D138" s="221" t="str">
        <f t="shared" si="62"/>
        <v/>
      </c>
      <c r="E138" s="221" t="str">
        <f t="shared" si="62"/>
        <v/>
      </c>
      <c r="F138" s="221" t="str">
        <f t="shared" si="62"/>
        <v/>
      </c>
      <c r="G138" s="221" t="str">
        <f t="shared" si="62"/>
        <v/>
      </c>
      <c r="H138" s="221" t="str">
        <f t="shared" si="62"/>
        <v/>
      </c>
      <c r="I138" s="221" t="str">
        <f t="shared" si="62"/>
        <v/>
      </c>
      <c r="J138" s="221" t="str">
        <f t="shared" si="62"/>
        <v/>
      </c>
      <c r="K138" s="221">
        <f t="shared" si="62"/>
        <v>0</v>
      </c>
      <c r="L138" s="221">
        <f t="shared" si="62"/>
        <v>0</v>
      </c>
      <c r="M138" s="221">
        <f t="shared" si="62"/>
        <v>0</v>
      </c>
      <c r="N138" s="221">
        <f t="shared" si="63"/>
        <v>0</v>
      </c>
      <c r="O138" s="221">
        <f t="shared" si="63"/>
        <v>0</v>
      </c>
      <c r="P138" s="221">
        <f t="shared" si="63"/>
        <v>0</v>
      </c>
      <c r="Q138" s="221">
        <f t="shared" si="63"/>
        <v>0</v>
      </c>
      <c r="R138" s="221">
        <f t="shared" si="63"/>
        <v>0</v>
      </c>
      <c r="S138" s="221">
        <f t="shared" si="63"/>
        <v>0</v>
      </c>
      <c r="T138" s="221">
        <f t="shared" si="63"/>
        <v>0</v>
      </c>
      <c r="U138" s="221">
        <f t="shared" si="63"/>
        <v>0</v>
      </c>
      <c r="V138" s="221">
        <f t="shared" si="63"/>
        <v>0</v>
      </c>
      <c r="W138" s="221">
        <f t="shared" si="63"/>
        <v>0</v>
      </c>
      <c r="X138" s="221">
        <f t="shared" si="64"/>
        <v>0</v>
      </c>
      <c r="Y138" s="221">
        <f t="shared" si="64"/>
        <v>0</v>
      </c>
      <c r="Z138" s="221">
        <f t="shared" si="64"/>
        <v>0</v>
      </c>
      <c r="AA138" s="221">
        <f t="shared" si="64"/>
        <v>0</v>
      </c>
      <c r="AB138" s="221">
        <f t="shared" si="64"/>
        <v>0</v>
      </c>
      <c r="AC138" s="221">
        <f t="shared" si="64"/>
        <v>0</v>
      </c>
      <c r="AD138" s="221">
        <f t="shared" si="64"/>
        <v>0</v>
      </c>
      <c r="AE138" s="221">
        <f t="shared" si="64"/>
        <v>0</v>
      </c>
      <c r="AF138" s="221">
        <f t="shared" si="64"/>
        <v>0</v>
      </c>
      <c r="AG138" s="221">
        <f t="shared" si="64"/>
        <v>0</v>
      </c>
      <c r="AH138" s="221">
        <f t="shared" si="65"/>
        <v>0</v>
      </c>
      <c r="AI138" s="221">
        <f t="shared" si="65"/>
        <v>0</v>
      </c>
      <c r="AJ138" s="221">
        <f t="shared" si="65"/>
        <v>0</v>
      </c>
      <c r="AK138" s="221">
        <f t="shared" si="65"/>
        <v>0</v>
      </c>
      <c r="AL138" s="221">
        <f t="shared" si="65"/>
        <v>0</v>
      </c>
      <c r="AM138" s="221">
        <f t="shared" si="65"/>
        <v>0</v>
      </c>
      <c r="AN138" s="221">
        <f t="shared" si="65"/>
        <v>0</v>
      </c>
      <c r="AO138" s="221" t="str">
        <f t="shared" si="65"/>
        <v/>
      </c>
      <c r="AP138" s="221" t="str">
        <f t="shared" si="65"/>
        <v/>
      </c>
      <c r="AQ138" s="221" t="str">
        <f t="shared" si="65"/>
        <v/>
      </c>
      <c r="AR138" s="221" t="str">
        <f t="shared" si="66"/>
        <v/>
      </c>
      <c r="AS138" s="221" t="str">
        <f t="shared" si="66"/>
        <v/>
      </c>
      <c r="AT138" s="221" t="str">
        <f t="shared" si="66"/>
        <v/>
      </c>
      <c r="AU138" s="221" t="str">
        <f t="shared" si="66"/>
        <v/>
      </c>
      <c r="AV138" s="221" t="str">
        <f t="shared" si="66"/>
        <v/>
      </c>
      <c r="AW138" s="221" t="str">
        <f t="shared" si="66"/>
        <v/>
      </c>
      <c r="AX138" s="221" t="str">
        <f t="shared" si="66"/>
        <v/>
      </c>
      <c r="AY138" s="221" t="str">
        <f t="shared" si="66"/>
        <v/>
      </c>
      <c r="AZ138" s="221" t="str">
        <f t="shared" si="66"/>
        <v/>
      </c>
      <c r="BA138" s="221" t="str">
        <f t="shared" si="66"/>
        <v/>
      </c>
      <c r="BB138" s="221" t="str">
        <f t="shared" si="67"/>
        <v/>
      </c>
      <c r="BC138" s="221" t="str">
        <f t="shared" si="67"/>
        <v/>
      </c>
      <c r="BD138" s="221" t="str">
        <f t="shared" si="67"/>
        <v/>
      </c>
      <c r="BE138" s="221" t="str">
        <f t="shared" si="67"/>
        <v/>
      </c>
      <c r="BF138" s="221" t="str">
        <f t="shared" si="67"/>
        <v/>
      </c>
      <c r="BG138" s="221" t="str">
        <f t="shared" si="67"/>
        <v/>
      </c>
      <c r="BH138" s="221" t="str">
        <f t="shared" si="67"/>
        <v/>
      </c>
      <c r="BI138" s="221" t="str">
        <f t="shared" si="67"/>
        <v/>
      </c>
      <c r="BJ138" s="221" t="str">
        <f t="shared" si="67"/>
        <v/>
      </c>
      <c r="BK138" s="221" t="str">
        <f t="shared" si="67"/>
        <v/>
      </c>
      <c r="BL138" s="221" t="str">
        <f t="shared" si="67"/>
        <v/>
      </c>
      <c r="BM138" s="221" t="str">
        <f t="shared" si="67"/>
        <v/>
      </c>
    </row>
    <row r="139" spans="1:65" s="115" customFormat="1">
      <c r="A139" s="298"/>
      <c r="B139" s="215">
        <f t="shared" si="69"/>
        <v>2061</v>
      </c>
      <c r="C139" s="220">
        <f t="shared" ca="1" si="68"/>
        <v>0</v>
      </c>
      <c r="D139" s="221" t="str">
        <f t="shared" si="62"/>
        <v/>
      </c>
      <c r="E139" s="221" t="str">
        <f t="shared" si="62"/>
        <v/>
      </c>
      <c r="F139" s="221" t="str">
        <f t="shared" si="62"/>
        <v/>
      </c>
      <c r="G139" s="221" t="str">
        <f t="shared" si="62"/>
        <v/>
      </c>
      <c r="H139" s="221" t="str">
        <f t="shared" si="62"/>
        <v/>
      </c>
      <c r="I139" s="221" t="str">
        <f t="shared" si="62"/>
        <v/>
      </c>
      <c r="J139" s="221" t="str">
        <f t="shared" si="62"/>
        <v/>
      </c>
      <c r="K139" s="221" t="str">
        <f t="shared" si="62"/>
        <v/>
      </c>
      <c r="L139" s="221">
        <f t="shared" si="62"/>
        <v>0</v>
      </c>
      <c r="M139" s="221">
        <f t="shared" si="62"/>
        <v>0</v>
      </c>
      <c r="N139" s="221">
        <f t="shared" si="63"/>
        <v>0</v>
      </c>
      <c r="O139" s="221">
        <f t="shared" si="63"/>
        <v>0</v>
      </c>
      <c r="P139" s="221">
        <f t="shared" si="63"/>
        <v>0</v>
      </c>
      <c r="Q139" s="221">
        <f t="shared" si="63"/>
        <v>0</v>
      </c>
      <c r="R139" s="221">
        <f t="shared" si="63"/>
        <v>0</v>
      </c>
      <c r="S139" s="221">
        <f t="shared" si="63"/>
        <v>0</v>
      </c>
      <c r="T139" s="221">
        <f t="shared" si="63"/>
        <v>0</v>
      </c>
      <c r="U139" s="221">
        <f t="shared" si="63"/>
        <v>0</v>
      </c>
      <c r="V139" s="221">
        <f t="shared" si="63"/>
        <v>0</v>
      </c>
      <c r="W139" s="221">
        <f t="shared" si="63"/>
        <v>0</v>
      </c>
      <c r="X139" s="221">
        <f t="shared" si="64"/>
        <v>0</v>
      </c>
      <c r="Y139" s="221">
        <f t="shared" si="64"/>
        <v>0</v>
      </c>
      <c r="Z139" s="221">
        <f t="shared" si="64"/>
        <v>0</v>
      </c>
      <c r="AA139" s="221">
        <f t="shared" si="64"/>
        <v>0</v>
      </c>
      <c r="AB139" s="221">
        <f t="shared" si="64"/>
        <v>0</v>
      </c>
      <c r="AC139" s="221">
        <f t="shared" si="64"/>
        <v>0</v>
      </c>
      <c r="AD139" s="221">
        <f t="shared" si="64"/>
        <v>0</v>
      </c>
      <c r="AE139" s="221">
        <f t="shared" si="64"/>
        <v>0</v>
      </c>
      <c r="AF139" s="221">
        <f t="shared" si="64"/>
        <v>0</v>
      </c>
      <c r="AG139" s="221">
        <f t="shared" si="64"/>
        <v>0</v>
      </c>
      <c r="AH139" s="221">
        <f t="shared" si="65"/>
        <v>0</v>
      </c>
      <c r="AI139" s="221">
        <f t="shared" si="65"/>
        <v>0</v>
      </c>
      <c r="AJ139" s="221">
        <f t="shared" si="65"/>
        <v>0</v>
      </c>
      <c r="AK139" s="221">
        <f t="shared" si="65"/>
        <v>0</v>
      </c>
      <c r="AL139" s="221">
        <f t="shared" si="65"/>
        <v>0</v>
      </c>
      <c r="AM139" s="221">
        <f t="shared" si="65"/>
        <v>0</v>
      </c>
      <c r="AN139" s="221">
        <f t="shared" si="65"/>
        <v>0</v>
      </c>
      <c r="AO139" s="221">
        <f t="shared" si="65"/>
        <v>0</v>
      </c>
      <c r="AP139" s="221" t="str">
        <f t="shared" si="65"/>
        <v/>
      </c>
      <c r="AQ139" s="221" t="str">
        <f t="shared" si="65"/>
        <v/>
      </c>
      <c r="AR139" s="221" t="str">
        <f t="shared" si="66"/>
        <v/>
      </c>
      <c r="AS139" s="221" t="str">
        <f t="shared" si="66"/>
        <v/>
      </c>
      <c r="AT139" s="221" t="str">
        <f t="shared" si="66"/>
        <v/>
      </c>
      <c r="AU139" s="221" t="str">
        <f t="shared" si="66"/>
        <v/>
      </c>
      <c r="AV139" s="221" t="str">
        <f t="shared" si="66"/>
        <v/>
      </c>
      <c r="AW139" s="221" t="str">
        <f t="shared" si="66"/>
        <v/>
      </c>
      <c r="AX139" s="221" t="str">
        <f t="shared" si="66"/>
        <v/>
      </c>
      <c r="AY139" s="221" t="str">
        <f t="shared" si="66"/>
        <v/>
      </c>
      <c r="AZ139" s="221" t="str">
        <f t="shared" si="66"/>
        <v/>
      </c>
      <c r="BA139" s="221" t="str">
        <f t="shared" si="66"/>
        <v/>
      </c>
      <c r="BB139" s="221" t="str">
        <f t="shared" si="67"/>
        <v/>
      </c>
      <c r="BC139" s="221" t="str">
        <f t="shared" si="67"/>
        <v/>
      </c>
      <c r="BD139" s="221" t="str">
        <f t="shared" si="67"/>
        <v/>
      </c>
      <c r="BE139" s="221" t="str">
        <f t="shared" si="67"/>
        <v/>
      </c>
      <c r="BF139" s="221" t="str">
        <f t="shared" si="67"/>
        <v/>
      </c>
      <c r="BG139" s="221" t="str">
        <f t="shared" si="67"/>
        <v/>
      </c>
      <c r="BH139" s="221" t="str">
        <f t="shared" si="67"/>
        <v/>
      </c>
      <c r="BI139" s="221" t="str">
        <f t="shared" si="67"/>
        <v/>
      </c>
      <c r="BJ139" s="221" t="str">
        <f t="shared" si="67"/>
        <v/>
      </c>
      <c r="BK139" s="221" t="str">
        <f t="shared" si="67"/>
        <v/>
      </c>
      <c r="BL139" s="221" t="str">
        <f t="shared" si="67"/>
        <v/>
      </c>
      <c r="BM139" s="221" t="str">
        <f t="shared" si="67"/>
        <v/>
      </c>
    </row>
    <row r="140" spans="1:65" s="115" customFormat="1">
      <c r="A140" s="298"/>
      <c r="B140" s="215">
        <f t="shared" si="69"/>
        <v>2062</v>
      </c>
      <c r="C140" s="220">
        <f t="shared" ca="1" si="68"/>
        <v>0</v>
      </c>
      <c r="D140" s="221" t="str">
        <f t="shared" si="62"/>
        <v/>
      </c>
      <c r="E140" s="221" t="str">
        <f t="shared" si="62"/>
        <v/>
      </c>
      <c r="F140" s="221" t="str">
        <f t="shared" si="62"/>
        <v/>
      </c>
      <c r="G140" s="221" t="str">
        <f t="shared" si="62"/>
        <v/>
      </c>
      <c r="H140" s="221" t="str">
        <f t="shared" si="62"/>
        <v/>
      </c>
      <c r="I140" s="221" t="str">
        <f t="shared" si="62"/>
        <v/>
      </c>
      <c r="J140" s="221" t="str">
        <f t="shared" si="62"/>
        <v/>
      </c>
      <c r="K140" s="221" t="str">
        <f t="shared" si="62"/>
        <v/>
      </c>
      <c r="L140" s="221" t="str">
        <f t="shared" si="62"/>
        <v/>
      </c>
      <c r="M140" s="221">
        <f t="shared" si="62"/>
        <v>0</v>
      </c>
      <c r="N140" s="221">
        <f t="shared" si="63"/>
        <v>0</v>
      </c>
      <c r="O140" s="221">
        <f t="shared" si="63"/>
        <v>0</v>
      </c>
      <c r="P140" s="221">
        <f t="shared" si="63"/>
        <v>0</v>
      </c>
      <c r="Q140" s="221">
        <f t="shared" si="63"/>
        <v>0</v>
      </c>
      <c r="R140" s="221">
        <f t="shared" si="63"/>
        <v>0</v>
      </c>
      <c r="S140" s="221">
        <f t="shared" si="63"/>
        <v>0</v>
      </c>
      <c r="T140" s="221">
        <f t="shared" si="63"/>
        <v>0</v>
      </c>
      <c r="U140" s="221">
        <f t="shared" si="63"/>
        <v>0</v>
      </c>
      <c r="V140" s="221">
        <f t="shared" si="63"/>
        <v>0</v>
      </c>
      <c r="W140" s="221">
        <f t="shared" si="63"/>
        <v>0</v>
      </c>
      <c r="X140" s="221">
        <f t="shared" si="64"/>
        <v>0</v>
      </c>
      <c r="Y140" s="221">
        <f t="shared" si="64"/>
        <v>0</v>
      </c>
      <c r="Z140" s="221">
        <f t="shared" si="64"/>
        <v>0</v>
      </c>
      <c r="AA140" s="221">
        <f t="shared" si="64"/>
        <v>0</v>
      </c>
      <c r="AB140" s="221">
        <f t="shared" si="64"/>
        <v>0</v>
      </c>
      <c r="AC140" s="221">
        <f t="shared" si="64"/>
        <v>0</v>
      </c>
      <c r="AD140" s="221">
        <f t="shared" si="64"/>
        <v>0</v>
      </c>
      <c r="AE140" s="221">
        <f t="shared" si="64"/>
        <v>0</v>
      </c>
      <c r="AF140" s="221">
        <f t="shared" si="64"/>
        <v>0</v>
      </c>
      <c r="AG140" s="221">
        <f t="shared" si="64"/>
        <v>0</v>
      </c>
      <c r="AH140" s="221">
        <f t="shared" si="65"/>
        <v>0</v>
      </c>
      <c r="AI140" s="221">
        <f t="shared" si="65"/>
        <v>0</v>
      </c>
      <c r="AJ140" s="221">
        <f t="shared" si="65"/>
        <v>0</v>
      </c>
      <c r="AK140" s="221">
        <f t="shared" si="65"/>
        <v>0</v>
      </c>
      <c r="AL140" s="221">
        <f t="shared" si="65"/>
        <v>0</v>
      </c>
      <c r="AM140" s="221">
        <f t="shared" si="65"/>
        <v>0</v>
      </c>
      <c r="AN140" s="221">
        <f t="shared" si="65"/>
        <v>0</v>
      </c>
      <c r="AO140" s="221">
        <f t="shared" si="65"/>
        <v>0</v>
      </c>
      <c r="AP140" s="221">
        <f t="shared" si="65"/>
        <v>0</v>
      </c>
      <c r="AQ140" s="221" t="str">
        <f t="shared" si="65"/>
        <v/>
      </c>
      <c r="AR140" s="221" t="str">
        <f t="shared" si="66"/>
        <v/>
      </c>
      <c r="AS140" s="221" t="str">
        <f t="shared" si="66"/>
        <v/>
      </c>
      <c r="AT140" s="221" t="str">
        <f t="shared" si="66"/>
        <v/>
      </c>
      <c r="AU140" s="221" t="str">
        <f t="shared" si="66"/>
        <v/>
      </c>
      <c r="AV140" s="221" t="str">
        <f t="shared" si="66"/>
        <v/>
      </c>
      <c r="AW140" s="221" t="str">
        <f t="shared" si="66"/>
        <v/>
      </c>
      <c r="AX140" s="221" t="str">
        <f t="shared" si="66"/>
        <v/>
      </c>
      <c r="AY140" s="221" t="str">
        <f t="shared" si="66"/>
        <v/>
      </c>
      <c r="AZ140" s="221" t="str">
        <f t="shared" si="66"/>
        <v/>
      </c>
      <c r="BA140" s="221" t="str">
        <f t="shared" si="66"/>
        <v/>
      </c>
      <c r="BB140" s="221" t="str">
        <f t="shared" si="67"/>
        <v/>
      </c>
      <c r="BC140" s="221" t="str">
        <f t="shared" si="67"/>
        <v/>
      </c>
      <c r="BD140" s="221" t="str">
        <f t="shared" si="67"/>
        <v/>
      </c>
      <c r="BE140" s="221" t="str">
        <f t="shared" si="67"/>
        <v/>
      </c>
      <c r="BF140" s="221" t="str">
        <f t="shared" si="67"/>
        <v/>
      </c>
      <c r="BG140" s="221" t="str">
        <f t="shared" si="67"/>
        <v/>
      </c>
      <c r="BH140" s="221" t="str">
        <f t="shared" si="67"/>
        <v/>
      </c>
      <c r="BI140" s="221" t="str">
        <f t="shared" si="67"/>
        <v/>
      </c>
      <c r="BJ140" s="221" t="str">
        <f t="shared" si="67"/>
        <v/>
      </c>
      <c r="BK140" s="221" t="str">
        <f t="shared" si="67"/>
        <v/>
      </c>
      <c r="BL140" s="221" t="str">
        <f t="shared" si="67"/>
        <v/>
      </c>
      <c r="BM140" s="221" t="str">
        <f t="shared" si="67"/>
        <v/>
      </c>
    </row>
    <row r="141" spans="1:65" s="115" customFormat="1">
      <c r="A141" s="298"/>
      <c r="B141" s="215">
        <f t="shared" si="69"/>
        <v>2063</v>
      </c>
      <c r="C141" s="220">
        <f t="shared" ca="1" si="68"/>
        <v>0</v>
      </c>
      <c r="D141" s="221" t="str">
        <f t="shared" si="62"/>
        <v/>
      </c>
      <c r="E141" s="221" t="str">
        <f t="shared" si="62"/>
        <v/>
      </c>
      <c r="F141" s="221" t="str">
        <f t="shared" si="62"/>
        <v/>
      </c>
      <c r="G141" s="221" t="str">
        <f t="shared" si="62"/>
        <v/>
      </c>
      <c r="H141" s="221" t="str">
        <f t="shared" si="62"/>
        <v/>
      </c>
      <c r="I141" s="221" t="str">
        <f t="shared" si="62"/>
        <v/>
      </c>
      <c r="J141" s="221" t="str">
        <f t="shared" si="62"/>
        <v/>
      </c>
      <c r="K141" s="221" t="str">
        <f t="shared" si="62"/>
        <v/>
      </c>
      <c r="L141" s="221" t="str">
        <f t="shared" si="62"/>
        <v/>
      </c>
      <c r="M141" s="221" t="str">
        <f t="shared" si="62"/>
        <v/>
      </c>
      <c r="N141" s="221">
        <f t="shared" si="63"/>
        <v>0</v>
      </c>
      <c r="O141" s="221">
        <f t="shared" si="63"/>
        <v>0</v>
      </c>
      <c r="P141" s="221">
        <f t="shared" si="63"/>
        <v>0</v>
      </c>
      <c r="Q141" s="221">
        <f t="shared" si="63"/>
        <v>0</v>
      </c>
      <c r="R141" s="221">
        <f t="shared" si="63"/>
        <v>0</v>
      </c>
      <c r="S141" s="221">
        <f t="shared" si="63"/>
        <v>0</v>
      </c>
      <c r="T141" s="221">
        <f t="shared" si="63"/>
        <v>0</v>
      </c>
      <c r="U141" s="221">
        <f t="shared" si="63"/>
        <v>0</v>
      </c>
      <c r="V141" s="221">
        <f t="shared" si="63"/>
        <v>0</v>
      </c>
      <c r="W141" s="221">
        <f t="shared" si="63"/>
        <v>0</v>
      </c>
      <c r="X141" s="221">
        <f t="shared" si="64"/>
        <v>0</v>
      </c>
      <c r="Y141" s="221">
        <f t="shared" si="64"/>
        <v>0</v>
      </c>
      <c r="Z141" s="221">
        <f t="shared" si="64"/>
        <v>0</v>
      </c>
      <c r="AA141" s="221">
        <f t="shared" si="64"/>
        <v>0</v>
      </c>
      <c r="AB141" s="221">
        <f t="shared" si="64"/>
        <v>0</v>
      </c>
      <c r="AC141" s="221">
        <f t="shared" si="64"/>
        <v>0</v>
      </c>
      <c r="AD141" s="221">
        <f t="shared" si="64"/>
        <v>0</v>
      </c>
      <c r="AE141" s="221">
        <f t="shared" si="64"/>
        <v>0</v>
      </c>
      <c r="AF141" s="221">
        <f t="shared" si="64"/>
        <v>0</v>
      </c>
      <c r="AG141" s="221">
        <f t="shared" si="64"/>
        <v>0</v>
      </c>
      <c r="AH141" s="221">
        <f t="shared" si="65"/>
        <v>0</v>
      </c>
      <c r="AI141" s="221">
        <f t="shared" si="65"/>
        <v>0</v>
      </c>
      <c r="AJ141" s="221">
        <f t="shared" si="65"/>
        <v>0</v>
      </c>
      <c r="AK141" s="221">
        <f t="shared" si="65"/>
        <v>0</v>
      </c>
      <c r="AL141" s="221">
        <f t="shared" si="65"/>
        <v>0</v>
      </c>
      <c r="AM141" s="221">
        <f t="shared" si="65"/>
        <v>0</v>
      </c>
      <c r="AN141" s="221">
        <f t="shared" si="65"/>
        <v>0</v>
      </c>
      <c r="AO141" s="221">
        <f t="shared" si="65"/>
        <v>0</v>
      </c>
      <c r="AP141" s="221">
        <f t="shared" si="65"/>
        <v>0</v>
      </c>
      <c r="AQ141" s="221">
        <f t="shared" si="65"/>
        <v>0</v>
      </c>
      <c r="AR141" s="221" t="str">
        <f t="shared" si="66"/>
        <v/>
      </c>
      <c r="AS141" s="221" t="str">
        <f t="shared" si="66"/>
        <v/>
      </c>
      <c r="AT141" s="221" t="str">
        <f t="shared" si="66"/>
        <v/>
      </c>
      <c r="AU141" s="221" t="str">
        <f t="shared" si="66"/>
        <v/>
      </c>
      <c r="AV141" s="221" t="str">
        <f t="shared" si="66"/>
        <v/>
      </c>
      <c r="AW141" s="221" t="str">
        <f t="shared" si="66"/>
        <v/>
      </c>
      <c r="AX141" s="221" t="str">
        <f t="shared" si="66"/>
        <v/>
      </c>
      <c r="AY141" s="221" t="str">
        <f t="shared" si="66"/>
        <v/>
      </c>
      <c r="AZ141" s="221" t="str">
        <f t="shared" si="66"/>
        <v/>
      </c>
      <c r="BA141" s="221" t="str">
        <f t="shared" si="66"/>
        <v/>
      </c>
      <c r="BB141" s="221" t="str">
        <f t="shared" si="67"/>
        <v/>
      </c>
      <c r="BC141" s="221" t="str">
        <f t="shared" si="67"/>
        <v/>
      </c>
      <c r="BD141" s="221" t="str">
        <f t="shared" si="67"/>
        <v/>
      </c>
      <c r="BE141" s="221" t="str">
        <f t="shared" si="67"/>
        <v/>
      </c>
      <c r="BF141" s="221" t="str">
        <f t="shared" si="67"/>
        <v/>
      </c>
      <c r="BG141" s="221" t="str">
        <f t="shared" si="67"/>
        <v/>
      </c>
      <c r="BH141" s="221" t="str">
        <f t="shared" si="67"/>
        <v/>
      </c>
      <c r="BI141" s="221" t="str">
        <f t="shared" si="67"/>
        <v/>
      </c>
      <c r="BJ141" s="221" t="str">
        <f t="shared" si="67"/>
        <v/>
      </c>
      <c r="BK141" s="221" t="str">
        <f t="shared" si="67"/>
        <v/>
      </c>
      <c r="BL141" s="221" t="str">
        <f t="shared" si="67"/>
        <v/>
      </c>
      <c r="BM141" s="221" t="str">
        <f t="shared" si="67"/>
        <v/>
      </c>
    </row>
    <row r="142" spans="1:65" s="115" customFormat="1">
      <c r="A142" s="298"/>
      <c r="B142" s="215">
        <f t="shared" si="69"/>
        <v>2064</v>
      </c>
      <c r="C142" s="220">
        <f t="shared" ca="1" si="68"/>
        <v>0</v>
      </c>
      <c r="D142" s="221" t="str">
        <f t="shared" ref="D142:M151" si="70">IF(D$100="","",IF($B142&gt;$B$18,"",IF(AND($B142&gt;=D$100,$B142-D$100&lt;$B$22),D$101/$B$22,"")))</f>
        <v/>
      </c>
      <c r="E142" s="221" t="str">
        <f t="shared" si="70"/>
        <v/>
      </c>
      <c r="F142" s="221" t="str">
        <f t="shared" si="70"/>
        <v/>
      </c>
      <c r="G142" s="221" t="str">
        <f t="shared" si="70"/>
        <v/>
      </c>
      <c r="H142" s="221" t="str">
        <f t="shared" si="70"/>
        <v/>
      </c>
      <c r="I142" s="221" t="str">
        <f t="shared" si="70"/>
        <v/>
      </c>
      <c r="J142" s="221" t="str">
        <f t="shared" si="70"/>
        <v/>
      </c>
      <c r="K142" s="221" t="str">
        <f t="shared" si="70"/>
        <v/>
      </c>
      <c r="L142" s="221" t="str">
        <f t="shared" si="70"/>
        <v/>
      </c>
      <c r="M142" s="221" t="str">
        <f t="shared" si="70"/>
        <v/>
      </c>
      <c r="N142" s="221" t="str">
        <f t="shared" ref="N142:W151" si="71">IF(N$100="","",IF($B142&gt;$B$18,"",IF(AND($B142&gt;=N$100,$B142-N$100&lt;$B$22),N$101/$B$22,"")))</f>
        <v/>
      </c>
      <c r="O142" s="221">
        <f t="shared" si="71"/>
        <v>0</v>
      </c>
      <c r="P142" s="221">
        <f t="shared" si="71"/>
        <v>0</v>
      </c>
      <c r="Q142" s="221">
        <f t="shared" si="71"/>
        <v>0</v>
      </c>
      <c r="R142" s="221">
        <f t="shared" si="71"/>
        <v>0</v>
      </c>
      <c r="S142" s="221">
        <f t="shared" si="71"/>
        <v>0</v>
      </c>
      <c r="T142" s="221">
        <f t="shared" si="71"/>
        <v>0</v>
      </c>
      <c r="U142" s="221">
        <f t="shared" si="71"/>
        <v>0</v>
      </c>
      <c r="V142" s="221">
        <f t="shared" si="71"/>
        <v>0</v>
      </c>
      <c r="W142" s="221">
        <f t="shared" si="71"/>
        <v>0</v>
      </c>
      <c r="X142" s="221">
        <f t="shared" ref="X142:AG151" si="72">IF(X$100="","",IF($B142&gt;$B$18,"",IF(AND($B142&gt;=X$100,$B142-X$100&lt;$B$22),X$101/$B$22,"")))</f>
        <v>0</v>
      </c>
      <c r="Y142" s="221">
        <f t="shared" si="72"/>
        <v>0</v>
      </c>
      <c r="Z142" s="221">
        <f t="shared" si="72"/>
        <v>0</v>
      </c>
      <c r="AA142" s="221">
        <f t="shared" si="72"/>
        <v>0</v>
      </c>
      <c r="AB142" s="221">
        <f t="shared" si="72"/>
        <v>0</v>
      </c>
      <c r="AC142" s="221">
        <f t="shared" si="72"/>
        <v>0</v>
      </c>
      <c r="AD142" s="221">
        <f t="shared" si="72"/>
        <v>0</v>
      </c>
      <c r="AE142" s="221">
        <f t="shared" si="72"/>
        <v>0</v>
      </c>
      <c r="AF142" s="221">
        <f t="shared" si="72"/>
        <v>0</v>
      </c>
      <c r="AG142" s="221">
        <f t="shared" si="72"/>
        <v>0</v>
      </c>
      <c r="AH142" s="221">
        <f t="shared" ref="AH142:AQ151" si="73">IF(AH$100="","",IF($B142&gt;$B$18,"",IF(AND($B142&gt;=AH$100,$B142-AH$100&lt;$B$22),AH$101/$B$22,"")))</f>
        <v>0</v>
      </c>
      <c r="AI142" s="221">
        <f t="shared" si="73"/>
        <v>0</v>
      </c>
      <c r="AJ142" s="221">
        <f t="shared" si="73"/>
        <v>0</v>
      </c>
      <c r="AK142" s="221">
        <f t="shared" si="73"/>
        <v>0</v>
      </c>
      <c r="AL142" s="221">
        <f t="shared" si="73"/>
        <v>0</v>
      </c>
      <c r="AM142" s="221">
        <f t="shared" si="73"/>
        <v>0</v>
      </c>
      <c r="AN142" s="221">
        <f t="shared" si="73"/>
        <v>0</v>
      </c>
      <c r="AO142" s="221">
        <f t="shared" si="73"/>
        <v>0</v>
      </c>
      <c r="AP142" s="221">
        <f t="shared" si="73"/>
        <v>0</v>
      </c>
      <c r="AQ142" s="221">
        <f t="shared" si="73"/>
        <v>0</v>
      </c>
      <c r="AR142" s="221">
        <f t="shared" ref="AR142:BA151" si="74">IF(AR$100="","",IF($B142&gt;$B$18,"",IF(AND($B142&gt;=AR$100,$B142-AR$100&lt;$B$22),AR$101/$B$22,"")))</f>
        <v>0</v>
      </c>
      <c r="AS142" s="221" t="str">
        <f t="shared" si="74"/>
        <v/>
      </c>
      <c r="AT142" s="221" t="str">
        <f t="shared" si="74"/>
        <v/>
      </c>
      <c r="AU142" s="221" t="str">
        <f t="shared" si="74"/>
        <v/>
      </c>
      <c r="AV142" s="221" t="str">
        <f t="shared" si="74"/>
        <v/>
      </c>
      <c r="AW142" s="221" t="str">
        <f t="shared" si="74"/>
        <v/>
      </c>
      <c r="AX142" s="221" t="str">
        <f t="shared" si="74"/>
        <v/>
      </c>
      <c r="AY142" s="221" t="str">
        <f t="shared" si="74"/>
        <v/>
      </c>
      <c r="AZ142" s="221" t="str">
        <f t="shared" si="74"/>
        <v/>
      </c>
      <c r="BA142" s="221" t="str">
        <f t="shared" si="74"/>
        <v/>
      </c>
      <c r="BB142" s="221" t="str">
        <f t="shared" ref="BB142:BM151" si="75">IF(BB$100="","",IF($B142&gt;$B$18,"",IF(AND($B142&gt;=BB$100,$B142-BB$100&lt;$B$22),BB$101/$B$22,"")))</f>
        <v/>
      </c>
      <c r="BC142" s="221" t="str">
        <f t="shared" si="75"/>
        <v/>
      </c>
      <c r="BD142" s="221" t="str">
        <f t="shared" si="75"/>
        <v/>
      </c>
      <c r="BE142" s="221" t="str">
        <f t="shared" si="75"/>
        <v/>
      </c>
      <c r="BF142" s="221" t="str">
        <f t="shared" si="75"/>
        <v/>
      </c>
      <c r="BG142" s="221" t="str">
        <f t="shared" si="75"/>
        <v/>
      </c>
      <c r="BH142" s="221" t="str">
        <f t="shared" si="75"/>
        <v/>
      </c>
      <c r="BI142" s="221" t="str">
        <f t="shared" si="75"/>
        <v/>
      </c>
      <c r="BJ142" s="221" t="str">
        <f t="shared" si="75"/>
        <v/>
      </c>
      <c r="BK142" s="221" t="str">
        <f t="shared" si="75"/>
        <v/>
      </c>
      <c r="BL142" s="221" t="str">
        <f t="shared" si="75"/>
        <v/>
      </c>
      <c r="BM142" s="221" t="str">
        <f t="shared" si="75"/>
        <v/>
      </c>
    </row>
    <row r="143" spans="1:65" s="115" customFormat="1">
      <c r="A143" s="298"/>
      <c r="B143" s="215">
        <f t="shared" si="69"/>
        <v>2065</v>
      </c>
      <c r="C143" s="220">
        <f t="shared" ca="1" si="68"/>
        <v>0</v>
      </c>
      <c r="D143" s="221" t="str">
        <f t="shared" si="70"/>
        <v/>
      </c>
      <c r="E143" s="221" t="str">
        <f t="shared" si="70"/>
        <v/>
      </c>
      <c r="F143" s="221" t="str">
        <f t="shared" si="70"/>
        <v/>
      </c>
      <c r="G143" s="221" t="str">
        <f t="shared" si="70"/>
        <v/>
      </c>
      <c r="H143" s="221" t="str">
        <f t="shared" si="70"/>
        <v/>
      </c>
      <c r="I143" s="221" t="str">
        <f t="shared" si="70"/>
        <v/>
      </c>
      <c r="J143" s="221" t="str">
        <f t="shared" si="70"/>
        <v/>
      </c>
      <c r="K143" s="221" t="str">
        <f t="shared" si="70"/>
        <v/>
      </c>
      <c r="L143" s="221" t="str">
        <f t="shared" si="70"/>
        <v/>
      </c>
      <c r="M143" s="221" t="str">
        <f t="shared" si="70"/>
        <v/>
      </c>
      <c r="N143" s="221" t="str">
        <f t="shared" si="71"/>
        <v/>
      </c>
      <c r="O143" s="221" t="str">
        <f t="shared" si="71"/>
        <v/>
      </c>
      <c r="P143" s="221">
        <f t="shared" si="71"/>
        <v>0</v>
      </c>
      <c r="Q143" s="221">
        <f t="shared" si="71"/>
        <v>0</v>
      </c>
      <c r="R143" s="221">
        <f t="shared" si="71"/>
        <v>0</v>
      </c>
      <c r="S143" s="221">
        <f t="shared" si="71"/>
        <v>0</v>
      </c>
      <c r="T143" s="221">
        <f t="shared" si="71"/>
        <v>0</v>
      </c>
      <c r="U143" s="221">
        <f t="shared" si="71"/>
        <v>0</v>
      </c>
      <c r="V143" s="221">
        <f t="shared" si="71"/>
        <v>0</v>
      </c>
      <c r="W143" s="221">
        <f t="shared" si="71"/>
        <v>0</v>
      </c>
      <c r="X143" s="221">
        <f t="shared" si="72"/>
        <v>0</v>
      </c>
      <c r="Y143" s="221">
        <f t="shared" si="72"/>
        <v>0</v>
      </c>
      <c r="Z143" s="221">
        <f t="shared" si="72"/>
        <v>0</v>
      </c>
      <c r="AA143" s="221">
        <f t="shared" si="72"/>
        <v>0</v>
      </c>
      <c r="AB143" s="221">
        <f t="shared" si="72"/>
        <v>0</v>
      </c>
      <c r="AC143" s="221">
        <f t="shared" si="72"/>
        <v>0</v>
      </c>
      <c r="AD143" s="221">
        <f t="shared" si="72"/>
        <v>0</v>
      </c>
      <c r="AE143" s="221">
        <f t="shared" si="72"/>
        <v>0</v>
      </c>
      <c r="AF143" s="221">
        <f t="shared" si="72"/>
        <v>0</v>
      </c>
      <c r="AG143" s="221">
        <f t="shared" si="72"/>
        <v>0</v>
      </c>
      <c r="AH143" s="221">
        <f t="shared" si="73"/>
        <v>0</v>
      </c>
      <c r="AI143" s="221">
        <f t="shared" si="73"/>
        <v>0</v>
      </c>
      <c r="AJ143" s="221">
        <f t="shared" si="73"/>
        <v>0</v>
      </c>
      <c r="AK143" s="221">
        <f t="shared" si="73"/>
        <v>0</v>
      </c>
      <c r="AL143" s="221">
        <f t="shared" si="73"/>
        <v>0</v>
      </c>
      <c r="AM143" s="221">
        <f t="shared" si="73"/>
        <v>0</v>
      </c>
      <c r="AN143" s="221">
        <f t="shared" si="73"/>
        <v>0</v>
      </c>
      <c r="AO143" s="221">
        <f t="shared" si="73"/>
        <v>0</v>
      </c>
      <c r="AP143" s="221">
        <f t="shared" si="73"/>
        <v>0</v>
      </c>
      <c r="AQ143" s="221">
        <f t="shared" si="73"/>
        <v>0</v>
      </c>
      <c r="AR143" s="221">
        <f t="shared" si="74"/>
        <v>0</v>
      </c>
      <c r="AS143" s="221">
        <f t="shared" si="74"/>
        <v>0</v>
      </c>
      <c r="AT143" s="221" t="str">
        <f t="shared" si="74"/>
        <v/>
      </c>
      <c r="AU143" s="221" t="str">
        <f t="shared" si="74"/>
        <v/>
      </c>
      <c r="AV143" s="221" t="str">
        <f t="shared" si="74"/>
        <v/>
      </c>
      <c r="AW143" s="221" t="str">
        <f t="shared" si="74"/>
        <v/>
      </c>
      <c r="AX143" s="221" t="str">
        <f t="shared" si="74"/>
        <v/>
      </c>
      <c r="AY143" s="221" t="str">
        <f t="shared" si="74"/>
        <v/>
      </c>
      <c r="AZ143" s="221" t="str">
        <f t="shared" si="74"/>
        <v/>
      </c>
      <c r="BA143" s="221" t="str">
        <f t="shared" si="74"/>
        <v/>
      </c>
      <c r="BB143" s="221" t="str">
        <f t="shared" si="75"/>
        <v/>
      </c>
      <c r="BC143" s="221" t="str">
        <f t="shared" si="75"/>
        <v/>
      </c>
      <c r="BD143" s="221" t="str">
        <f t="shared" si="75"/>
        <v/>
      </c>
      <c r="BE143" s="221" t="str">
        <f t="shared" si="75"/>
        <v/>
      </c>
      <c r="BF143" s="221" t="str">
        <f t="shared" si="75"/>
        <v/>
      </c>
      <c r="BG143" s="221" t="str">
        <f t="shared" si="75"/>
        <v/>
      </c>
      <c r="BH143" s="221" t="str">
        <f t="shared" si="75"/>
        <v/>
      </c>
      <c r="BI143" s="221" t="str">
        <f t="shared" si="75"/>
        <v/>
      </c>
      <c r="BJ143" s="221" t="str">
        <f t="shared" si="75"/>
        <v/>
      </c>
      <c r="BK143" s="221" t="str">
        <f t="shared" si="75"/>
        <v/>
      </c>
      <c r="BL143" s="221" t="str">
        <f t="shared" si="75"/>
        <v/>
      </c>
      <c r="BM143" s="221" t="str">
        <f t="shared" si="75"/>
        <v/>
      </c>
    </row>
    <row r="144" spans="1:65" s="115" customFormat="1">
      <c r="A144" s="298"/>
      <c r="B144" s="215">
        <f t="shared" si="69"/>
        <v>2066</v>
      </c>
      <c r="C144" s="220">
        <f t="shared" ca="1" si="68"/>
        <v>0</v>
      </c>
      <c r="D144" s="221" t="str">
        <f t="shared" si="70"/>
        <v/>
      </c>
      <c r="E144" s="221" t="str">
        <f t="shared" si="70"/>
        <v/>
      </c>
      <c r="F144" s="221" t="str">
        <f t="shared" si="70"/>
        <v/>
      </c>
      <c r="G144" s="221" t="str">
        <f t="shared" si="70"/>
        <v/>
      </c>
      <c r="H144" s="221" t="str">
        <f t="shared" si="70"/>
        <v/>
      </c>
      <c r="I144" s="221" t="str">
        <f t="shared" si="70"/>
        <v/>
      </c>
      <c r="J144" s="221" t="str">
        <f t="shared" si="70"/>
        <v/>
      </c>
      <c r="K144" s="221" t="str">
        <f t="shared" si="70"/>
        <v/>
      </c>
      <c r="L144" s="221" t="str">
        <f t="shared" si="70"/>
        <v/>
      </c>
      <c r="M144" s="221" t="str">
        <f t="shared" si="70"/>
        <v/>
      </c>
      <c r="N144" s="221" t="str">
        <f t="shared" si="71"/>
        <v/>
      </c>
      <c r="O144" s="221" t="str">
        <f t="shared" si="71"/>
        <v/>
      </c>
      <c r="P144" s="221" t="str">
        <f t="shared" si="71"/>
        <v/>
      </c>
      <c r="Q144" s="221">
        <f t="shared" si="71"/>
        <v>0</v>
      </c>
      <c r="R144" s="221">
        <f t="shared" si="71"/>
        <v>0</v>
      </c>
      <c r="S144" s="221">
        <f t="shared" si="71"/>
        <v>0</v>
      </c>
      <c r="T144" s="221">
        <f t="shared" si="71"/>
        <v>0</v>
      </c>
      <c r="U144" s="221">
        <f t="shared" si="71"/>
        <v>0</v>
      </c>
      <c r="V144" s="221">
        <f t="shared" si="71"/>
        <v>0</v>
      </c>
      <c r="W144" s="221">
        <f t="shared" si="71"/>
        <v>0</v>
      </c>
      <c r="X144" s="221">
        <f t="shared" si="72"/>
        <v>0</v>
      </c>
      <c r="Y144" s="221">
        <f t="shared" si="72"/>
        <v>0</v>
      </c>
      <c r="Z144" s="221">
        <f t="shared" si="72"/>
        <v>0</v>
      </c>
      <c r="AA144" s="221">
        <f t="shared" si="72"/>
        <v>0</v>
      </c>
      <c r="AB144" s="221">
        <f t="shared" si="72"/>
        <v>0</v>
      </c>
      <c r="AC144" s="221">
        <f t="shared" si="72"/>
        <v>0</v>
      </c>
      <c r="AD144" s="221">
        <f t="shared" si="72"/>
        <v>0</v>
      </c>
      <c r="AE144" s="221">
        <f t="shared" si="72"/>
        <v>0</v>
      </c>
      <c r="AF144" s="221">
        <f t="shared" si="72"/>
        <v>0</v>
      </c>
      <c r="AG144" s="221">
        <f t="shared" si="72"/>
        <v>0</v>
      </c>
      <c r="AH144" s="221">
        <f t="shared" si="73"/>
        <v>0</v>
      </c>
      <c r="AI144" s="221">
        <f t="shared" si="73"/>
        <v>0</v>
      </c>
      <c r="AJ144" s="221">
        <f t="shared" si="73"/>
        <v>0</v>
      </c>
      <c r="AK144" s="221">
        <f t="shared" si="73"/>
        <v>0</v>
      </c>
      <c r="AL144" s="221">
        <f t="shared" si="73"/>
        <v>0</v>
      </c>
      <c r="AM144" s="221">
        <f t="shared" si="73"/>
        <v>0</v>
      </c>
      <c r="AN144" s="221">
        <f t="shared" si="73"/>
        <v>0</v>
      </c>
      <c r="AO144" s="221">
        <f t="shared" si="73"/>
        <v>0</v>
      </c>
      <c r="AP144" s="221">
        <f t="shared" si="73"/>
        <v>0</v>
      </c>
      <c r="AQ144" s="221">
        <f t="shared" si="73"/>
        <v>0</v>
      </c>
      <c r="AR144" s="221">
        <f t="shared" si="74"/>
        <v>0</v>
      </c>
      <c r="AS144" s="221">
        <f t="shared" si="74"/>
        <v>0</v>
      </c>
      <c r="AT144" s="221">
        <f t="shared" si="74"/>
        <v>0</v>
      </c>
      <c r="AU144" s="221" t="str">
        <f t="shared" si="74"/>
        <v/>
      </c>
      <c r="AV144" s="221" t="str">
        <f t="shared" si="74"/>
        <v/>
      </c>
      <c r="AW144" s="221" t="str">
        <f t="shared" si="74"/>
        <v/>
      </c>
      <c r="AX144" s="221" t="str">
        <f t="shared" si="74"/>
        <v/>
      </c>
      <c r="AY144" s="221" t="str">
        <f t="shared" si="74"/>
        <v/>
      </c>
      <c r="AZ144" s="221" t="str">
        <f t="shared" si="74"/>
        <v/>
      </c>
      <c r="BA144" s="221" t="str">
        <f t="shared" si="74"/>
        <v/>
      </c>
      <c r="BB144" s="221" t="str">
        <f t="shared" si="75"/>
        <v/>
      </c>
      <c r="BC144" s="221" t="str">
        <f t="shared" si="75"/>
        <v/>
      </c>
      <c r="BD144" s="221" t="str">
        <f t="shared" si="75"/>
        <v/>
      </c>
      <c r="BE144" s="221" t="str">
        <f t="shared" si="75"/>
        <v/>
      </c>
      <c r="BF144" s="221" t="str">
        <f t="shared" si="75"/>
        <v/>
      </c>
      <c r="BG144" s="221" t="str">
        <f t="shared" si="75"/>
        <v/>
      </c>
      <c r="BH144" s="221" t="str">
        <f t="shared" si="75"/>
        <v/>
      </c>
      <c r="BI144" s="221" t="str">
        <f t="shared" si="75"/>
        <v/>
      </c>
      <c r="BJ144" s="221" t="str">
        <f t="shared" si="75"/>
        <v/>
      </c>
      <c r="BK144" s="221" t="str">
        <f t="shared" si="75"/>
        <v/>
      </c>
      <c r="BL144" s="221" t="str">
        <f t="shared" si="75"/>
        <v/>
      </c>
      <c r="BM144" s="221" t="str">
        <f t="shared" si="75"/>
        <v/>
      </c>
    </row>
    <row r="145" spans="1:65" s="115" customFormat="1">
      <c r="A145" s="298"/>
      <c r="B145" s="215">
        <f t="shared" si="69"/>
        <v>2067</v>
      </c>
      <c r="C145" s="220">
        <f t="shared" ca="1" si="68"/>
        <v>0</v>
      </c>
      <c r="D145" s="221" t="str">
        <f t="shared" si="70"/>
        <v/>
      </c>
      <c r="E145" s="221" t="str">
        <f t="shared" si="70"/>
        <v/>
      </c>
      <c r="F145" s="221" t="str">
        <f t="shared" si="70"/>
        <v/>
      </c>
      <c r="G145" s="221" t="str">
        <f t="shared" si="70"/>
        <v/>
      </c>
      <c r="H145" s="221" t="str">
        <f t="shared" si="70"/>
        <v/>
      </c>
      <c r="I145" s="221" t="str">
        <f t="shared" si="70"/>
        <v/>
      </c>
      <c r="J145" s="221" t="str">
        <f t="shared" si="70"/>
        <v/>
      </c>
      <c r="K145" s="221" t="str">
        <f t="shared" si="70"/>
        <v/>
      </c>
      <c r="L145" s="221" t="str">
        <f t="shared" si="70"/>
        <v/>
      </c>
      <c r="M145" s="221" t="str">
        <f t="shared" si="70"/>
        <v/>
      </c>
      <c r="N145" s="221" t="str">
        <f t="shared" si="71"/>
        <v/>
      </c>
      <c r="O145" s="221" t="str">
        <f t="shared" si="71"/>
        <v/>
      </c>
      <c r="P145" s="221" t="str">
        <f t="shared" si="71"/>
        <v/>
      </c>
      <c r="Q145" s="221" t="str">
        <f t="shared" si="71"/>
        <v/>
      </c>
      <c r="R145" s="221">
        <f t="shared" si="71"/>
        <v>0</v>
      </c>
      <c r="S145" s="221">
        <f t="shared" si="71"/>
        <v>0</v>
      </c>
      <c r="T145" s="221">
        <f t="shared" si="71"/>
        <v>0</v>
      </c>
      <c r="U145" s="221">
        <f t="shared" si="71"/>
        <v>0</v>
      </c>
      <c r="V145" s="221">
        <f t="shared" si="71"/>
        <v>0</v>
      </c>
      <c r="W145" s="221">
        <f t="shared" si="71"/>
        <v>0</v>
      </c>
      <c r="X145" s="221">
        <f t="shared" si="72"/>
        <v>0</v>
      </c>
      <c r="Y145" s="221">
        <f t="shared" si="72"/>
        <v>0</v>
      </c>
      <c r="Z145" s="221">
        <f t="shared" si="72"/>
        <v>0</v>
      </c>
      <c r="AA145" s="221">
        <f t="shared" si="72"/>
        <v>0</v>
      </c>
      <c r="AB145" s="221">
        <f t="shared" si="72"/>
        <v>0</v>
      </c>
      <c r="AC145" s="221">
        <f t="shared" si="72"/>
        <v>0</v>
      </c>
      <c r="AD145" s="221">
        <f t="shared" si="72"/>
        <v>0</v>
      </c>
      <c r="AE145" s="221">
        <f t="shared" si="72"/>
        <v>0</v>
      </c>
      <c r="AF145" s="221">
        <f t="shared" si="72"/>
        <v>0</v>
      </c>
      <c r="AG145" s="221">
        <f t="shared" si="72"/>
        <v>0</v>
      </c>
      <c r="AH145" s="221">
        <f t="shared" si="73"/>
        <v>0</v>
      </c>
      <c r="AI145" s="221">
        <f t="shared" si="73"/>
        <v>0</v>
      </c>
      <c r="AJ145" s="221">
        <f t="shared" si="73"/>
        <v>0</v>
      </c>
      <c r="AK145" s="221">
        <f t="shared" si="73"/>
        <v>0</v>
      </c>
      <c r="AL145" s="221">
        <f t="shared" si="73"/>
        <v>0</v>
      </c>
      <c r="AM145" s="221">
        <f t="shared" si="73"/>
        <v>0</v>
      </c>
      <c r="AN145" s="221">
        <f t="shared" si="73"/>
        <v>0</v>
      </c>
      <c r="AO145" s="221">
        <f t="shared" si="73"/>
        <v>0</v>
      </c>
      <c r="AP145" s="221">
        <f t="shared" si="73"/>
        <v>0</v>
      </c>
      <c r="AQ145" s="221">
        <f t="shared" si="73"/>
        <v>0</v>
      </c>
      <c r="AR145" s="221">
        <f t="shared" si="74"/>
        <v>0</v>
      </c>
      <c r="AS145" s="221">
        <f t="shared" si="74"/>
        <v>0</v>
      </c>
      <c r="AT145" s="221">
        <f t="shared" si="74"/>
        <v>0</v>
      </c>
      <c r="AU145" s="221">
        <f t="shared" si="74"/>
        <v>0</v>
      </c>
      <c r="AV145" s="221" t="str">
        <f t="shared" si="74"/>
        <v/>
      </c>
      <c r="AW145" s="221" t="str">
        <f t="shared" si="74"/>
        <v/>
      </c>
      <c r="AX145" s="221" t="str">
        <f t="shared" si="74"/>
        <v/>
      </c>
      <c r="AY145" s="221" t="str">
        <f t="shared" si="74"/>
        <v/>
      </c>
      <c r="AZ145" s="221" t="str">
        <f t="shared" si="74"/>
        <v/>
      </c>
      <c r="BA145" s="221" t="str">
        <f t="shared" si="74"/>
        <v/>
      </c>
      <c r="BB145" s="221" t="str">
        <f t="shared" si="75"/>
        <v/>
      </c>
      <c r="BC145" s="221" t="str">
        <f t="shared" si="75"/>
        <v/>
      </c>
      <c r="BD145" s="221" t="str">
        <f t="shared" si="75"/>
        <v/>
      </c>
      <c r="BE145" s="221" t="str">
        <f t="shared" si="75"/>
        <v/>
      </c>
      <c r="BF145" s="221" t="str">
        <f t="shared" si="75"/>
        <v/>
      </c>
      <c r="BG145" s="221" t="str">
        <f t="shared" si="75"/>
        <v/>
      </c>
      <c r="BH145" s="221" t="str">
        <f t="shared" si="75"/>
        <v/>
      </c>
      <c r="BI145" s="221" t="str">
        <f t="shared" si="75"/>
        <v/>
      </c>
      <c r="BJ145" s="221" t="str">
        <f t="shared" si="75"/>
        <v/>
      </c>
      <c r="BK145" s="221" t="str">
        <f t="shared" si="75"/>
        <v/>
      </c>
      <c r="BL145" s="221" t="str">
        <f t="shared" si="75"/>
        <v/>
      </c>
      <c r="BM145" s="221" t="str">
        <f t="shared" si="75"/>
        <v/>
      </c>
    </row>
    <row r="146" spans="1:65" s="115" customFormat="1">
      <c r="A146" s="298"/>
      <c r="B146" s="215">
        <f t="shared" si="69"/>
        <v>2068</v>
      </c>
      <c r="C146" s="220">
        <f t="shared" ca="1" si="68"/>
        <v>0</v>
      </c>
      <c r="D146" s="221" t="str">
        <f t="shared" si="70"/>
        <v/>
      </c>
      <c r="E146" s="221" t="str">
        <f t="shared" si="70"/>
        <v/>
      </c>
      <c r="F146" s="221" t="str">
        <f t="shared" si="70"/>
        <v/>
      </c>
      <c r="G146" s="221" t="str">
        <f t="shared" si="70"/>
        <v/>
      </c>
      <c r="H146" s="221" t="str">
        <f t="shared" si="70"/>
        <v/>
      </c>
      <c r="I146" s="221" t="str">
        <f t="shared" si="70"/>
        <v/>
      </c>
      <c r="J146" s="221" t="str">
        <f t="shared" si="70"/>
        <v/>
      </c>
      <c r="K146" s="221" t="str">
        <f t="shared" si="70"/>
        <v/>
      </c>
      <c r="L146" s="221" t="str">
        <f t="shared" si="70"/>
        <v/>
      </c>
      <c r="M146" s="221" t="str">
        <f t="shared" si="70"/>
        <v/>
      </c>
      <c r="N146" s="221" t="str">
        <f t="shared" si="71"/>
        <v/>
      </c>
      <c r="O146" s="221" t="str">
        <f t="shared" si="71"/>
        <v/>
      </c>
      <c r="P146" s="221" t="str">
        <f t="shared" si="71"/>
        <v/>
      </c>
      <c r="Q146" s="221" t="str">
        <f t="shared" si="71"/>
        <v/>
      </c>
      <c r="R146" s="221" t="str">
        <f t="shared" si="71"/>
        <v/>
      </c>
      <c r="S146" s="221">
        <f t="shared" si="71"/>
        <v>0</v>
      </c>
      <c r="T146" s="221">
        <f t="shared" si="71"/>
        <v>0</v>
      </c>
      <c r="U146" s="221">
        <f t="shared" si="71"/>
        <v>0</v>
      </c>
      <c r="V146" s="221">
        <f t="shared" si="71"/>
        <v>0</v>
      </c>
      <c r="W146" s="221">
        <f t="shared" si="71"/>
        <v>0</v>
      </c>
      <c r="X146" s="221">
        <f t="shared" si="72"/>
        <v>0</v>
      </c>
      <c r="Y146" s="221">
        <f t="shared" si="72"/>
        <v>0</v>
      </c>
      <c r="Z146" s="221">
        <f t="shared" si="72"/>
        <v>0</v>
      </c>
      <c r="AA146" s="221">
        <f t="shared" si="72"/>
        <v>0</v>
      </c>
      <c r="AB146" s="221">
        <f t="shared" si="72"/>
        <v>0</v>
      </c>
      <c r="AC146" s="221">
        <f t="shared" si="72"/>
        <v>0</v>
      </c>
      <c r="AD146" s="221">
        <f t="shared" si="72"/>
        <v>0</v>
      </c>
      <c r="AE146" s="221">
        <f t="shared" si="72"/>
        <v>0</v>
      </c>
      <c r="AF146" s="221">
        <f t="shared" si="72"/>
        <v>0</v>
      </c>
      <c r="AG146" s="221">
        <f t="shared" si="72"/>
        <v>0</v>
      </c>
      <c r="AH146" s="221">
        <f t="shared" si="73"/>
        <v>0</v>
      </c>
      <c r="AI146" s="221">
        <f t="shared" si="73"/>
        <v>0</v>
      </c>
      <c r="AJ146" s="221">
        <f t="shared" si="73"/>
        <v>0</v>
      </c>
      <c r="AK146" s="221">
        <f t="shared" si="73"/>
        <v>0</v>
      </c>
      <c r="AL146" s="221">
        <f t="shared" si="73"/>
        <v>0</v>
      </c>
      <c r="AM146" s="221">
        <f t="shared" si="73"/>
        <v>0</v>
      </c>
      <c r="AN146" s="221">
        <f t="shared" si="73"/>
        <v>0</v>
      </c>
      <c r="AO146" s="221">
        <f t="shared" si="73"/>
        <v>0</v>
      </c>
      <c r="AP146" s="221">
        <f t="shared" si="73"/>
        <v>0</v>
      </c>
      <c r="AQ146" s="221">
        <f t="shared" si="73"/>
        <v>0</v>
      </c>
      <c r="AR146" s="221">
        <f t="shared" si="74"/>
        <v>0</v>
      </c>
      <c r="AS146" s="221">
        <f t="shared" si="74"/>
        <v>0</v>
      </c>
      <c r="AT146" s="221">
        <f t="shared" si="74"/>
        <v>0</v>
      </c>
      <c r="AU146" s="221">
        <f t="shared" si="74"/>
        <v>0</v>
      </c>
      <c r="AV146" s="221">
        <f t="shared" si="74"/>
        <v>0</v>
      </c>
      <c r="AW146" s="221" t="str">
        <f t="shared" si="74"/>
        <v/>
      </c>
      <c r="AX146" s="221" t="str">
        <f t="shared" si="74"/>
        <v/>
      </c>
      <c r="AY146" s="221" t="str">
        <f t="shared" si="74"/>
        <v/>
      </c>
      <c r="AZ146" s="221" t="str">
        <f t="shared" si="74"/>
        <v/>
      </c>
      <c r="BA146" s="221" t="str">
        <f t="shared" si="74"/>
        <v/>
      </c>
      <c r="BB146" s="221" t="str">
        <f t="shared" si="75"/>
        <v/>
      </c>
      <c r="BC146" s="221" t="str">
        <f t="shared" si="75"/>
        <v/>
      </c>
      <c r="BD146" s="221" t="str">
        <f t="shared" si="75"/>
        <v/>
      </c>
      <c r="BE146" s="221" t="str">
        <f t="shared" si="75"/>
        <v/>
      </c>
      <c r="BF146" s="221" t="str">
        <f t="shared" si="75"/>
        <v/>
      </c>
      <c r="BG146" s="221" t="str">
        <f t="shared" si="75"/>
        <v/>
      </c>
      <c r="BH146" s="221" t="str">
        <f t="shared" si="75"/>
        <v/>
      </c>
      <c r="BI146" s="221" t="str">
        <f t="shared" si="75"/>
        <v/>
      </c>
      <c r="BJ146" s="221" t="str">
        <f t="shared" si="75"/>
        <v/>
      </c>
      <c r="BK146" s="221" t="str">
        <f t="shared" si="75"/>
        <v/>
      </c>
      <c r="BL146" s="221" t="str">
        <f t="shared" si="75"/>
        <v/>
      </c>
      <c r="BM146" s="221" t="str">
        <f t="shared" si="75"/>
        <v/>
      </c>
    </row>
    <row r="147" spans="1:65" s="115" customFormat="1">
      <c r="A147" s="298"/>
      <c r="B147" s="215">
        <f t="shared" si="69"/>
        <v>2069</v>
      </c>
      <c r="C147" s="220">
        <f t="shared" ca="1" si="68"/>
        <v>0</v>
      </c>
      <c r="D147" s="221" t="str">
        <f t="shared" si="70"/>
        <v/>
      </c>
      <c r="E147" s="221" t="str">
        <f t="shared" si="70"/>
        <v/>
      </c>
      <c r="F147" s="221" t="str">
        <f t="shared" si="70"/>
        <v/>
      </c>
      <c r="G147" s="221" t="str">
        <f t="shared" si="70"/>
        <v/>
      </c>
      <c r="H147" s="221" t="str">
        <f t="shared" si="70"/>
        <v/>
      </c>
      <c r="I147" s="221" t="str">
        <f t="shared" si="70"/>
        <v/>
      </c>
      <c r="J147" s="221" t="str">
        <f t="shared" si="70"/>
        <v/>
      </c>
      <c r="K147" s="221" t="str">
        <f t="shared" si="70"/>
        <v/>
      </c>
      <c r="L147" s="221" t="str">
        <f t="shared" si="70"/>
        <v/>
      </c>
      <c r="M147" s="221" t="str">
        <f t="shared" si="70"/>
        <v/>
      </c>
      <c r="N147" s="221" t="str">
        <f t="shared" si="71"/>
        <v/>
      </c>
      <c r="O147" s="221" t="str">
        <f t="shared" si="71"/>
        <v/>
      </c>
      <c r="P147" s="221" t="str">
        <f t="shared" si="71"/>
        <v/>
      </c>
      <c r="Q147" s="221" t="str">
        <f t="shared" si="71"/>
        <v/>
      </c>
      <c r="R147" s="221" t="str">
        <f t="shared" si="71"/>
        <v/>
      </c>
      <c r="S147" s="221" t="str">
        <f t="shared" si="71"/>
        <v/>
      </c>
      <c r="T147" s="221">
        <f t="shared" si="71"/>
        <v>0</v>
      </c>
      <c r="U147" s="221">
        <f t="shared" si="71"/>
        <v>0</v>
      </c>
      <c r="V147" s="221">
        <f t="shared" si="71"/>
        <v>0</v>
      </c>
      <c r="W147" s="221">
        <f t="shared" si="71"/>
        <v>0</v>
      </c>
      <c r="X147" s="221">
        <f t="shared" si="72"/>
        <v>0</v>
      </c>
      <c r="Y147" s="221">
        <f t="shared" si="72"/>
        <v>0</v>
      </c>
      <c r="Z147" s="221">
        <f t="shared" si="72"/>
        <v>0</v>
      </c>
      <c r="AA147" s="221">
        <f t="shared" si="72"/>
        <v>0</v>
      </c>
      <c r="AB147" s="221">
        <f t="shared" si="72"/>
        <v>0</v>
      </c>
      <c r="AC147" s="221">
        <f t="shared" si="72"/>
        <v>0</v>
      </c>
      <c r="AD147" s="221">
        <f t="shared" si="72"/>
        <v>0</v>
      </c>
      <c r="AE147" s="221">
        <f t="shared" si="72"/>
        <v>0</v>
      </c>
      <c r="AF147" s="221">
        <f t="shared" si="72"/>
        <v>0</v>
      </c>
      <c r="AG147" s="221">
        <f t="shared" si="72"/>
        <v>0</v>
      </c>
      <c r="AH147" s="221">
        <f t="shared" si="73"/>
        <v>0</v>
      </c>
      <c r="AI147" s="221">
        <f t="shared" si="73"/>
        <v>0</v>
      </c>
      <c r="AJ147" s="221">
        <f t="shared" si="73"/>
        <v>0</v>
      </c>
      <c r="AK147" s="221">
        <f t="shared" si="73"/>
        <v>0</v>
      </c>
      <c r="AL147" s="221">
        <f t="shared" si="73"/>
        <v>0</v>
      </c>
      <c r="AM147" s="221">
        <f t="shared" si="73"/>
        <v>0</v>
      </c>
      <c r="AN147" s="221">
        <f t="shared" si="73"/>
        <v>0</v>
      </c>
      <c r="AO147" s="221">
        <f t="shared" si="73"/>
        <v>0</v>
      </c>
      <c r="AP147" s="221">
        <f t="shared" si="73"/>
        <v>0</v>
      </c>
      <c r="AQ147" s="221">
        <f t="shared" si="73"/>
        <v>0</v>
      </c>
      <c r="AR147" s="221">
        <f t="shared" si="74"/>
        <v>0</v>
      </c>
      <c r="AS147" s="221">
        <f t="shared" si="74"/>
        <v>0</v>
      </c>
      <c r="AT147" s="221">
        <f t="shared" si="74"/>
        <v>0</v>
      </c>
      <c r="AU147" s="221">
        <f t="shared" si="74"/>
        <v>0</v>
      </c>
      <c r="AV147" s="221">
        <f t="shared" si="74"/>
        <v>0</v>
      </c>
      <c r="AW147" s="221">
        <f t="shared" si="74"/>
        <v>0</v>
      </c>
      <c r="AX147" s="221" t="str">
        <f t="shared" si="74"/>
        <v/>
      </c>
      <c r="AY147" s="221" t="str">
        <f t="shared" si="74"/>
        <v/>
      </c>
      <c r="AZ147" s="221" t="str">
        <f t="shared" si="74"/>
        <v/>
      </c>
      <c r="BA147" s="221" t="str">
        <f t="shared" si="74"/>
        <v/>
      </c>
      <c r="BB147" s="221" t="str">
        <f t="shared" si="75"/>
        <v/>
      </c>
      <c r="BC147" s="221" t="str">
        <f t="shared" si="75"/>
        <v/>
      </c>
      <c r="BD147" s="221" t="str">
        <f t="shared" si="75"/>
        <v/>
      </c>
      <c r="BE147" s="221" t="str">
        <f t="shared" si="75"/>
        <v/>
      </c>
      <c r="BF147" s="221" t="str">
        <f t="shared" si="75"/>
        <v/>
      </c>
      <c r="BG147" s="221" t="str">
        <f t="shared" si="75"/>
        <v/>
      </c>
      <c r="BH147" s="221" t="str">
        <f t="shared" si="75"/>
        <v/>
      </c>
      <c r="BI147" s="221" t="str">
        <f t="shared" si="75"/>
        <v/>
      </c>
      <c r="BJ147" s="221" t="str">
        <f t="shared" si="75"/>
        <v/>
      </c>
      <c r="BK147" s="221" t="str">
        <f t="shared" si="75"/>
        <v/>
      </c>
      <c r="BL147" s="221" t="str">
        <f t="shared" si="75"/>
        <v/>
      </c>
      <c r="BM147" s="221" t="str">
        <f t="shared" si="75"/>
        <v/>
      </c>
    </row>
    <row r="148" spans="1:65" s="115" customFormat="1">
      <c r="A148" s="298"/>
      <c r="B148" s="215">
        <f t="shared" si="69"/>
        <v>2070</v>
      </c>
      <c r="C148" s="220">
        <f t="shared" ca="1" si="68"/>
        <v>0</v>
      </c>
      <c r="D148" s="221" t="str">
        <f t="shared" si="70"/>
        <v/>
      </c>
      <c r="E148" s="221" t="str">
        <f t="shared" si="70"/>
        <v/>
      </c>
      <c r="F148" s="221" t="str">
        <f t="shared" si="70"/>
        <v/>
      </c>
      <c r="G148" s="221" t="str">
        <f t="shared" si="70"/>
        <v/>
      </c>
      <c r="H148" s="221" t="str">
        <f t="shared" si="70"/>
        <v/>
      </c>
      <c r="I148" s="221" t="str">
        <f t="shared" si="70"/>
        <v/>
      </c>
      <c r="J148" s="221" t="str">
        <f t="shared" si="70"/>
        <v/>
      </c>
      <c r="K148" s="221" t="str">
        <f t="shared" si="70"/>
        <v/>
      </c>
      <c r="L148" s="221" t="str">
        <f t="shared" si="70"/>
        <v/>
      </c>
      <c r="M148" s="221" t="str">
        <f t="shared" si="70"/>
        <v/>
      </c>
      <c r="N148" s="221" t="str">
        <f t="shared" si="71"/>
        <v/>
      </c>
      <c r="O148" s="221" t="str">
        <f t="shared" si="71"/>
        <v/>
      </c>
      <c r="P148" s="221" t="str">
        <f t="shared" si="71"/>
        <v/>
      </c>
      <c r="Q148" s="221" t="str">
        <f t="shared" si="71"/>
        <v/>
      </c>
      <c r="R148" s="221" t="str">
        <f t="shared" si="71"/>
        <v/>
      </c>
      <c r="S148" s="221" t="str">
        <f t="shared" si="71"/>
        <v/>
      </c>
      <c r="T148" s="221" t="str">
        <f t="shared" si="71"/>
        <v/>
      </c>
      <c r="U148" s="221">
        <f t="shared" si="71"/>
        <v>0</v>
      </c>
      <c r="V148" s="221">
        <f t="shared" si="71"/>
        <v>0</v>
      </c>
      <c r="W148" s="221">
        <f t="shared" si="71"/>
        <v>0</v>
      </c>
      <c r="X148" s="221">
        <f t="shared" si="72"/>
        <v>0</v>
      </c>
      <c r="Y148" s="221">
        <f t="shared" si="72"/>
        <v>0</v>
      </c>
      <c r="Z148" s="221">
        <f t="shared" si="72"/>
        <v>0</v>
      </c>
      <c r="AA148" s="221">
        <f t="shared" si="72"/>
        <v>0</v>
      </c>
      <c r="AB148" s="221">
        <f t="shared" si="72"/>
        <v>0</v>
      </c>
      <c r="AC148" s="221">
        <f t="shared" si="72"/>
        <v>0</v>
      </c>
      <c r="AD148" s="221">
        <f t="shared" si="72"/>
        <v>0</v>
      </c>
      <c r="AE148" s="221">
        <f t="shared" si="72"/>
        <v>0</v>
      </c>
      <c r="AF148" s="221">
        <f t="shared" si="72"/>
        <v>0</v>
      </c>
      <c r="AG148" s="221">
        <f t="shared" si="72"/>
        <v>0</v>
      </c>
      <c r="AH148" s="221">
        <f t="shared" si="73"/>
        <v>0</v>
      </c>
      <c r="AI148" s="221">
        <f t="shared" si="73"/>
        <v>0</v>
      </c>
      <c r="AJ148" s="221">
        <f t="shared" si="73"/>
        <v>0</v>
      </c>
      <c r="AK148" s="221">
        <f t="shared" si="73"/>
        <v>0</v>
      </c>
      <c r="AL148" s="221">
        <f t="shared" si="73"/>
        <v>0</v>
      </c>
      <c r="AM148" s="221">
        <f t="shared" si="73"/>
        <v>0</v>
      </c>
      <c r="AN148" s="221">
        <f t="shared" si="73"/>
        <v>0</v>
      </c>
      <c r="AO148" s="221">
        <f t="shared" si="73"/>
        <v>0</v>
      </c>
      <c r="AP148" s="221">
        <f t="shared" si="73"/>
        <v>0</v>
      </c>
      <c r="AQ148" s="221">
        <f t="shared" si="73"/>
        <v>0</v>
      </c>
      <c r="AR148" s="221">
        <f t="shared" si="74"/>
        <v>0</v>
      </c>
      <c r="AS148" s="221">
        <f t="shared" si="74"/>
        <v>0</v>
      </c>
      <c r="AT148" s="221">
        <f t="shared" si="74"/>
        <v>0</v>
      </c>
      <c r="AU148" s="221">
        <f t="shared" si="74"/>
        <v>0</v>
      </c>
      <c r="AV148" s="221">
        <f t="shared" si="74"/>
        <v>0</v>
      </c>
      <c r="AW148" s="221">
        <f t="shared" si="74"/>
        <v>0</v>
      </c>
      <c r="AX148" s="221">
        <f t="shared" si="74"/>
        <v>0</v>
      </c>
      <c r="AY148" s="221" t="str">
        <f t="shared" si="74"/>
        <v/>
      </c>
      <c r="AZ148" s="221" t="str">
        <f t="shared" si="74"/>
        <v/>
      </c>
      <c r="BA148" s="221" t="str">
        <f t="shared" si="74"/>
        <v/>
      </c>
      <c r="BB148" s="221" t="str">
        <f t="shared" si="75"/>
        <v/>
      </c>
      <c r="BC148" s="221" t="str">
        <f t="shared" si="75"/>
        <v/>
      </c>
      <c r="BD148" s="221" t="str">
        <f t="shared" si="75"/>
        <v/>
      </c>
      <c r="BE148" s="221" t="str">
        <f t="shared" si="75"/>
        <v/>
      </c>
      <c r="BF148" s="221" t="str">
        <f t="shared" si="75"/>
        <v/>
      </c>
      <c r="BG148" s="221" t="str">
        <f t="shared" si="75"/>
        <v/>
      </c>
      <c r="BH148" s="221" t="str">
        <f t="shared" si="75"/>
        <v/>
      </c>
      <c r="BI148" s="221" t="str">
        <f t="shared" si="75"/>
        <v/>
      </c>
      <c r="BJ148" s="221" t="str">
        <f t="shared" si="75"/>
        <v/>
      </c>
      <c r="BK148" s="221" t="str">
        <f t="shared" si="75"/>
        <v/>
      </c>
      <c r="BL148" s="221" t="str">
        <f t="shared" si="75"/>
        <v/>
      </c>
      <c r="BM148" s="221" t="str">
        <f t="shared" si="75"/>
        <v/>
      </c>
    </row>
    <row r="149" spans="1:65" s="115" customFormat="1">
      <c r="A149" s="298"/>
      <c r="B149" s="215">
        <f t="shared" si="69"/>
        <v>2071</v>
      </c>
      <c r="C149" s="220">
        <f t="shared" ca="1" si="68"/>
        <v>0</v>
      </c>
      <c r="D149" s="221" t="str">
        <f t="shared" si="70"/>
        <v/>
      </c>
      <c r="E149" s="221" t="str">
        <f t="shared" si="70"/>
        <v/>
      </c>
      <c r="F149" s="221" t="str">
        <f t="shared" si="70"/>
        <v/>
      </c>
      <c r="G149" s="221" t="str">
        <f t="shared" si="70"/>
        <v/>
      </c>
      <c r="H149" s="221" t="str">
        <f t="shared" si="70"/>
        <v/>
      </c>
      <c r="I149" s="221" t="str">
        <f t="shared" si="70"/>
        <v/>
      </c>
      <c r="J149" s="221" t="str">
        <f t="shared" si="70"/>
        <v/>
      </c>
      <c r="K149" s="221" t="str">
        <f t="shared" si="70"/>
        <v/>
      </c>
      <c r="L149" s="221" t="str">
        <f t="shared" si="70"/>
        <v/>
      </c>
      <c r="M149" s="221" t="str">
        <f t="shared" si="70"/>
        <v/>
      </c>
      <c r="N149" s="221" t="str">
        <f t="shared" si="71"/>
        <v/>
      </c>
      <c r="O149" s="221" t="str">
        <f t="shared" si="71"/>
        <v/>
      </c>
      <c r="P149" s="221" t="str">
        <f t="shared" si="71"/>
        <v/>
      </c>
      <c r="Q149" s="221" t="str">
        <f t="shared" si="71"/>
        <v/>
      </c>
      <c r="R149" s="221" t="str">
        <f t="shared" si="71"/>
        <v/>
      </c>
      <c r="S149" s="221" t="str">
        <f t="shared" si="71"/>
        <v/>
      </c>
      <c r="T149" s="221" t="str">
        <f t="shared" si="71"/>
        <v/>
      </c>
      <c r="U149" s="221" t="str">
        <f t="shared" si="71"/>
        <v/>
      </c>
      <c r="V149" s="221">
        <f t="shared" si="71"/>
        <v>0</v>
      </c>
      <c r="W149" s="221">
        <f t="shared" si="71"/>
        <v>0</v>
      </c>
      <c r="X149" s="221">
        <f t="shared" si="72"/>
        <v>0</v>
      </c>
      <c r="Y149" s="221">
        <f t="shared" si="72"/>
        <v>0</v>
      </c>
      <c r="Z149" s="221">
        <f t="shared" si="72"/>
        <v>0</v>
      </c>
      <c r="AA149" s="221">
        <f t="shared" si="72"/>
        <v>0</v>
      </c>
      <c r="AB149" s="221">
        <f t="shared" si="72"/>
        <v>0</v>
      </c>
      <c r="AC149" s="221">
        <f t="shared" si="72"/>
        <v>0</v>
      </c>
      <c r="AD149" s="221">
        <f t="shared" si="72"/>
        <v>0</v>
      </c>
      <c r="AE149" s="221">
        <f t="shared" si="72"/>
        <v>0</v>
      </c>
      <c r="AF149" s="221">
        <f t="shared" si="72"/>
        <v>0</v>
      </c>
      <c r="AG149" s="221">
        <f t="shared" si="72"/>
        <v>0</v>
      </c>
      <c r="AH149" s="221">
        <f t="shared" si="73"/>
        <v>0</v>
      </c>
      <c r="AI149" s="221">
        <f t="shared" si="73"/>
        <v>0</v>
      </c>
      <c r="AJ149" s="221">
        <f t="shared" si="73"/>
        <v>0</v>
      </c>
      <c r="AK149" s="221">
        <f t="shared" si="73"/>
        <v>0</v>
      </c>
      <c r="AL149" s="221">
        <f t="shared" si="73"/>
        <v>0</v>
      </c>
      <c r="AM149" s="221">
        <f t="shared" si="73"/>
        <v>0</v>
      </c>
      <c r="AN149" s="221">
        <f t="shared" si="73"/>
        <v>0</v>
      </c>
      <c r="AO149" s="221">
        <f t="shared" si="73"/>
        <v>0</v>
      </c>
      <c r="AP149" s="221">
        <f t="shared" si="73"/>
        <v>0</v>
      </c>
      <c r="AQ149" s="221">
        <f t="shared" si="73"/>
        <v>0</v>
      </c>
      <c r="AR149" s="221">
        <f t="shared" si="74"/>
        <v>0</v>
      </c>
      <c r="AS149" s="221">
        <f t="shared" si="74"/>
        <v>0</v>
      </c>
      <c r="AT149" s="221">
        <f t="shared" si="74"/>
        <v>0</v>
      </c>
      <c r="AU149" s="221">
        <f t="shared" si="74"/>
        <v>0</v>
      </c>
      <c r="AV149" s="221">
        <f t="shared" si="74"/>
        <v>0</v>
      </c>
      <c r="AW149" s="221">
        <f t="shared" si="74"/>
        <v>0</v>
      </c>
      <c r="AX149" s="221">
        <f t="shared" si="74"/>
        <v>0</v>
      </c>
      <c r="AY149" s="221">
        <f t="shared" si="74"/>
        <v>0</v>
      </c>
      <c r="AZ149" s="221" t="str">
        <f t="shared" si="74"/>
        <v/>
      </c>
      <c r="BA149" s="221" t="str">
        <f t="shared" si="74"/>
        <v/>
      </c>
      <c r="BB149" s="221" t="str">
        <f t="shared" si="75"/>
        <v/>
      </c>
      <c r="BC149" s="221" t="str">
        <f t="shared" si="75"/>
        <v/>
      </c>
      <c r="BD149" s="221" t="str">
        <f t="shared" si="75"/>
        <v/>
      </c>
      <c r="BE149" s="221" t="str">
        <f t="shared" si="75"/>
        <v/>
      </c>
      <c r="BF149" s="221" t="str">
        <f t="shared" si="75"/>
        <v/>
      </c>
      <c r="BG149" s="221" t="str">
        <f t="shared" si="75"/>
        <v/>
      </c>
      <c r="BH149" s="221" t="str">
        <f t="shared" si="75"/>
        <v/>
      </c>
      <c r="BI149" s="221" t="str">
        <f t="shared" si="75"/>
        <v/>
      </c>
      <c r="BJ149" s="221" t="str">
        <f t="shared" si="75"/>
        <v/>
      </c>
      <c r="BK149" s="221" t="str">
        <f t="shared" si="75"/>
        <v/>
      </c>
      <c r="BL149" s="221" t="str">
        <f t="shared" si="75"/>
        <v/>
      </c>
      <c r="BM149" s="221" t="str">
        <f t="shared" si="75"/>
        <v/>
      </c>
    </row>
    <row r="150" spans="1:65" s="115" customFormat="1">
      <c r="A150" s="298"/>
      <c r="B150" s="215">
        <f t="shared" si="69"/>
        <v>2072</v>
      </c>
      <c r="C150" s="220">
        <f t="shared" ca="1" si="68"/>
        <v>0</v>
      </c>
      <c r="D150" s="221" t="str">
        <f t="shared" si="70"/>
        <v/>
      </c>
      <c r="E150" s="221" t="str">
        <f t="shared" si="70"/>
        <v/>
      </c>
      <c r="F150" s="221" t="str">
        <f t="shared" si="70"/>
        <v/>
      </c>
      <c r="G150" s="221" t="str">
        <f t="shared" si="70"/>
        <v/>
      </c>
      <c r="H150" s="221" t="str">
        <f t="shared" si="70"/>
        <v/>
      </c>
      <c r="I150" s="221" t="str">
        <f t="shared" si="70"/>
        <v/>
      </c>
      <c r="J150" s="221" t="str">
        <f t="shared" si="70"/>
        <v/>
      </c>
      <c r="K150" s="221" t="str">
        <f t="shared" si="70"/>
        <v/>
      </c>
      <c r="L150" s="221" t="str">
        <f t="shared" si="70"/>
        <v/>
      </c>
      <c r="M150" s="221" t="str">
        <f t="shared" si="70"/>
        <v/>
      </c>
      <c r="N150" s="221" t="str">
        <f t="shared" si="71"/>
        <v/>
      </c>
      <c r="O150" s="221" t="str">
        <f t="shared" si="71"/>
        <v/>
      </c>
      <c r="P150" s="221" t="str">
        <f t="shared" si="71"/>
        <v/>
      </c>
      <c r="Q150" s="221" t="str">
        <f t="shared" si="71"/>
        <v/>
      </c>
      <c r="R150" s="221" t="str">
        <f t="shared" si="71"/>
        <v/>
      </c>
      <c r="S150" s="221" t="str">
        <f t="shared" si="71"/>
        <v/>
      </c>
      <c r="T150" s="221" t="str">
        <f t="shared" si="71"/>
        <v/>
      </c>
      <c r="U150" s="221" t="str">
        <f t="shared" si="71"/>
        <v/>
      </c>
      <c r="V150" s="221" t="str">
        <f t="shared" si="71"/>
        <v/>
      </c>
      <c r="W150" s="221">
        <f t="shared" si="71"/>
        <v>0</v>
      </c>
      <c r="X150" s="221">
        <f t="shared" si="72"/>
        <v>0</v>
      </c>
      <c r="Y150" s="221">
        <f t="shared" si="72"/>
        <v>0</v>
      </c>
      <c r="Z150" s="221">
        <f t="shared" si="72"/>
        <v>0</v>
      </c>
      <c r="AA150" s="221">
        <f t="shared" si="72"/>
        <v>0</v>
      </c>
      <c r="AB150" s="221">
        <f t="shared" si="72"/>
        <v>0</v>
      </c>
      <c r="AC150" s="221">
        <f t="shared" si="72"/>
        <v>0</v>
      </c>
      <c r="AD150" s="221">
        <f t="shared" si="72"/>
        <v>0</v>
      </c>
      <c r="AE150" s="221">
        <f t="shared" si="72"/>
        <v>0</v>
      </c>
      <c r="AF150" s="221">
        <f t="shared" si="72"/>
        <v>0</v>
      </c>
      <c r="AG150" s="221">
        <f t="shared" si="72"/>
        <v>0</v>
      </c>
      <c r="AH150" s="221">
        <f t="shared" si="73"/>
        <v>0</v>
      </c>
      <c r="AI150" s="221">
        <f t="shared" si="73"/>
        <v>0</v>
      </c>
      <c r="AJ150" s="221">
        <f t="shared" si="73"/>
        <v>0</v>
      </c>
      <c r="AK150" s="221">
        <f t="shared" si="73"/>
        <v>0</v>
      </c>
      <c r="AL150" s="221">
        <f t="shared" si="73"/>
        <v>0</v>
      </c>
      <c r="AM150" s="221">
        <f t="shared" si="73"/>
        <v>0</v>
      </c>
      <c r="AN150" s="221">
        <f t="shared" si="73"/>
        <v>0</v>
      </c>
      <c r="AO150" s="221">
        <f t="shared" si="73"/>
        <v>0</v>
      </c>
      <c r="AP150" s="221">
        <f t="shared" si="73"/>
        <v>0</v>
      </c>
      <c r="AQ150" s="221">
        <f t="shared" si="73"/>
        <v>0</v>
      </c>
      <c r="AR150" s="221">
        <f t="shared" si="74"/>
        <v>0</v>
      </c>
      <c r="AS150" s="221">
        <f t="shared" si="74"/>
        <v>0</v>
      </c>
      <c r="AT150" s="221">
        <f t="shared" si="74"/>
        <v>0</v>
      </c>
      <c r="AU150" s="221">
        <f t="shared" si="74"/>
        <v>0</v>
      </c>
      <c r="AV150" s="221">
        <f t="shared" si="74"/>
        <v>0</v>
      </c>
      <c r="AW150" s="221">
        <f t="shared" si="74"/>
        <v>0</v>
      </c>
      <c r="AX150" s="221">
        <f t="shared" si="74"/>
        <v>0</v>
      </c>
      <c r="AY150" s="221">
        <f t="shared" si="74"/>
        <v>0</v>
      </c>
      <c r="AZ150" s="221">
        <f t="shared" si="74"/>
        <v>0</v>
      </c>
      <c r="BA150" s="221" t="str">
        <f t="shared" si="74"/>
        <v/>
      </c>
      <c r="BB150" s="221" t="str">
        <f t="shared" si="75"/>
        <v/>
      </c>
      <c r="BC150" s="221" t="str">
        <f t="shared" si="75"/>
        <v/>
      </c>
      <c r="BD150" s="221" t="str">
        <f t="shared" si="75"/>
        <v/>
      </c>
      <c r="BE150" s="221" t="str">
        <f t="shared" si="75"/>
        <v/>
      </c>
      <c r="BF150" s="221" t="str">
        <f t="shared" si="75"/>
        <v/>
      </c>
      <c r="BG150" s="221" t="str">
        <f t="shared" si="75"/>
        <v/>
      </c>
      <c r="BH150" s="221" t="str">
        <f t="shared" si="75"/>
        <v/>
      </c>
      <c r="BI150" s="221" t="str">
        <f t="shared" si="75"/>
        <v/>
      </c>
      <c r="BJ150" s="221" t="str">
        <f t="shared" si="75"/>
        <v/>
      </c>
      <c r="BK150" s="221" t="str">
        <f t="shared" si="75"/>
        <v/>
      </c>
      <c r="BL150" s="221" t="str">
        <f t="shared" si="75"/>
        <v/>
      </c>
      <c r="BM150" s="221" t="str">
        <f t="shared" si="75"/>
        <v/>
      </c>
    </row>
    <row r="151" spans="1:65" s="115" customFormat="1">
      <c r="A151" s="298"/>
      <c r="B151" s="215">
        <f t="shared" si="69"/>
        <v>2073</v>
      </c>
      <c r="C151" s="220">
        <f t="shared" ca="1" si="68"/>
        <v>0</v>
      </c>
      <c r="D151" s="221" t="str">
        <f t="shared" si="70"/>
        <v/>
      </c>
      <c r="E151" s="221" t="str">
        <f t="shared" si="70"/>
        <v/>
      </c>
      <c r="F151" s="221" t="str">
        <f t="shared" si="70"/>
        <v/>
      </c>
      <c r="G151" s="221" t="str">
        <f t="shared" si="70"/>
        <v/>
      </c>
      <c r="H151" s="221" t="str">
        <f t="shared" si="70"/>
        <v/>
      </c>
      <c r="I151" s="221" t="str">
        <f t="shared" si="70"/>
        <v/>
      </c>
      <c r="J151" s="221" t="str">
        <f t="shared" si="70"/>
        <v/>
      </c>
      <c r="K151" s="221" t="str">
        <f t="shared" si="70"/>
        <v/>
      </c>
      <c r="L151" s="221" t="str">
        <f t="shared" si="70"/>
        <v/>
      </c>
      <c r="M151" s="221" t="str">
        <f t="shared" si="70"/>
        <v/>
      </c>
      <c r="N151" s="221" t="str">
        <f t="shared" si="71"/>
        <v/>
      </c>
      <c r="O151" s="221" t="str">
        <f t="shared" si="71"/>
        <v/>
      </c>
      <c r="P151" s="221" t="str">
        <f t="shared" si="71"/>
        <v/>
      </c>
      <c r="Q151" s="221" t="str">
        <f t="shared" si="71"/>
        <v/>
      </c>
      <c r="R151" s="221" t="str">
        <f t="shared" si="71"/>
        <v/>
      </c>
      <c r="S151" s="221" t="str">
        <f t="shared" si="71"/>
        <v/>
      </c>
      <c r="T151" s="221" t="str">
        <f t="shared" si="71"/>
        <v/>
      </c>
      <c r="U151" s="221" t="str">
        <f t="shared" si="71"/>
        <v/>
      </c>
      <c r="V151" s="221" t="str">
        <f t="shared" si="71"/>
        <v/>
      </c>
      <c r="W151" s="221" t="str">
        <f t="shared" si="71"/>
        <v/>
      </c>
      <c r="X151" s="221">
        <f t="shared" si="72"/>
        <v>0</v>
      </c>
      <c r="Y151" s="221">
        <f t="shared" si="72"/>
        <v>0</v>
      </c>
      <c r="Z151" s="221">
        <f t="shared" si="72"/>
        <v>0</v>
      </c>
      <c r="AA151" s="221">
        <f t="shared" si="72"/>
        <v>0</v>
      </c>
      <c r="AB151" s="221">
        <f t="shared" si="72"/>
        <v>0</v>
      </c>
      <c r="AC151" s="221">
        <f t="shared" si="72"/>
        <v>0</v>
      </c>
      <c r="AD151" s="221">
        <f t="shared" si="72"/>
        <v>0</v>
      </c>
      <c r="AE151" s="221">
        <f t="shared" si="72"/>
        <v>0</v>
      </c>
      <c r="AF151" s="221">
        <f t="shared" si="72"/>
        <v>0</v>
      </c>
      <c r="AG151" s="221">
        <f t="shared" si="72"/>
        <v>0</v>
      </c>
      <c r="AH151" s="221">
        <f t="shared" si="73"/>
        <v>0</v>
      </c>
      <c r="AI151" s="221">
        <f t="shared" si="73"/>
        <v>0</v>
      </c>
      <c r="AJ151" s="221">
        <f t="shared" si="73"/>
        <v>0</v>
      </c>
      <c r="AK151" s="221">
        <f t="shared" si="73"/>
        <v>0</v>
      </c>
      <c r="AL151" s="221">
        <f t="shared" si="73"/>
        <v>0</v>
      </c>
      <c r="AM151" s="221">
        <f t="shared" si="73"/>
        <v>0</v>
      </c>
      <c r="AN151" s="221">
        <f t="shared" si="73"/>
        <v>0</v>
      </c>
      <c r="AO151" s="221">
        <f t="shared" si="73"/>
        <v>0</v>
      </c>
      <c r="AP151" s="221">
        <f t="shared" si="73"/>
        <v>0</v>
      </c>
      <c r="AQ151" s="221">
        <f t="shared" si="73"/>
        <v>0</v>
      </c>
      <c r="AR151" s="221">
        <f t="shared" si="74"/>
        <v>0</v>
      </c>
      <c r="AS151" s="221">
        <f t="shared" si="74"/>
        <v>0</v>
      </c>
      <c r="AT151" s="221">
        <f t="shared" si="74"/>
        <v>0</v>
      </c>
      <c r="AU151" s="221">
        <f t="shared" si="74"/>
        <v>0</v>
      </c>
      <c r="AV151" s="221">
        <f t="shared" si="74"/>
        <v>0</v>
      </c>
      <c r="AW151" s="221">
        <f t="shared" si="74"/>
        <v>0</v>
      </c>
      <c r="AX151" s="221">
        <f t="shared" si="74"/>
        <v>0</v>
      </c>
      <c r="AY151" s="221">
        <f t="shared" si="74"/>
        <v>0</v>
      </c>
      <c r="AZ151" s="221">
        <f t="shared" si="74"/>
        <v>0</v>
      </c>
      <c r="BA151" s="221">
        <f t="shared" si="74"/>
        <v>0</v>
      </c>
      <c r="BB151" s="221" t="str">
        <f t="shared" si="75"/>
        <v/>
      </c>
      <c r="BC151" s="221" t="str">
        <f t="shared" si="75"/>
        <v/>
      </c>
      <c r="BD151" s="221" t="str">
        <f t="shared" si="75"/>
        <v/>
      </c>
      <c r="BE151" s="221" t="str">
        <f t="shared" si="75"/>
        <v/>
      </c>
      <c r="BF151" s="221" t="str">
        <f t="shared" si="75"/>
        <v/>
      </c>
      <c r="BG151" s="221" t="str">
        <f t="shared" si="75"/>
        <v/>
      </c>
      <c r="BH151" s="221" t="str">
        <f t="shared" si="75"/>
        <v/>
      </c>
      <c r="BI151" s="221" t="str">
        <f t="shared" si="75"/>
        <v/>
      </c>
      <c r="BJ151" s="221" t="str">
        <f t="shared" si="75"/>
        <v/>
      </c>
      <c r="BK151" s="221" t="str">
        <f t="shared" si="75"/>
        <v/>
      </c>
      <c r="BL151" s="221" t="str">
        <f t="shared" si="75"/>
        <v/>
      </c>
      <c r="BM151" s="221" t="str">
        <f t="shared" si="75"/>
        <v/>
      </c>
    </row>
    <row r="152" spans="1:65" s="115" customFormat="1">
      <c r="A152" s="298"/>
      <c r="B152" s="215">
        <f t="shared" si="69"/>
        <v>2074</v>
      </c>
      <c r="C152" s="220">
        <f t="shared" ca="1" si="68"/>
        <v>0</v>
      </c>
      <c r="D152" s="221" t="str">
        <f t="shared" ref="D152:M163" si="76">IF(D$100="","",IF($B152&gt;$B$18,"",IF(AND($B152&gt;=D$100,$B152-D$100&lt;$B$22),D$101/$B$22,"")))</f>
        <v/>
      </c>
      <c r="E152" s="221" t="str">
        <f t="shared" si="76"/>
        <v/>
      </c>
      <c r="F152" s="221" t="str">
        <f t="shared" si="76"/>
        <v/>
      </c>
      <c r="G152" s="221" t="str">
        <f t="shared" si="76"/>
        <v/>
      </c>
      <c r="H152" s="221" t="str">
        <f t="shared" si="76"/>
        <v/>
      </c>
      <c r="I152" s="221" t="str">
        <f t="shared" si="76"/>
        <v/>
      </c>
      <c r="J152" s="221" t="str">
        <f t="shared" si="76"/>
        <v/>
      </c>
      <c r="K152" s="221" t="str">
        <f t="shared" si="76"/>
        <v/>
      </c>
      <c r="L152" s="221" t="str">
        <f t="shared" si="76"/>
        <v/>
      </c>
      <c r="M152" s="221" t="str">
        <f t="shared" si="76"/>
        <v/>
      </c>
      <c r="N152" s="221" t="str">
        <f t="shared" ref="N152:W163" si="77">IF(N$100="","",IF($B152&gt;$B$18,"",IF(AND($B152&gt;=N$100,$B152-N$100&lt;$B$22),N$101/$B$22,"")))</f>
        <v/>
      </c>
      <c r="O152" s="221" t="str">
        <f t="shared" si="77"/>
        <v/>
      </c>
      <c r="P152" s="221" t="str">
        <f t="shared" si="77"/>
        <v/>
      </c>
      <c r="Q152" s="221" t="str">
        <f t="shared" si="77"/>
        <v/>
      </c>
      <c r="R152" s="221" t="str">
        <f t="shared" si="77"/>
        <v/>
      </c>
      <c r="S152" s="221" t="str">
        <f t="shared" si="77"/>
        <v/>
      </c>
      <c r="T152" s="221" t="str">
        <f t="shared" si="77"/>
        <v/>
      </c>
      <c r="U152" s="221" t="str">
        <f t="shared" si="77"/>
        <v/>
      </c>
      <c r="V152" s="221" t="str">
        <f t="shared" si="77"/>
        <v/>
      </c>
      <c r="W152" s="221" t="str">
        <f t="shared" si="77"/>
        <v/>
      </c>
      <c r="X152" s="221" t="str">
        <f t="shared" ref="X152:AG163" si="78">IF(X$100="","",IF($B152&gt;$B$18,"",IF(AND($B152&gt;=X$100,$B152-X$100&lt;$B$22),X$101/$B$22,"")))</f>
        <v/>
      </c>
      <c r="Y152" s="221">
        <f t="shared" si="78"/>
        <v>0</v>
      </c>
      <c r="Z152" s="221">
        <f t="shared" si="78"/>
        <v>0</v>
      </c>
      <c r="AA152" s="221">
        <f t="shared" si="78"/>
        <v>0</v>
      </c>
      <c r="AB152" s="221">
        <f t="shared" si="78"/>
        <v>0</v>
      </c>
      <c r="AC152" s="221">
        <f t="shared" si="78"/>
        <v>0</v>
      </c>
      <c r="AD152" s="221">
        <f t="shared" si="78"/>
        <v>0</v>
      </c>
      <c r="AE152" s="221">
        <f t="shared" si="78"/>
        <v>0</v>
      </c>
      <c r="AF152" s="221">
        <f t="shared" si="78"/>
        <v>0</v>
      </c>
      <c r="AG152" s="221">
        <f t="shared" si="78"/>
        <v>0</v>
      </c>
      <c r="AH152" s="221">
        <f t="shared" ref="AH152:AQ163" si="79">IF(AH$100="","",IF($B152&gt;$B$18,"",IF(AND($B152&gt;=AH$100,$B152-AH$100&lt;$B$22),AH$101/$B$22,"")))</f>
        <v>0</v>
      </c>
      <c r="AI152" s="221">
        <f t="shared" si="79"/>
        <v>0</v>
      </c>
      <c r="AJ152" s="221">
        <f t="shared" si="79"/>
        <v>0</v>
      </c>
      <c r="AK152" s="221">
        <f t="shared" si="79"/>
        <v>0</v>
      </c>
      <c r="AL152" s="221">
        <f t="shared" si="79"/>
        <v>0</v>
      </c>
      <c r="AM152" s="221">
        <f t="shared" si="79"/>
        <v>0</v>
      </c>
      <c r="AN152" s="221">
        <f t="shared" si="79"/>
        <v>0</v>
      </c>
      <c r="AO152" s="221">
        <f t="shared" si="79"/>
        <v>0</v>
      </c>
      <c r="AP152" s="221">
        <f t="shared" si="79"/>
        <v>0</v>
      </c>
      <c r="AQ152" s="221">
        <f t="shared" si="79"/>
        <v>0</v>
      </c>
      <c r="AR152" s="221">
        <f t="shared" ref="AR152:BA163" si="80">IF(AR$100="","",IF($B152&gt;$B$18,"",IF(AND($B152&gt;=AR$100,$B152-AR$100&lt;$B$22),AR$101/$B$22,"")))</f>
        <v>0</v>
      </c>
      <c r="AS152" s="221">
        <f t="shared" si="80"/>
        <v>0</v>
      </c>
      <c r="AT152" s="221">
        <f t="shared" si="80"/>
        <v>0</v>
      </c>
      <c r="AU152" s="221">
        <f t="shared" si="80"/>
        <v>0</v>
      </c>
      <c r="AV152" s="221">
        <f t="shared" si="80"/>
        <v>0</v>
      </c>
      <c r="AW152" s="221">
        <f t="shared" si="80"/>
        <v>0</v>
      </c>
      <c r="AX152" s="221">
        <f t="shared" si="80"/>
        <v>0</v>
      </c>
      <c r="AY152" s="221">
        <f t="shared" si="80"/>
        <v>0</v>
      </c>
      <c r="AZ152" s="221">
        <f t="shared" si="80"/>
        <v>0</v>
      </c>
      <c r="BA152" s="221">
        <f t="shared" si="80"/>
        <v>0</v>
      </c>
      <c r="BB152" s="221">
        <f t="shared" ref="BB152:BM163" si="81">IF(BB$100="","",IF($B152&gt;$B$18,"",IF(AND($B152&gt;=BB$100,$B152-BB$100&lt;$B$22),BB$101/$B$22,"")))</f>
        <v>0</v>
      </c>
      <c r="BC152" s="221" t="str">
        <f t="shared" si="81"/>
        <v/>
      </c>
      <c r="BD152" s="221" t="str">
        <f t="shared" si="81"/>
        <v/>
      </c>
      <c r="BE152" s="221" t="str">
        <f t="shared" si="81"/>
        <v/>
      </c>
      <c r="BF152" s="221" t="str">
        <f t="shared" si="81"/>
        <v/>
      </c>
      <c r="BG152" s="221" t="str">
        <f t="shared" si="81"/>
        <v/>
      </c>
      <c r="BH152" s="221" t="str">
        <f t="shared" si="81"/>
        <v/>
      </c>
      <c r="BI152" s="221" t="str">
        <f t="shared" si="81"/>
        <v/>
      </c>
      <c r="BJ152" s="221" t="str">
        <f t="shared" si="81"/>
        <v/>
      </c>
      <c r="BK152" s="221" t="str">
        <f t="shared" si="81"/>
        <v/>
      </c>
      <c r="BL152" s="221" t="str">
        <f t="shared" si="81"/>
        <v/>
      </c>
      <c r="BM152" s="221" t="str">
        <f t="shared" si="81"/>
        <v/>
      </c>
    </row>
    <row r="153" spans="1:65" s="115" customFormat="1">
      <c r="A153" s="298"/>
      <c r="B153" s="215">
        <f t="shared" si="69"/>
        <v>2075</v>
      </c>
      <c r="C153" s="220">
        <f t="shared" ca="1" si="68"/>
        <v>0</v>
      </c>
      <c r="D153" s="221" t="str">
        <f t="shared" si="76"/>
        <v/>
      </c>
      <c r="E153" s="221" t="str">
        <f t="shared" si="76"/>
        <v/>
      </c>
      <c r="F153" s="221" t="str">
        <f t="shared" si="76"/>
        <v/>
      </c>
      <c r="G153" s="221" t="str">
        <f t="shared" si="76"/>
        <v/>
      </c>
      <c r="H153" s="221" t="str">
        <f t="shared" si="76"/>
        <v/>
      </c>
      <c r="I153" s="221" t="str">
        <f t="shared" si="76"/>
        <v/>
      </c>
      <c r="J153" s="221" t="str">
        <f t="shared" si="76"/>
        <v/>
      </c>
      <c r="K153" s="221" t="str">
        <f t="shared" si="76"/>
        <v/>
      </c>
      <c r="L153" s="221" t="str">
        <f t="shared" si="76"/>
        <v/>
      </c>
      <c r="M153" s="221" t="str">
        <f t="shared" si="76"/>
        <v/>
      </c>
      <c r="N153" s="221" t="str">
        <f t="shared" si="77"/>
        <v/>
      </c>
      <c r="O153" s="221" t="str">
        <f t="shared" si="77"/>
        <v/>
      </c>
      <c r="P153" s="221" t="str">
        <f t="shared" si="77"/>
        <v/>
      </c>
      <c r="Q153" s="221" t="str">
        <f t="shared" si="77"/>
        <v/>
      </c>
      <c r="R153" s="221" t="str">
        <f t="shared" si="77"/>
        <v/>
      </c>
      <c r="S153" s="221" t="str">
        <f t="shared" si="77"/>
        <v/>
      </c>
      <c r="T153" s="221" t="str">
        <f t="shared" si="77"/>
        <v/>
      </c>
      <c r="U153" s="221" t="str">
        <f t="shared" si="77"/>
        <v/>
      </c>
      <c r="V153" s="221" t="str">
        <f t="shared" si="77"/>
        <v/>
      </c>
      <c r="W153" s="221" t="str">
        <f t="shared" si="77"/>
        <v/>
      </c>
      <c r="X153" s="221" t="str">
        <f t="shared" si="78"/>
        <v/>
      </c>
      <c r="Y153" s="221" t="str">
        <f t="shared" si="78"/>
        <v/>
      </c>
      <c r="Z153" s="221">
        <f t="shared" si="78"/>
        <v>0</v>
      </c>
      <c r="AA153" s="221">
        <f t="shared" si="78"/>
        <v>0</v>
      </c>
      <c r="AB153" s="221">
        <f t="shared" si="78"/>
        <v>0</v>
      </c>
      <c r="AC153" s="221">
        <f t="shared" si="78"/>
        <v>0</v>
      </c>
      <c r="AD153" s="221">
        <f t="shared" si="78"/>
        <v>0</v>
      </c>
      <c r="AE153" s="221">
        <f t="shared" si="78"/>
        <v>0</v>
      </c>
      <c r="AF153" s="221">
        <f t="shared" si="78"/>
        <v>0</v>
      </c>
      <c r="AG153" s="221">
        <f t="shared" si="78"/>
        <v>0</v>
      </c>
      <c r="AH153" s="221">
        <f t="shared" si="79"/>
        <v>0</v>
      </c>
      <c r="AI153" s="221">
        <f t="shared" si="79"/>
        <v>0</v>
      </c>
      <c r="AJ153" s="221">
        <f t="shared" si="79"/>
        <v>0</v>
      </c>
      <c r="AK153" s="221">
        <f t="shared" si="79"/>
        <v>0</v>
      </c>
      <c r="AL153" s="221">
        <f t="shared" si="79"/>
        <v>0</v>
      </c>
      <c r="AM153" s="221">
        <f t="shared" si="79"/>
        <v>0</v>
      </c>
      <c r="AN153" s="221">
        <f t="shared" si="79"/>
        <v>0</v>
      </c>
      <c r="AO153" s="221">
        <f t="shared" si="79"/>
        <v>0</v>
      </c>
      <c r="AP153" s="221">
        <f t="shared" si="79"/>
        <v>0</v>
      </c>
      <c r="AQ153" s="221">
        <f t="shared" si="79"/>
        <v>0</v>
      </c>
      <c r="AR153" s="221">
        <f t="shared" si="80"/>
        <v>0</v>
      </c>
      <c r="AS153" s="221">
        <f t="shared" si="80"/>
        <v>0</v>
      </c>
      <c r="AT153" s="221">
        <f t="shared" si="80"/>
        <v>0</v>
      </c>
      <c r="AU153" s="221">
        <f t="shared" si="80"/>
        <v>0</v>
      </c>
      <c r="AV153" s="221">
        <f t="shared" si="80"/>
        <v>0</v>
      </c>
      <c r="AW153" s="221">
        <f t="shared" si="80"/>
        <v>0</v>
      </c>
      <c r="AX153" s="221">
        <f t="shared" si="80"/>
        <v>0</v>
      </c>
      <c r="AY153" s="221">
        <f t="shared" si="80"/>
        <v>0</v>
      </c>
      <c r="AZ153" s="221">
        <f t="shared" si="80"/>
        <v>0</v>
      </c>
      <c r="BA153" s="221">
        <f t="shared" si="80"/>
        <v>0</v>
      </c>
      <c r="BB153" s="221">
        <f t="shared" si="81"/>
        <v>0</v>
      </c>
      <c r="BC153" s="221">
        <f t="shared" si="81"/>
        <v>0</v>
      </c>
      <c r="BD153" s="221" t="str">
        <f t="shared" si="81"/>
        <v/>
      </c>
      <c r="BE153" s="221" t="str">
        <f t="shared" si="81"/>
        <v/>
      </c>
      <c r="BF153" s="221" t="str">
        <f t="shared" si="81"/>
        <v/>
      </c>
      <c r="BG153" s="221" t="str">
        <f t="shared" si="81"/>
        <v/>
      </c>
      <c r="BH153" s="221" t="str">
        <f t="shared" si="81"/>
        <v/>
      </c>
      <c r="BI153" s="221" t="str">
        <f t="shared" si="81"/>
        <v/>
      </c>
      <c r="BJ153" s="221" t="str">
        <f t="shared" si="81"/>
        <v/>
      </c>
      <c r="BK153" s="221" t="str">
        <f t="shared" si="81"/>
        <v/>
      </c>
      <c r="BL153" s="221" t="str">
        <f t="shared" si="81"/>
        <v/>
      </c>
      <c r="BM153" s="221" t="str">
        <f t="shared" si="81"/>
        <v/>
      </c>
    </row>
    <row r="154" spans="1:65" s="115" customFormat="1">
      <c r="A154" s="298"/>
      <c r="B154" s="215">
        <f t="shared" si="69"/>
        <v>2076</v>
      </c>
      <c r="C154" s="220">
        <f t="shared" ca="1" si="68"/>
        <v>0</v>
      </c>
      <c r="D154" s="221" t="str">
        <f t="shared" si="76"/>
        <v/>
      </c>
      <c r="E154" s="221" t="str">
        <f t="shared" si="76"/>
        <v/>
      </c>
      <c r="F154" s="221" t="str">
        <f t="shared" si="76"/>
        <v/>
      </c>
      <c r="G154" s="221" t="str">
        <f t="shared" si="76"/>
        <v/>
      </c>
      <c r="H154" s="221" t="str">
        <f t="shared" si="76"/>
        <v/>
      </c>
      <c r="I154" s="221" t="str">
        <f t="shared" si="76"/>
        <v/>
      </c>
      <c r="J154" s="221" t="str">
        <f t="shared" si="76"/>
        <v/>
      </c>
      <c r="K154" s="221" t="str">
        <f t="shared" si="76"/>
        <v/>
      </c>
      <c r="L154" s="221" t="str">
        <f t="shared" si="76"/>
        <v/>
      </c>
      <c r="M154" s="221" t="str">
        <f t="shared" si="76"/>
        <v/>
      </c>
      <c r="N154" s="221" t="str">
        <f t="shared" si="77"/>
        <v/>
      </c>
      <c r="O154" s="221" t="str">
        <f t="shared" si="77"/>
        <v/>
      </c>
      <c r="P154" s="221" t="str">
        <f t="shared" si="77"/>
        <v/>
      </c>
      <c r="Q154" s="221" t="str">
        <f t="shared" si="77"/>
        <v/>
      </c>
      <c r="R154" s="221" t="str">
        <f t="shared" si="77"/>
        <v/>
      </c>
      <c r="S154" s="221" t="str">
        <f t="shared" si="77"/>
        <v/>
      </c>
      <c r="T154" s="221" t="str">
        <f t="shared" si="77"/>
        <v/>
      </c>
      <c r="U154" s="221" t="str">
        <f t="shared" si="77"/>
        <v/>
      </c>
      <c r="V154" s="221" t="str">
        <f t="shared" si="77"/>
        <v/>
      </c>
      <c r="W154" s="221" t="str">
        <f t="shared" si="77"/>
        <v/>
      </c>
      <c r="X154" s="221" t="str">
        <f t="shared" si="78"/>
        <v/>
      </c>
      <c r="Y154" s="221" t="str">
        <f t="shared" si="78"/>
        <v/>
      </c>
      <c r="Z154" s="221" t="str">
        <f t="shared" si="78"/>
        <v/>
      </c>
      <c r="AA154" s="221">
        <f t="shared" si="78"/>
        <v>0</v>
      </c>
      <c r="AB154" s="221">
        <f t="shared" si="78"/>
        <v>0</v>
      </c>
      <c r="AC154" s="221">
        <f t="shared" si="78"/>
        <v>0</v>
      </c>
      <c r="AD154" s="221">
        <f t="shared" si="78"/>
        <v>0</v>
      </c>
      <c r="AE154" s="221">
        <f t="shared" si="78"/>
        <v>0</v>
      </c>
      <c r="AF154" s="221">
        <f t="shared" si="78"/>
        <v>0</v>
      </c>
      <c r="AG154" s="221">
        <f t="shared" si="78"/>
        <v>0</v>
      </c>
      <c r="AH154" s="221">
        <f t="shared" si="79"/>
        <v>0</v>
      </c>
      <c r="AI154" s="221">
        <f t="shared" si="79"/>
        <v>0</v>
      </c>
      <c r="AJ154" s="221">
        <f t="shared" si="79"/>
        <v>0</v>
      </c>
      <c r="AK154" s="221">
        <f t="shared" si="79"/>
        <v>0</v>
      </c>
      <c r="AL154" s="221">
        <f t="shared" si="79"/>
        <v>0</v>
      </c>
      <c r="AM154" s="221">
        <f t="shared" si="79"/>
        <v>0</v>
      </c>
      <c r="AN154" s="221">
        <f t="shared" si="79"/>
        <v>0</v>
      </c>
      <c r="AO154" s="221">
        <f t="shared" si="79"/>
        <v>0</v>
      </c>
      <c r="AP154" s="221">
        <f t="shared" si="79"/>
        <v>0</v>
      </c>
      <c r="AQ154" s="221">
        <f t="shared" si="79"/>
        <v>0</v>
      </c>
      <c r="AR154" s="221">
        <f t="shared" si="80"/>
        <v>0</v>
      </c>
      <c r="AS154" s="221">
        <f t="shared" si="80"/>
        <v>0</v>
      </c>
      <c r="AT154" s="221">
        <f t="shared" si="80"/>
        <v>0</v>
      </c>
      <c r="AU154" s="221">
        <f t="shared" si="80"/>
        <v>0</v>
      </c>
      <c r="AV154" s="221">
        <f t="shared" si="80"/>
        <v>0</v>
      </c>
      <c r="AW154" s="221">
        <f t="shared" si="80"/>
        <v>0</v>
      </c>
      <c r="AX154" s="221">
        <f t="shared" si="80"/>
        <v>0</v>
      </c>
      <c r="AY154" s="221">
        <f t="shared" si="80"/>
        <v>0</v>
      </c>
      <c r="AZ154" s="221">
        <f t="shared" si="80"/>
        <v>0</v>
      </c>
      <c r="BA154" s="221">
        <f t="shared" si="80"/>
        <v>0</v>
      </c>
      <c r="BB154" s="221">
        <f t="shared" si="81"/>
        <v>0</v>
      </c>
      <c r="BC154" s="221">
        <f t="shared" si="81"/>
        <v>0</v>
      </c>
      <c r="BD154" s="221">
        <f t="shared" si="81"/>
        <v>0</v>
      </c>
      <c r="BE154" s="221" t="str">
        <f t="shared" si="81"/>
        <v/>
      </c>
      <c r="BF154" s="221" t="str">
        <f t="shared" si="81"/>
        <v/>
      </c>
      <c r="BG154" s="221" t="str">
        <f t="shared" si="81"/>
        <v/>
      </c>
      <c r="BH154" s="221" t="str">
        <f t="shared" si="81"/>
        <v/>
      </c>
      <c r="BI154" s="221" t="str">
        <f t="shared" si="81"/>
        <v/>
      </c>
      <c r="BJ154" s="221" t="str">
        <f t="shared" si="81"/>
        <v/>
      </c>
      <c r="BK154" s="221" t="str">
        <f t="shared" si="81"/>
        <v/>
      </c>
      <c r="BL154" s="221" t="str">
        <f t="shared" si="81"/>
        <v/>
      </c>
      <c r="BM154" s="221" t="str">
        <f t="shared" si="81"/>
        <v/>
      </c>
    </row>
    <row r="155" spans="1:65" s="115" customFormat="1">
      <c r="A155" s="298"/>
      <c r="B155" s="215">
        <f t="shared" si="69"/>
        <v>2077</v>
      </c>
      <c r="C155" s="220">
        <f t="shared" ca="1" si="68"/>
        <v>0</v>
      </c>
      <c r="D155" s="221" t="str">
        <f t="shared" si="76"/>
        <v/>
      </c>
      <c r="E155" s="221" t="str">
        <f t="shared" si="76"/>
        <v/>
      </c>
      <c r="F155" s="221" t="str">
        <f t="shared" si="76"/>
        <v/>
      </c>
      <c r="G155" s="221" t="str">
        <f t="shared" si="76"/>
        <v/>
      </c>
      <c r="H155" s="221" t="str">
        <f t="shared" si="76"/>
        <v/>
      </c>
      <c r="I155" s="221" t="str">
        <f t="shared" si="76"/>
        <v/>
      </c>
      <c r="J155" s="221" t="str">
        <f t="shared" si="76"/>
        <v/>
      </c>
      <c r="K155" s="221" t="str">
        <f t="shared" si="76"/>
        <v/>
      </c>
      <c r="L155" s="221" t="str">
        <f t="shared" si="76"/>
        <v/>
      </c>
      <c r="M155" s="221" t="str">
        <f t="shared" si="76"/>
        <v/>
      </c>
      <c r="N155" s="221" t="str">
        <f t="shared" si="77"/>
        <v/>
      </c>
      <c r="O155" s="221" t="str">
        <f t="shared" si="77"/>
        <v/>
      </c>
      <c r="P155" s="221" t="str">
        <f t="shared" si="77"/>
        <v/>
      </c>
      <c r="Q155" s="221" t="str">
        <f t="shared" si="77"/>
        <v/>
      </c>
      <c r="R155" s="221" t="str">
        <f t="shared" si="77"/>
        <v/>
      </c>
      <c r="S155" s="221" t="str">
        <f t="shared" si="77"/>
        <v/>
      </c>
      <c r="T155" s="221" t="str">
        <f t="shared" si="77"/>
        <v/>
      </c>
      <c r="U155" s="221" t="str">
        <f t="shared" si="77"/>
        <v/>
      </c>
      <c r="V155" s="221" t="str">
        <f t="shared" si="77"/>
        <v/>
      </c>
      <c r="W155" s="221" t="str">
        <f t="shared" si="77"/>
        <v/>
      </c>
      <c r="X155" s="221" t="str">
        <f t="shared" si="78"/>
        <v/>
      </c>
      <c r="Y155" s="221" t="str">
        <f t="shared" si="78"/>
        <v/>
      </c>
      <c r="Z155" s="221" t="str">
        <f t="shared" si="78"/>
        <v/>
      </c>
      <c r="AA155" s="221" t="str">
        <f t="shared" si="78"/>
        <v/>
      </c>
      <c r="AB155" s="221">
        <f t="shared" si="78"/>
        <v>0</v>
      </c>
      <c r="AC155" s="221">
        <f t="shared" si="78"/>
        <v>0</v>
      </c>
      <c r="AD155" s="221">
        <f t="shared" si="78"/>
        <v>0</v>
      </c>
      <c r="AE155" s="221">
        <f t="shared" si="78"/>
        <v>0</v>
      </c>
      <c r="AF155" s="221">
        <f t="shared" si="78"/>
        <v>0</v>
      </c>
      <c r="AG155" s="221">
        <f t="shared" si="78"/>
        <v>0</v>
      </c>
      <c r="AH155" s="221">
        <f t="shared" si="79"/>
        <v>0</v>
      </c>
      <c r="AI155" s="221">
        <f t="shared" si="79"/>
        <v>0</v>
      </c>
      <c r="AJ155" s="221">
        <f t="shared" si="79"/>
        <v>0</v>
      </c>
      <c r="AK155" s="221">
        <f t="shared" si="79"/>
        <v>0</v>
      </c>
      <c r="AL155" s="221">
        <f t="shared" si="79"/>
        <v>0</v>
      </c>
      <c r="AM155" s="221">
        <f t="shared" si="79"/>
        <v>0</v>
      </c>
      <c r="AN155" s="221">
        <f t="shared" si="79"/>
        <v>0</v>
      </c>
      <c r="AO155" s="221">
        <f t="shared" si="79"/>
        <v>0</v>
      </c>
      <c r="AP155" s="221">
        <f t="shared" si="79"/>
        <v>0</v>
      </c>
      <c r="AQ155" s="221">
        <f t="shared" si="79"/>
        <v>0</v>
      </c>
      <c r="AR155" s="221">
        <f t="shared" si="80"/>
        <v>0</v>
      </c>
      <c r="AS155" s="221">
        <f t="shared" si="80"/>
        <v>0</v>
      </c>
      <c r="AT155" s="221">
        <f t="shared" si="80"/>
        <v>0</v>
      </c>
      <c r="AU155" s="221">
        <f t="shared" si="80"/>
        <v>0</v>
      </c>
      <c r="AV155" s="221">
        <f t="shared" si="80"/>
        <v>0</v>
      </c>
      <c r="AW155" s="221">
        <f t="shared" si="80"/>
        <v>0</v>
      </c>
      <c r="AX155" s="221">
        <f t="shared" si="80"/>
        <v>0</v>
      </c>
      <c r="AY155" s="221">
        <f t="shared" si="80"/>
        <v>0</v>
      </c>
      <c r="AZ155" s="221">
        <f t="shared" si="80"/>
        <v>0</v>
      </c>
      <c r="BA155" s="221">
        <f t="shared" si="80"/>
        <v>0</v>
      </c>
      <c r="BB155" s="221">
        <f t="shared" si="81"/>
        <v>0</v>
      </c>
      <c r="BC155" s="221">
        <f t="shared" si="81"/>
        <v>0</v>
      </c>
      <c r="BD155" s="221">
        <f t="shared" si="81"/>
        <v>0</v>
      </c>
      <c r="BE155" s="221">
        <f t="shared" si="81"/>
        <v>0</v>
      </c>
      <c r="BF155" s="221" t="str">
        <f t="shared" si="81"/>
        <v/>
      </c>
      <c r="BG155" s="221" t="str">
        <f t="shared" si="81"/>
        <v/>
      </c>
      <c r="BH155" s="221" t="str">
        <f t="shared" si="81"/>
        <v/>
      </c>
      <c r="BI155" s="221" t="str">
        <f t="shared" si="81"/>
        <v/>
      </c>
      <c r="BJ155" s="221" t="str">
        <f t="shared" si="81"/>
        <v/>
      </c>
      <c r="BK155" s="221" t="str">
        <f t="shared" si="81"/>
        <v/>
      </c>
      <c r="BL155" s="221" t="str">
        <f t="shared" si="81"/>
        <v/>
      </c>
      <c r="BM155" s="221" t="str">
        <f t="shared" si="81"/>
        <v/>
      </c>
    </row>
    <row r="156" spans="1:65" s="115" customFormat="1">
      <c r="A156" s="298"/>
      <c r="B156" s="215">
        <f t="shared" si="69"/>
        <v>2078</v>
      </c>
      <c r="C156" s="220">
        <f t="shared" ca="1" si="68"/>
        <v>0</v>
      </c>
      <c r="D156" s="221" t="str">
        <f t="shared" si="76"/>
        <v/>
      </c>
      <c r="E156" s="221" t="str">
        <f t="shared" si="76"/>
        <v/>
      </c>
      <c r="F156" s="221" t="str">
        <f t="shared" si="76"/>
        <v/>
      </c>
      <c r="G156" s="221" t="str">
        <f t="shared" si="76"/>
        <v/>
      </c>
      <c r="H156" s="221" t="str">
        <f t="shared" si="76"/>
        <v/>
      </c>
      <c r="I156" s="221" t="str">
        <f t="shared" si="76"/>
        <v/>
      </c>
      <c r="J156" s="221" t="str">
        <f t="shared" si="76"/>
        <v/>
      </c>
      <c r="K156" s="221" t="str">
        <f t="shared" si="76"/>
        <v/>
      </c>
      <c r="L156" s="221" t="str">
        <f t="shared" si="76"/>
        <v/>
      </c>
      <c r="M156" s="221" t="str">
        <f t="shared" si="76"/>
        <v/>
      </c>
      <c r="N156" s="221" t="str">
        <f t="shared" si="77"/>
        <v/>
      </c>
      <c r="O156" s="221" t="str">
        <f t="shared" si="77"/>
        <v/>
      </c>
      <c r="P156" s="221" t="str">
        <f t="shared" si="77"/>
        <v/>
      </c>
      <c r="Q156" s="221" t="str">
        <f t="shared" si="77"/>
        <v/>
      </c>
      <c r="R156" s="221" t="str">
        <f t="shared" si="77"/>
        <v/>
      </c>
      <c r="S156" s="221" t="str">
        <f t="shared" si="77"/>
        <v/>
      </c>
      <c r="T156" s="221" t="str">
        <f t="shared" si="77"/>
        <v/>
      </c>
      <c r="U156" s="221" t="str">
        <f t="shared" si="77"/>
        <v/>
      </c>
      <c r="V156" s="221" t="str">
        <f t="shared" si="77"/>
        <v/>
      </c>
      <c r="W156" s="221" t="str">
        <f t="shared" si="77"/>
        <v/>
      </c>
      <c r="X156" s="221" t="str">
        <f t="shared" si="78"/>
        <v/>
      </c>
      <c r="Y156" s="221" t="str">
        <f t="shared" si="78"/>
        <v/>
      </c>
      <c r="Z156" s="221" t="str">
        <f t="shared" si="78"/>
        <v/>
      </c>
      <c r="AA156" s="221" t="str">
        <f t="shared" si="78"/>
        <v/>
      </c>
      <c r="AB156" s="221" t="str">
        <f t="shared" si="78"/>
        <v/>
      </c>
      <c r="AC156" s="221">
        <f t="shared" si="78"/>
        <v>0</v>
      </c>
      <c r="AD156" s="221">
        <f t="shared" si="78"/>
        <v>0</v>
      </c>
      <c r="AE156" s="221">
        <f t="shared" si="78"/>
        <v>0</v>
      </c>
      <c r="AF156" s="221">
        <f t="shared" si="78"/>
        <v>0</v>
      </c>
      <c r="AG156" s="221">
        <f t="shared" si="78"/>
        <v>0</v>
      </c>
      <c r="AH156" s="221">
        <f t="shared" si="79"/>
        <v>0</v>
      </c>
      <c r="AI156" s="221">
        <f t="shared" si="79"/>
        <v>0</v>
      </c>
      <c r="AJ156" s="221">
        <f t="shared" si="79"/>
        <v>0</v>
      </c>
      <c r="AK156" s="221">
        <f t="shared" si="79"/>
        <v>0</v>
      </c>
      <c r="AL156" s="221">
        <f t="shared" si="79"/>
        <v>0</v>
      </c>
      <c r="AM156" s="221">
        <f t="shared" si="79"/>
        <v>0</v>
      </c>
      <c r="AN156" s="221">
        <f t="shared" si="79"/>
        <v>0</v>
      </c>
      <c r="AO156" s="221">
        <f t="shared" si="79"/>
        <v>0</v>
      </c>
      <c r="AP156" s="221">
        <f t="shared" si="79"/>
        <v>0</v>
      </c>
      <c r="AQ156" s="221">
        <f t="shared" si="79"/>
        <v>0</v>
      </c>
      <c r="AR156" s="221">
        <f t="shared" si="80"/>
        <v>0</v>
      </c>
      <c r="AS156" s="221">
        <f t="shared" si="80"/>
        <v>0</v>
      </c>
      <c r="AT156" s="221">
        <f t="shared" si="80"/>
        <v>0</v>
      </c>
      <c r="AU156" s="221">
        <f t="shared" si="80"/>
        <v>0</v>
      </c>
      <c r="AV156" s="221">
        <f t="shared" si="80"/>
        <v>0</v>
      </c>
      <c r="AW156" s="221">
        <f t="shared" si="80"/>
        <v>0</v>
      </c>
      <c r="AX156" s="221">
        <f t="shared" si="80"/>
        <v>0</v>
      </c>
      <c r="AY156" s="221">
        <f t="shared" si="80"/>
        <v>0</v>
      </c>
      <c r="AZ156" s="221">
        <f t="shared" si="80"/>
        <v>0</v>
      </c>
      <c r="BA156" s="221">
        <f t="shared" si="80"/>
        <v>0</v>
      </c>
      <c r="BB156" s="221">
        <f t="shared" si="81"/>
        <v>0</v>
      </c>
      <c r="BC156" s="221">
        <f t="shared" si="81"/>
        <v>0</v>
      </c>
      <c r="BD156" s="221">
        <f t="shared" si="81"/>
        <v>0</v>
      </c>
      <c r="BE156" s="221">
        <f t="shared" si="81"/>
        <v>0</v>
      </c>
      <c r="BF156" s="221">
        <f t="shared" si="81"/>
        <v>0</v>
      </c>
      <c r="BG156" s="221" t="str">
        <f t="shared" si="81"/>
        <v/>
      </c>
      <c r="BH156" s="221" t="str">
        <f t="shared" si="81"/>
        <v/>
      </c>
      <c r="BI156" s="221" t="str">
        <f t="shared" si="81"/>
        <v/>
      </c>
      <c r="BJ156" s="221" t="str">
        <f t="shared" si="81"/>
        <v/>
      </c>
      <c r="BK156" s="221" t="str">
        <f t="shared" si="81"/>
        <v/>
      </c>
      <c r="BL156" s="221" t="str">
        <f t="shared" si="81"/>
        <v/>
      </c>
      <c r="BM156" s="221" t="str">
        <f t="shared" si="81"/>
        <v/>
      </c>
    </row>
    <row r="157" spans="1:65" s="115" customFormat="1">
      <c r="A157" s="298"/>
      <c r="B157" s="215">
        <f t="shared" si="69"/>
        <v>2079</v>
      </c>
      <c r="C157" s="220">
        <f t="shared" ca="1" si="68"/>
        <v>0</v>
      </c>
      <c r="D157" s="221" t="str">
        <f t="shared" si="76"/>
        <v/>
      </c>
      <c r="E157" s="221" t="str">
        <f t="shared" si="76"/>
        <v/>
      </c>
      <c r="F157" s="221" t="str">
        <f t="shared" si="76"/>
        <v/>
      </c>
      <c r="G157" s="221" t="str">
        <f t="shared" si="76"/>
        <v/>
      </c>
      <c r="H157" s="221" t="str">
        <f t="shared" si="76"/>
        <v/>
      </c>
      <c r="I157" s="221" t="str">
        <f t="shared" si="76"/>
        <v/>
      </c>
      <c r="J157" s="221" t="str">
        <f t="shared" si="76"/>
        <v/>
      </c>
      <c r="K157" s="221" t="str">
        <f t="shared" si="76"/>
        <v/>
      </c>
      <c r="L157" s="221" t="str">
        <f t="shared" si="76"/>
        <v/>
      </c>
      <c r="M157" s="221" t="str">
        <f t="shared" si="76"/>
        <v/>
      </c>
      <c r="N157" s="221" t="str">
        <f t="shared" si="77"/>
        <v/>
      </c>
      <c r="O157" s="221" t="str">
        <f t="shared" si="77"/>
        <v/>
      </c>
      <c r="P157" s="221" t="str">
        <f t="shared" si="77"/>
        <v/>
      </c>
      <c r="Q157" s="221" t="str">
        <f t="shared" si="77"/>
        <v/>
      </c>
      <c r="R157" s="221" t="str">
        <f t="shared" si="77"/>
        <v/>
      </c>
      <c r="S157" s="221" t="str">
        <f t="shared" si="77"/>
        <v/>
      </c>
      <c r="T157" s="221" t="str">
        <f t="shared" si="77"/>
        <v/>
      </c>
      <c r="U157" s="221" t="str">
        <f t="shared" si="77"/>
        <v/>
      </c>
      <c r="V157" s="221" t="str">
        <f t="shared" si="77"/>
        <v/>
      </c>
      <c r="W157" s="221" t="str">
        <f t="shared" si="77"/>
        <v/>
      </c>
      <c r="X157" s="221" t="str">
        <f t="shared" si="78"/>
        <v/>
      </c>
      <c r="Y157" s="221" t="str">
        <f t="shared" si="78"/>
        <v/>
      </c>
      <c r="Z157" s="221" t="str">
        <f t="shared" si="78"/>
        <v/>
      </c>
      <c r="AA157" s="221" t="str">
        <f t="shared" si="78"/>
        <v/>
      </c>
      <c r="AB157" s="221" t="str">
        <f t="shared" si="78"/>
        <v/>
      </c>
      <c r="AC157" s="221" t="str">
        <f t="shared" si="78"/>
        <v/>
      </c>
      <c r="AD157" s="221">
        <f t="shared" si="78"/>
        <v>0</v>
      </c>
      <c r="AE157" s="221">
        <f t="shared" si="78"/>
        <v>0</v>
      </c>
      <c r="AF157" s="221">
        <f t="shared" si="78"/>
        <v>0</v>
      </c>
      <c r="AG157" s="221">
        <f t="shared" si="78"/>
        <v>0</v>
      </c>
      <c r="AH157" s="221">
        <f t="shared" si="79"/>
        <v>0</v>
      </c>
      <c r="AI157" s="221">
        <f t="shared" si="79"/>
        <v>0</v>
      </c>
      <c r="AJ157" s="221">
        <f t="shared" si="79"/>
        <v>0</v>
      </c>
      <c r="AK157" s="221">
        <f t="shared" si="79"/>
        <v>0</v>
      </c>
      <c r="AL157" s="221">
        <f t="shared" si="79"/>
        <v>0</v>
      </c>
      <c r="AM157" s="221">
        <f t="shared" si="79"/>
        <v>0</v>
      </c>
      <c r="AN157" s="221">
        <f t="shared" si="79"/>
        <v>0</v>
      </c>
      <c r="AO157" s="221">
        <f t="shared" si="79"/>
        <v>0</v>
      </c>
      <c r="AP157" s="221">
        <f t="shared" si="79"/>
        <v>0</v>
      </c>
      <c r="AQ157" s="221">
        <f t="shared" si="79"/>
        <v>0</v>
      </c>
      <c r="AR157" s="221">
        <f t="shared" si="80"/>
        <v>0</v>
      </c>
      <c r="AS157" s="221">
        <f t="shared" si="80"/>
        <v>0</v>
      </c>
      <c r="AT157" s="221">
        <f t="shared" si="80"/>
        <v>0</v>
      </c>
      <c r="AU157" s="221">
        <f t="shared" si="80"/>
        <v>0</v>
      </c>
      <c r="AV157" s="221">
        <f t="shared" si="80"/>
        <v>0</v>
      </c>
      <c r="AW157" s="221">
        <f t="shared" si="80"/>
        <v>0</v>
      </c>
      <c r="AX157" s="221">
        <f t="shared" si="80"/>
        <v>0</v>
      </c>
      <c r="AY157" s="221">
        <f t="shared" si="80"/>
        <v>0</v>
      </c>
      <c r="AZ157" s="221">
        <f t="shared" si="80"/>
        <v>0</v>
      </c>
      <c r="BA157" s="221">
        <f t="shared" si="80"/>
        <v>0</v>
      </c>
      <c r="BB157" s="221">
        <f t="shared" si="81"/>
        <v>0</v>
      </c>
      <c r="BC157" s="221">
        <f t="shared" si="81"/>
        <v>0</v>
      </c>
      <c r="BD157" s="221">
        <f t="shared" si="81"/>
        <v>0</v>
      </c>
      <c r="BE157" s="221">
        <f t="shared" si="81"/>
        <v>0</v>
      </c>
      <c r="BF157" s="221">
        <f t="shared" si="81"/>
        <v>0</v>
      </c>
      <c r="BG157" s="221">
        <f t="shared" si="81"/>
        <v>0</v>
      </c>
      <c r="BH157" s="221" t="str">
        <f t="shared" si="81"/>
        <v/>
      </c>
      <c r="BI157" s="221" t="str">
        <f t="shared" si="81"/>
        <v/>
      </c>
      <c r="BJ157" s="221" t="str">
        <f t="shared" si="81"/>
        <v/>
      </c>
      <c r="BK157" s="221" t="str">
        <f t="shared" si="81"/>
        <v/>
      </c>
      <c r="BL157" s="221" t="str">
        <f t="shared" si="81"/>
        <v/>
      </c>
      <c r="BM157" s="221" t="str">
        <f t="shared" si="81"/>
        <v/>
      </c>
    </row>
    <row r="158" spans="1:65" s="115" customFormat="1">
      <c r="A158" s="298"/>
      <c r="B158" s="215">
        <f t="shared" si="69"/>
        <v>2080</v>
      </c>
      <c r="C158" s="220">
        <f t="shared" ca="1" si="68"/>
        <v>0</v>
      </c>
      <c r="D158" s="221" t="str">
        <f t="shared" si="76"/>
        <v/>
      </c>
      <c r="E158" s="221" t="str">
        <f t="shared" si="76"/>
        <v/>
      </c>
      <c r="F158" s="221" t="str">
        <f t="shared" si="76"/>
        <v/>
      </c>
      <c r="G158" s="221" t="str">
        <f t="shared" si="76"/>
        <v/>
      </c>
      <c r="H158" s="221" t="str">
        <f t="shared" si="76"/>
        <v/>
      </c>
      <c r="I158" s="221" t="str">
        <f t="shared" si="76"/>
        <v/>
      </c>
      <c r="J158" s="221" t="str">
        <f t="shared" si="76"/>
        <v/>
      </c>
      <c r="K158" s="221" t="str">
        <f t="shared" si="76"/>
        <v/>
      </c>
      <c r="L158" s="221" t="str">
        <f t="shared" si="76"/>
        <v/>
      </c>
      <c r="M158" s="221" t="str">
        <f t="shared" si="76"/>
        <v/>
      </c>
      <c r="N158" s="221" t="str">
        <f t="shared" si="77"/>
        <v/>
      </c>
      <c r="O158" s="221" t="str">
        <f t="shared" si="77"/>
        <v/>
      </c>
      <c r="P158" s="221" t="str">
        <f t="shared" si="77"/>
        <v/>
      </c>
      <c r="Q158" s="221" t="str">
        <f t="shared" si="77"/>
        <v/>
      </c>
      <c r="R158" s="221" t="str">
        <f t="shared" si="77"/>
        <v/>
      </c>
      <c r="S158" s="221" t="str">
        <f t="shared" si="77"/>
        <v/>
      </c>
      <c r="T158" s="221" t="str">
        <f t="shared" si="77"/>
        <v/>
      </c>
      <c r="U158" s="221" t="str">
        <f t="shared" si="77"/>
        <v/>
      </c>
      <c r="V158" s="221" t="str">
        <f t="shared" si="77"/>
        <v/>
      </c>
      <c r="W158" s="221" t="str">
        <f t="shared" si="77"/>
        <v/>
      </c>
      <c r="X158" s="221" t="str">
        <f t="shared" si="78"/>
        <v/>
      </c>
      <c r="Y158" s="221" t="str">
        <f t="shared" si="78"/>
        <v/>
      </c>
      <c r="Z158" s="221" t="str">
        <f t="shared" si="78"/>
        <v/>
      </c>
      <c r="AA158" s="221" t="str">
        <f t="shared" si="78"/>
        <v/>
      </c>
      <c r="AB158" s="221" t="str">
        <f t="shared" si="78"/>
        <v/>
      </c>
      <c r="AC158" s="221" t="str">
        <f t="shared" si="78"/>
        <v/>
      </c>
      <c r="AD158" s="221" t="str">
        <f t="shared" si="78"/>
        <v/>
      </c>
      <c r="AE158" s="221">
        <f t="shared" si="78"/>
        <v>0</v>
      </c>
      <c r="AF158" s="221">
        <f t="shared" si="78"/>
        <v>0</v>
      </c>
      <c r="AG158" s="221">
        <f t="shared" si="78"/>
        <v>0</v>
      </c>
      <c r="AH158" s="221">
        <f t="shared" si="79"/>
        <v>0</v>
      </c>
      <c r="AI158" s="221">
        <f t="shared" si="79"/>
        <v>0</v>
      </c>
      <c r="AJ158" s="221">
        <f t="shared" si="79"/>
        <v>0</v>
      </c>
      <c r="AK158" s="221">
        <f t="shared" si="79"/>
        <v>0</v>
      </c>
      <c r="AL158" s="221">
        <f t="shared" si="79"/>
        <v>0</v>
      </c>
      <c r="AM158" s="221">
        <f t="shared" si="79"/>
        <v>0</v>
      </c>
      <c r="AN158" s="221">
        <f t="shared" si="79"/>
        <v>0</v>
      </c>
      <c r="AO158" s="221">
        <f t="shared" si="79"/>
        <v>0</v>
      </c>
      <c r="AP158" s="221">
        <f t="shared" si="79"/>
        <v>0</v>
      </c>
      <c r="AQ158" s="221">
        <f t="shared" si="79"/>
        <v>0</v>
      </c>
      <c r="AR158" s="221">
        <f t="shared" si="80"/>
        <v>0</v>
      </c>
      <c r="AS158" s="221">
        <f t="shared" si="80"/>
        <v>0</v>
      </c>
      <c r="AT158" s="221">
        <f t="shared" si="80"/>
        <v>0</v>
      </c>
      <c r="AU158" s="221">
        <f t="shared" si="80"/>
        <v>0</v>
      </c>
      <c r="AV158" s="221">
        <f t="shared" si="80"/>
        <v>0</v>
      </c>
      <c r="AW158" s="221">
        <f t="shared" si="80"/>
        <v>0</v>
      </c>
      <c r="AX158" s="221">
        <f t="shared" si="80"/>
        <v>0</v>
      </c>
      <c r="AY158" s="221">
        <f t="shared" si="80"/>
        <v>0</v>
      </c>
      <c r="AZ158" s="221">
        <f t="shared" si="80"/>
        <v>0</v>
      </c>
      <c r="BA158" s="221">
        <f t="shared" si="80"/>
        <v>0</v>
      </c>
      <c r="BB158" s="221">
        <f t="shared" si="81"/>
        <v>0</v>
      </c>
      <c r="BC158" s="221">
        <f t="shared" si="81"/>
        <v>0</v>
      </c>
      <c r="BD158" s="221">
        <f t="shared" si="81"/>
        <v>0</v>
      </c>
      <c r="BE158" s="221">
        <f t="shared" si="81"/>
        <v>0</v>
      </c>
      <c r="BF158" s="221">
        <f t="shared" si="81"/>
        <v>0</v>
      </c>
      <c r="BG158" s="221">
        <f t="shared" si="81"/>
        <v>0</v>
      </c>
      <c r="BH158" s="221">
        <f t="shared" si="81"/>
        <v>0</v>
      </c>
      <c r="BI158" s="221" t="str">
        <f t="shared" si="81"/>
        <v/>
      </c>
      <c r="BJ158" s="221" t="str">
        <f t="shared" si="81"/>
        <v/>
      </c>
      <c r="BK158" s="221" t="str">
        <f t="shared" si="81"/>
        <v/>
      </c>
      <c r="BL158" s="221" t="str">
        <f t="shared" si="81"/>
        <v/>
      </c>
      <c r="BM158" s="221" t="str">
        <f t="shared" si="81"/>
        <v/>
      </c>
    </row>
    <row r="159" spans="1:65" s="115" customFormat="1">
      <c r="A159" s="298"/>
      <c r="B159" s="215">
        <f t="shared" si="69"/>
        <v>2081</v>
      </c>
      <c r="C159" s="220">
        <f t="shared" ca="1" si="68"/>
        <v>0</v>
      </c>
      <c r="D159" s="221" t="str">
        <f t="shared" si="76"/>
        <v/>
      </c>
      <c r="E159" s="221" t="str">
        <f t="shared" si="76"/>
        <v/>
      </c>
      <c r="F159" s="221" t="str">
        <f t="shared" si="76"/>
        <v/>
      </c>
      <c r="G159" s="221" t="str">
        <f t="shared" si="76"/>
        <v/>
      </c>
      <c r="H159" s="221" t="str">
        <f t="shared" si="76"/>
        <v/>
      </c>
      <c r="I159" s="221" t="str">
        <f t="shared" si="76"/>
        <v/>
      </c>
      <c r="J159" s="221" t="str">
        <f t="shared" si="76"/>
        <v/>
      </c>
      <c r="K159" s="221" t="str">
        <f t="shared" si="76"/>
        <v/>
      </c>
      <c r="L159" s="221" t="str">
        <f t="shared" si="76"/>
        <v/>
      </c>
      <c r="M159" s="221" t="str">
        <f t="shared" si="76"/>
        <v/>
      </c>
      <c r="N159" s="221" t="str">
        <f t="shared" si="77"/>
        <v/>
      </c>
      <c r="O159" s="221" t="str">
        <f t="shared" si="77"/>
        <v/>
      </c>
      <c r="P159" s="221" t="str">
        <f t="shared" si="77"/>
        <v/>
      </c>
      <c r="Q159" s="221" t="str">
        <f t="shared" si="77"/>
        <v/>
      </c>
      <c r="R159" s="221" t="str">
        <f t="shared" si="77"/>
        <v/>
      </c>
      <c r="S159" s="221" t="str">
        <f t="shared" si="77"/>
        <v/>
      </c>
      <c r="T159" s="221" t="str">
        <f t="shared" si="77"/>
        <v/>
      </c>
      <c r="U159" s="221" t="str">
        <f t="shared" si="77"/>
        <v/>
      </c>
      <c r="V159" s="221" t="str">
        <f t="shared" si="77"/>
        <v/>
      </c>
      <c r="W159" s="221" t="str">
        <f t="shared" si="77"/>
        <v/>
      </c>
      <c r="X159" s="221" t="str">
        <f t="shared" si="78"/>
        <v/>
      </c>
      <c r="Y159" s="221" t="str">
        <f t="shared" si="78"/>
        <v/>
      </c>
      <c r="Z159" s="221" t="str">
        <f t="shared" si="78"/>
        <v/>
      </c>
      <c r="AA159" s="221" t="str">
        <f t="shared" si="78"/>
        <v/>
      </c>
      <c r="AB159" s="221" t="str">
        <f t="shared" si="78"/>
        <v/>
      </c>
      <c r="AC159" s="221" t="str">
        <f t="shared" si="78"/>
        <v/>
      </c>
      <c r="AD159" s="221" t="str">
        <f t="shared" si="78"/>
        <v/>
      </c>
      <c r="AE159" s="221" t="str">
        <f t="shared" si="78"/>
        <v/>
      </c>
      <c r="AF159" s="221">
        <f t="shared" si="78"/>
        <v>0</v>
      </c>
      <c r="AG159" s="221">
        <f t="shared" si="78"/>
        <v>0</v>
      </c>
      <c r="AH159" s="221">
        <f t="shared" si="79"/>
        <v>0</v>
      </c>
      <c r="AI159" s="221">
        <f t="shared" si="79"/>
        <v>0</v>
      </c>
      <c r="AJ159" s="221">
        <f t="shared" si="79"/>
        <v>0</v>
      </c>
      <c r="AK159" s="221">
        <f t="shared" si="79"/>
        <v>0</v>
      </c>
      <c r="AL159" s="221">
        <f t="shared" si="79"/>
        <v>0</v>
      </c>
      <c r="AM159" s="221">
        <f t="shared" si="79"/>
        <v>0</v>
      </c>
      <c r="AN159" s="221">
        <f t="shared" si="79"/>
        <v>0</v>
      </c>
      <c r="AO159" s="221">
        <f t="shared" si="79"/>
        <v>0</v>
      </c>
      <c r="AP159" s="221">
        <f t="shared" si="79"/>
        <v>0</v>
      </c>
      <c r="AQ159" s="221">
        <f t="shared" si="79"/>
        <v>0</v>
      </c>
      <c r="AR159" s="221">
        <f t="shared" si="80"/>
        <v>0</v>
      </c>
      <c r="AS159" s="221">
        <f t="shared" si="80"/>
        <v>0</v>
      </c>
      <c r="AT159" s="221">
        <f t="shared" si="80"/>
        <v>0</v>
      </c>
      <c r="AU159" s="221">
        <f t="shared" si="80"/>
        <v>0</v>
      </c>
      <c r="AV159" s="221">
        <f t="shared" si="80"/>
        <v>0</v>
      </c>
      <c r="AW159" s="221">
        <f t="shared" si="80"/>
        <v>0</v>
      </c>
      <c r="AX159" s="221">
        <f t="shared" si="80"/>
        <v>0</v>
      </c>
      <c r="AY159" s="221">
        <f t="shared" si="80"/>
        <v>0</v>
      </c>
      <c r="AZ159" s="221">
        <f t="shared" si="80"/>
        <v>0</v>
      </c>
      <c r="BA159" s="221">
        <f t="shared" si="80"/>
        <v>0</v>
      </c>
      <c r="BB159" s="221">
        <f t="shared" si="81"/>
        <v>0</v>
      </c>
      <c r="BC159" s="221">
        <f t="shared" si="81"/>
        <v>0</v>
      </c>
      <c r="BD159" s="221">
        <f t="shared" si="81"/>
        <v>0</v>
      </c>
      <c r="BE159" s="221">
        <f t="shared" si="81"/>
        <v>0</v>
      </c>
      <c r="BF159" s="221">
        <f t="shared" si="81"/>
        <v>0</v>
      </c>
      <c r="BG159" s="221">
        <f t="shared" si="81"/>
        <v>0</v>
      </c>
      <c r="BH159" s="221">
        <f t="shared" si="81"/>
        <v>0</v>
      </c>
      <c r="BI159" s="221">
        <f t="shared" si="81"/>
        <v>0</v>
      </c>
      <c r="BJ159" s="221" t="str">
        <f t="shared" si="81"/>
        <v/>
      </c>
      <c r="BK159" s="221" t="str">
        <f t="shared" si="81"/>
        <v/>
      </c>
      <c r="BL159" s="221" t="str">
        <f t="shared" si="81"/>
        <v/>
      </c>
      <c r="BM159" s="221" t="str">
        <f t="shared" si="81"/>
        <v/>
      </c>
    </row>
    <row r="160" spans="1:65" s="115" customFormat="1">
      <c r="A160" s="298"/>
      <c r="B160" s="215">
        <f t="shared" si="69"/>
        <v>2082</v>
      </c>
      <c r="C160" s="220">
        <f t="shared" ca="1" si="68"/>
        <v>0</v>
      </c>
      <c r="D160" s="221" t="str">
        <f t="shared" si="76"/>
        <v/>
      </c>
      <c r="E160" s="221" t="str">
        <f t="shared" si="76"/>
        <v/>
      </c>
      <c r="F160" s="221" t="str">
        <f t="shared" si="76"/>
        <v/>
      </c>
      <c r="G160" s="221" t="str">
        <f t="shared" si="76"/>
        <v/>
      </c>
      <c r="H160" s="221" t="str">
        <f t="shared" si="76"/>
        <v/>
      </c>
      <c r="I160" s="221" t="str">
        <f t="shared" si="76"/>
        <v/>
      </c>
      <c r="J160" s="221" t="str">
        <f t="shared" si="76"/>
        <v/>
      </c>
      <c r="K160" s="221" t="str">
        <f t="shared" si="76"/>
        <v/>
      </c>
      <c r="L160" s="221" t="str">
        <f t="shared" si="76"/>
        <v/>
      </c>
      <c r="M160" s="221" t="str">
        <f t="shared" si="76"/>
        <v/>
      </c>
      <c r="N160" s="221" t="str">
        <f t="shared" si="77"/>
        <v/>
      </c>
      <c r="O160" s="221" t="str">
        <f t="shared" si="77"/>
        <v/>
      </c>
      <c r="P160" s="221" t="str">
        <f t="shared" si="77"/>
        <v/>
      </c>
      <c r="Q160" s="221" t="str">
        <f t="shared" si="77"/>
        <v/>
      </c>
      <c r="R160" s="221" t="str">
        <f t="shared" si="77"/>
        <v/>
      </c>
      <c r="S160" s="221" t="str">
        <f t="shared" si="77"/>
        <v/>
      </c>
      <c r="T160" s="221" t="str">
        <f t="shared" si="77"/>
        <v/>
      </c>
      <c r="U160" s="221" t="str">
        <f t="shared" si="77"/>
        <v/>
      </c>
      <c r="V160" s="221" t="str">
        <f t="shared" si="77"/>
        <v/>
      </c>
      <c r="W160" s="221" t="str">
        <f t="shared" si="77"/>
        <v/>
      </c>
      <c r="X160" s="221" t="str">
        <f t="shared" si="78"/>
        <v/>
      </c>
      <c r="Y160" s="221" t="str">
        <f t="shared" si="78"/>
        <v/>
      </c>
      <c r="Z160" s="221" t="str">
        <f t="shared" si="78"/>
        <v/>
      </c>
      <c r="AA160" s="221" t="str">
        <f t="shared" si="78"/>
        <v/>
      </c>
      <c r="AB160" s="221" t="str">
        <f t="shared" si="78"/>
        <v/>
      </c>
      <c r="AC160" s="221" t="str">
        <f t="shared" si="78"/>
        <v/>
      </c>
      <c r="AD160" s="221" t="str">
        <f t="shared" si="78"/>
        <v/>
      </c>
      <c r="AE160" s="221" t="str">
        <f t="shared" si="78"/>
        <v/>
      </c>
      <c r="AF160" s="221" t="str">
        <f t="shared" si="78"/>
        <v/>
      </c>
      <c r="AG160" s="221">
        <f t="shared" si="78"/>
        <v>0</v>
      </c>
      <c r="AH160" s="221">
        <f t="shared" si="79"/>
        <v>0</v>
      </c>
      <c r="AI160" s="221">
        <f t="shared" si="79"/>
        <v>0</v>
      </c>
      <c r="AJ160" s="221">
        <f t="shared" si="79"/>
        <v>0</v>
      </c>
      <c r="AK160" s="221">
        <f t="shared" si="79"/>
        <v>0</v>
      </c>
      <c r="AL160" s="221">
        <f t="shared" si="79"/>
        <v>0</v>
      </c>
      <c r="AM160" s="221">
        <f t="shared" si="79"/>
        <v>0</v>
      </c>
      <c r="AN160" s="221">
        <f t="shared" si="79"/>
        <v>0</v>
      </c>
      <c r="AO160" s="221">
        <f t="shared" si="79"/>
        <v>0</v>
      </c>
      <c r="AP160" s="221">
        <f t="shared" si="79"/>
        <v>0</v>
      </c>
      <c r="AQ160" s="221">
        <f t="shared" si="79"/>
        <v>0</v>
      </c>
      <c r="AR160" s="221">
        <f t="shared" si="80"/>
        <v>0</v>
      </c>
      <c r="AS160" s="221">
        <f t="shared" si="80"/>
        <v>0</v>
      </c>
      <c r="AT160" s="221">
        <f t="shared" si="80"/>
        <v>0</v>
      </c>
      <c r="AU160" s="221">
        <f t="shared" si="80"/>
        <v>0</v>
      </c>
      <c r="AV160" s="221">
        <f t="shared" si="80"/>
        <v>0</v>
      </c>
      <c r="AW160" s="221">
        <f t="shared" si="80"/>
        <v>0</v>
      </c>
      <c r="AX160" s="221">
        <f t="shared" si="80"/>
        <v>0</v>
      </c>
      <c r="AY160" s="221">
        <f t="shared" si="80"/>
        <v>0</v>
      </c>
      <c r="AZ160" s="221">
        <f t="shared" si="80"/>
        <v>0</v>
      </c>
      <c r="BA160" s="221">
        <f t="shared" si="80"/>
        <v>0</v>
      </c>
      <c r="BB160" s="221">
        <f t="shared" si="81"/>
        <v>0</v>
      </c>
      <c r="BC160" s="221">
        <f t="shared" si="81"/>
        <v>0</v>
      </c>
      <c r="BD160" s="221">
        <f t="shared" si="81"/>
        <v>0</v>
      </c>
      <c r="BE160" s="221">
        <f t="shared" si="81"/>
        <v>0</v>
      </c>
      <c r="BF160" s="221">
        <f t="shared" si="81"/>
        <v>0</v>
      </c>
      <c r="BG160" s="221">
        <f t="shared" si="81"/>
        <v>0</v>
      </c>
      <c r="BH160" s="221">
        <f t="shared" si="81"/>
        <v>0</v>
      </c>
      <c r="BI160" s="221">
        <f t="shared" si="81"/>
        <v>0</v>
      </c>
      <c r="BJ160" s="221">
        <f t="shared" si="81"/>
        <v>0</v>
      </c>
      <c r="BK160" s="221" t="str">
        <f t="shared" si="81"/>
        <v/>
      </c>
      <c r="BL160" s="221" t="str">
        <f t="shared" si="81"/>
        <v/>
      </c>
      <c r="BM160" s="221" t="str">
        <f t="shared" si="81"/>
        <v/>
      </c>
    </row>
    <row r="161" spans="1:65" s="115" customFormat="1">
      <c r="A161" s="298"/>
      <c r="B161" s="215">
        <f t="shared" si="69"/>
        <v>2083</v>
      </c>
      <c r="C161" s="220">
        <f t="shared" ca="1" si="68"/>
        <v>0</v>
      </c>
      <c r="D161" s="221" t="str">
        <f t="shared" si="76"/>
        <v/>
      </c>
      <c r="E161" s="221" t="str">
        <f t="shared" si="76"/>
        <v/>
      </c>
      <c r="F161" s="221" t="str">
        <f t="shared" si="76"/>
        <v/>
      </c>
      <c r="G161" s="221" t="str">
        <f t="shared" si="76"/>
        <v/>
      </c>
      <c r="H161" s="221" t="str">
        <f t="shared" si="76"/>
        <v/>
      </c>
      <c r="I161" s="221" t="str">
        <f t="shared" si="76"/>
        <v/>
      </c>
      <c r="J161" s="221" t="str">
        <f t="shared" si="76"/>
        <v/>
      </c>
      <c r="K161" s="221" t="str">
        <f t="shared" si="76"/>
        <v/>
      </c>
      <c r="L161" s="221" t="str">
        <f t="shared" si="76"/>
        <v/>
      </c>
      <c r="M161" s="221" t="str">
        <f t="shared" si="76"/>
        <v/>
      </c>
      <c r="N161" s="221" t="str">
        <f t="shared" si="77"/>
        <v/>
      </c>
      <c r="O161" s="221" t="str">
        <f t="shared" si="77"/>
        <v/>
      </c>
      <c r="P161" s="221" t="str">
        <f t="shared" si="77"/>
        <v/>
      </c>
      <c r="Q161" s="221" t="str">
        <f t="shared" si="77"/>
        <v/>
      </c>
      <c r="R161" s="221" t="str">
        <f t="shared" si="77"/>
        <v/>
      </c>
      <c r="S161" s="221" t="str">
        <f t="shared" si="77"/>
        <v/>
      </c>
      <c r="T161" s="221" t="str">
        <f t="shared" si="77"/>
        <v/>
      </c>
      <c r="U161" s="221" t="str">
        <f t="shared" si="77"/>
        <v/>
      </c>
      <c r="V161" s="221" t="str">
        <f t="shared" si="77"/>
        <v/>
      </c>
      <c r="W161" s="221" t="str">
        <f t="shared" si="77"/>
        <v/>
      </c>
      <c r="X161" s="221" t="str">
        <f t="shared" si="78"/>
        <v/>
      </c>
      <c r="Y161" s="221" t="str">
        <f t="shared" si="78"/>
        <v/>
      </c>
      <c r="Z161" s="221" t="str">
        <f t="shared" si="78"/>
        <v/>
      </c>
      <c r="AA161" s="221" t="str">
        <f t="shared" si="78"/>
        <v/>
      </c>
      <c r="AB161" s="221" t="str">
        <f t="shared" si="78"/>
        <v/>
      </c>
      <c r="AC161" s="221" t="str">
        <f t="shared" si="78"/>
        <v/>
      </c>
      <c r="AD161" s="221" t="str">
        <f t="shared" si="78"/>
        <v/>
      </c>
      <c r="AE161" s="221" t="str">
        <f t="shared" si="78"/>
        <v/>
      </c>
      <c r="AF161" s="221" t="str">
        <f t="shared" si="78"/>
        <v/>
      </c>
      <c r="AG161" s="221" t="str">
        <f t="shared" si="78"/>
        <v/>
      </c>
      <c r="AH161" s="221">
        <f t="shared" si="79"/>
        <v>0</v>
      </c>
      <c r="AI161" s="221">
        <f t="shared" si="79"/>
        <v>0</v>
      </c>
      <c r="AJ161" s="221">
        <f t="shared" si="79"/>
        <v>0</v>
      </c>
      <c r="AK161" s="221">
        <f t="shared" si="79"/>
        <v>0</v>
      </c>
      <c r="AL161" s="221">
        <f t="shared" si="79"/>
        <v>0</v>
      </c>
      <c r="AM161" s="221">
        <f t="shared" si="79"/>
        <v>0</v>
      </c>
      <c r="AN161" s="221">
        <f t="shared" si="79"/>
        <v>0</v>
      </c>
      <c r="AO161" s="221">
        <f t="shared" si="79"/>
        <v>0</v>
      </c>
      <c r="AP161" s="221">
        <f t="shared" si="79"/>
        <v>0</v>
      </c>
      <c r="AQ161" s="221">
        <f t="shared" si="79"/>
        <v>0</v>
      </c>
      <c r="AR161" s="221">
        <f t="shared" si="80"/>
        <v>0</v>
      </c>
      <c r="AS161" s="221">
        <f t="shared" si="80"/>
        <v>0</v>
      </c>
      <c r="AT161" s="221">
        <f t="shared" si="80"/>
        <v>0</v>
      </c>
      <c r="AU161" s="221">
        <f t="shared" si="80"/>
        <v>0</v>
      </c>
      <c r="AV161" s="221">
        <f t="shared" si="80"/>
        <v>0</v>
      </c>
      <c r="AW161" s="221">
        <f t="shared" si="80"/>
        <v>0</v>
      </c>
      <c r="AX161" s="221">
        <f t="shared" si="80"/>
        <v>0</v>
      </c>
      <c r="AY161" s="221">
        <f t="shared" si="80"/>
        <v>0</v>
      </c>
      <c r="AZ161" s="221">
        <f t="shared" si="80"/>
        <v>0</v>
      </c>
      <c r="BA161" s="221">
        <f t="shared" si="80"/>
        <v>0</v>
      </c>
      <c r="BB161" s="221">
        <f t="shared" si="81"/>
        <v>0</v>
      </c>
      <c r="BC161" s="221">
        <f t="shared" si="81"/>
        <v>0</v>
      </c>
      <c r="BD161" s="221">
        <f t="shared" si="81"/>
        <v>0</v>
      </c>
      <c r="BE161" s="221">
        <f t="shared" si="81"/>
        <v>0</v>
      </c>
      <c r="BF161" s="221">
        <f t="shared" si="81"/>
        <v>0</v>
      </c>
      <c r="BG161" s="221">
        <f t="shared" si="81"/>
        <v>0</v>
      </c>
      <c r="BH161" s="221">
        <f t="shared" si="81"/>
        <v>0</v>
      </c>
      <c r="BI161" s="221">
        <f t="shared" si="81"/>
        <v>0</v>
      </c>
      <c r="BJ161" s="221">
        <f t="shared" si="81"/>
        <v>0</v>
      </c>
      <c r="BK161" s="221">
        <f t="shared" si="81"/>
        <v>0</v>
      </c>
      <c r="BL161" s="221" t="str">
        <f t="shared" si="81"/>
        <v/>
      </c>
      <c r="BM161" s="221" t="str">
        <f t="shared" si="81"/>
        <v/>
      </c>
    </row>
    <row r="162" spans="1:65" s="115" customFormat="1">
      <c r="A162" s="298"/>
      <c r="B162" s="215">
        <f t="shared" si="69"/>
        <v>2084</v>
      </c>
      <c r="C162" s="220">
        <f t="shared" ca="1" si="68"/>
        <v>0</v>
      </c>
      <c r="D162" s="221" t="str">
        <f t="shared" si="76"/>
        <v/>
      </c>
      <c r="E162" s="221" t="str">
        <f t="shared" si="76"/>
        <v/>
      </c>
      <c r="F162" s="221" t="str">
        <f t="shared" si="76"/>
        <v/>
      </c>
      <c r="G162" s="221" t="str">
        <f t="shared" si="76"/>
        <v/>
      </c>
      <c r="H162" s="221" t="str">
        <f t="shared" si="76"/>
        <v/>
      </c>
      <c r="I162" s="221" t="str">
        <f t="shared" si="76"/>
        <v/>
      </c>
      <c r="J162" s="221" t="str">
        <f t="shared" si="76"/>
        <v/>
      </c>
      <c r="K162" s="221" t="str">
        <f t="shared" si="76"/>
        <v/>
      </c>
      <c r="L162" s="221" t="str">
        <f t="shared" si="76"/>
        <v/>
      </c>
      <c r="M162" s="221" t="str">
        <f t="shared" si="76"/>
        <v/>
      </c>
      <c r="N162" s="221" t="str">
        <f t="shared" si="77"/>
        <v/>
      </c>
      <c r="O162" s="221" t="str">
        <f t="shared" si="77"/>
        <v/>
      </c>
      <c r="P162" s="221" t="str">
        <f t="shared" si="77"/>
        <v/>
      </c>
      <c r="Q162" s="221" t="str">
        <f t="shared" si="77"/>
        <v/>
      </c>
      <c r="R162" s="221" t="str">
        <f t="shared" si="77"/>
        <v/>
      </c>
      <c r="S162" s="221" t="str">
        <f t="shared" si="77"/>
        <v/>
      </c>
      <c r="T162" s="221" t="str">
        <f t="shared" si="77"/>
        <v/>
      </c>
      <c r="U162" s="221" t="str">
        <f t="shared" si="77"/>
        <v/>
      </c>
      <c r="V162" s="221" t="str">
        <f t="shared" si="77"/>
        <v/>
      </c>
      <c r="W162" s="221" t="str">
        <f t="shared" si="77"/>
        <v/>
      </c>
      <c r="X162" s="221" t="str">
        <f t="shared" si="78"/>
        <v/>
      </c>
      <c r="Y162" s="221" t="str">
        <f t="shared" si="78"/>
        <v/>
      </c>
      <c r="Z162" s="221" t="str">
        <f t="shared" si="78"/>
        <v/>
      </c>
      <c r="AA162" s="221" t="str">
        <f t="shared" si="78"/>
        <v/>
      </c>
      <c r="AB162" s="221" t="str">
        <f t="shared" si="78"/>
        <v/>
      </c>
      <c r="AC162" s="221" t="str">
        <f t="shared" si="78"/>
        <v/>
      </c>
      <c r="AD162" s="221" t="str">
        <f t="shared" si="78"/>
        <v/>
      </c>
      <c r="AE162" s="221" t="str">
        <f t="shared" si="78"/>
        <v/>
      </c>
      <c r="AF162" s="221" t="str">
        <f t="shared" si="78"/>
        <v/>
      </c>
      <c r="AG162" s="221" t="str">
        <f t="shared" si="78"/>
        <v/>
      </c>
      <c r="AH162" s="221" t="str">
        <f t="shared" si="79"/>
        <v/>
      </c>
      <c r="AI162" s="221">
        <f t="shared" si="79"/>
        <v>0</v>
      </c>
      <c r="AJ162" s="221">
        <f t="shared" si="79"/>
        <v>0</v>
      </c>
      <c r="AK162" s="221">
        <f t="shared" si="79"/>
        <v>0</v>
      </c>
      <c r="AL162" s="221">
        <f t="shared" si="79"/>
        <v>0</v>
      </c>
      <c r="AM162" s="221">
        <f t="shared" si="79"/>
        <v>0</v>
      </c>
      <c r="AN162" s="221">
        <f t="shared" si="79"/>
        <v>0</v>
      </c>
      <c r="AO162" s="221">
        <f t="shared" si="79"/>
        <v>0</v>
      </c>
      <c r="AP162" s="221">
        <f t="shared" si="79"/>
        <v>0</v>
      </c>
      <c r="AQ162" s="221">
        <f t="shared" si="79"/>
        <v>0</v>
      </c>
      <c r="AR162" s="221">
        <f t="shared" si="80"/>
        <v>0</v>
      </c>
      <c r="AS162" s="221">
        <f t="shared" si="80"/>
        <v>0</v>
      </c>
      <c r="AT162" s="221">
        <f t="shared" si="80"/>
        <v>0</v>
      </c>
      <c r="AU162" s="221">
        <f t="shared" si="80"/>
        <v>0</v>
      </c>
      <c r="AV162" s="221">
        <f t="shared" si="80"/>
        <v>0</v>
      </c>
      <c r="AW162" s="221">
        <f t="shared" si="80"/>
        <v>0</v>
      </c>
      <c r="AX162" s="221">
        <f t="shared" si="80"/>
        <v>0</v>
      </c>
      <c r="AY162" s="221">
        <f t="shared" si="80"/>
        <v>0</v>
      </c>
      <c r="AZ162" s="221">
        <f t="shared" si="80"/>
        <v>0</v>
      </c>
      <c r="BA162" s="221">
        <f t="shared" si="80"/>
        <v>0</v>
      </c>
      <c r="BB162" s="221">
        <f t="shared" si="81"/>
        <v>0</v>
      </c>
      <c r="BC162" s="221">
        <f t="shared" si="81"/>
        <v>0</v>
      </c>
      <c r="BD162" s="221">
        <f t="shared" si="81"/>
        <v>0</v>
      </c>
      <c r="BE162" s="221">
        <f t="shared" si="81"/>
        <v>0</v>
      </c>
      <c r="BF162" s="221">
        <f t="shared" si="81"/>
        <v>0</v>
      </c>
      <c r="BG162" s="221">
        <f t="shared" si="81"/>
        <v>0</v>
      </c>
      <c r="BH162" s="221">
        <f t="shared" si="81"/>
        <v>0</v>
      </c>
      <c r="BI162" s="221">
        <f t="shared" si="81"/>
        <v>0</v>
      </c>
      <c r="BJ162" s="221">
        <f t="shared" si="81"/>
        <v>0</v>
      </c>
      <c r="BK162" s="221">
        <f t="shared" si="81"/>
        <v>0</v>
      </c>
      <c r="BL162" s="221">
        <f t="shared" si="81"/>
        <v>0</v>
      </c>
      <c r="BM162" s="221" t="str">
        <f t="shared" si="81"/>
        <v/>
      </c>
    </row>
    <row r="163" spans="1:65" s="115" customFormat="1">
      <c r="A163" s="298"/>
      <c r="B163" s="215">
        <f t="shared" si="69"/>
        <v>2085</v>
      </c>
      <c r="C163" s="220">
        <f t="shared" ca="1" si="68"/>
        <v>0</v>
      </c>
      <c r="D163" s="221" t="str">
        <f t="shared" si="76"/>
        <v/>
      </c>
      <c r="E163" s="221" t="str">
        <f t="shared" si="76"/>
        <v/>
      </c>
      <c r="F163" s="221" t="str">
        <f t="shared" si="76"/>
        <v/>
      </c>
      <c r="G163" s="221" t="str">
        <f t="shared" si="76"/>
        <v/>
      </c>
      <c r="H163" s="221" t="str">
        <f t="shared" si="76"/>
        <v/>
      </c>
      <c r="I163" s="221" t="str">
        <f t="shared" si="76"/>
        <v/>
      </c>
      <c r="J163" s="221" t="str">
        <f t="shared" si="76"/>
        <v/>
      </c>
      <c r="K163" s="221" t="str">
        <f t="shared" si="76"/>
        <v/>
      </c>
      <c r="L163" s="221" t="str">
        <f t="shared" si="76"/>
        <v/>
      </c>
      <c r="M163" s="221" t="str">
        <f t="shared" si="76"/>
        <v/>
      </c>
      <c r="N163" s="221" t="str">
        <f t="shared" si="77"/>
        <v/>
      </c>
      <c r="O163" s="221" t="str">
        <f t="shared" si="77"/>
        <v/>
      </c>
      <c r="P163" s="221" t="str">
        <f t="shared" si="77"/>
        <v/>
      </c>
      <c r="Q163" s="221" t="str">
        <f t="shared" si="77"/>
        <v/>
      </c>
      <c r="R163" s="221" t="str">
        <f t="shared" si="77"/>
        <v/>
      </c>
      <c r="S163" s="221" t="str">
        <f t="shared" si="77"/>
        <v/>
      </c>
      <c r="T163" s="221" t="str">
        <f t="shared" si="77"/>
        <v/>
      </c>
      <c r="U163" s="221" t="str">
        <f t="shared" si="77"/>
        <v/>
      </c>
      <c r="V163" s="221" t="str">
        <f t="shared" si="77"/>
        <v/>
      </c>
      <c r="W163" s="221" t="str">
        <f t="shared" si="77"/>
        <v/>
      </c>
      <c r="X163" s="221" t="str">
        <f t="shared" si="78"/>
        <v/>
      </c>
      <c r="Y163" s="221" t="str">
        <f t="shared" si="78"/>
        <v/>
      </c>
      <c r="Z163" s="221" t="str">
        <f t="shared" si="78"/>
        <v/>
      </c>
      <c r="AA163" s="221" t="str">
        <f t="shared" si="78"/>
        <v/>
      </c>
      <c r="AB163" s="221" t="str">
        <f t="shared" si="78"/>
        <v/>
      </c>
      <c r="AC163" s="221" t="str">
        <f t="shared" si="78"/>
        <v/>
      </c>
      <c r="AD163" s="221" t="str">
        <f t="shared" si="78"/>
        <v/>
      </c>
      <c r="AE163" s="221" t="str">
        <f t="shared" si="78"/>
        <v/>
      </c>
      <c r="AF163" s="221" t="str">
        <f t="shared" si="78"/>
        <v/>
      </c>
      <c r="AG163" s="221" t="str">
        <f t="shared" si="78"/>
        <v/>
      </c>
      <c r="AH163" s="221" t="str">
        <f t="shared" si="79"/>
        <v/>
      </c>
      <c r="AI163" s="221" t="str">
        <f t="shared" si="79"/>
        <v/>
      </c>
      <c r="AJ163" s="221">
        <f t="shared" si="79"/>
        <v>0</v>
      </c>
      <c r="AK163" s="221">
        <f t="shared" si="79"/>
        <v>0</v>
      </c>
      <c r="AL163" s="221">
        <f t="shared" si="79"/>
        <v>0</v>
      </c>
      <c r="AM163" s="221">
        <f t="shared" si="79"/>
        <v>0</v>
      </c>
      <c r="AN163" s="221">
        <f t="shared" si="79"/>
        <v>0</v>
      </c>
      <c r="AO163" s="221">
        <f t="shared" si="79"/>
        <v>0</v>
      </c>
      <c r="AP163" s="221">
        <f t="shared" si="79"/>
        <v>0</v>
      </c>
      <c r="AQ163" s="221">
        <f t="shared" si="79"/>
        <v>0</v>
      </c>
      <c r="AR163" s="221">
        <f t="shared" si="80"/>
        <v>0</v>
      </c>
      <c r="AS163" s="221">
        <f t="shared" si="80"/>
        <v>0</v>
      </c>
      <c r="AT163" s="221">
        <f t="shared" si="80"/>
        <v>0</v>
      </c>
      <c r="AU163" s="221">
        <f t="shared" si="80"/>
        <v>0</v>
      </c>
      <c r="AV163" s="221">
        <f t="shared" si="80"/>
        <v>0</v>
      </c>
      <c r="AW163" s="221">
        <f t="shared" si="80"/>
        <v>0</v>
      </c>
      <c r="AX163" s="221">
        <f t="shared" si="80"/>
        <v>0</v>
      </c>
      <c r="AY163" s="221">
        <f t="shared" si="80"/>
        <v>0</v>
      </c>
      <c r="AZ163" s="221">
        <f t="shared" si="80"/>
        <v>0</v>
      </c>
      <c r="BA163" s="221">
        <f t="shared" si="80"/>
        <v>0</v>
      </c>
      <c r="BB163" s="221">
        <f t="shared" si="81"/>
        <v>0</v>
      </c>
      <c r="BC163" s="221">
        <f t="shared" si="81"/>
        <v>0</v>
      </c>
      <c r="BD163" s="221">
        <f t="shared" si="81"/>
        <v>0</v>
      </c>
      <c r="BE163" s="221">
        <f t="shared" si="81"/>
        <v>0</v>
      </c>
      <c r="BF163" s="221">
        <f t="shared" si="81"/>
        <v>0</v>
      </c>
      <c r="BG163" s="221">
        <f t="shared" si="81"/>
        <v>0</v>
      </c>
      <c r="BH163" s="221">
        <f t="shared" si="81"/>
        <v>0</v>
      </c>
      <c r="BI163" s="221">
        <f t="shared" si="81"/>
        <v>0</v>
      </c>
      <c r="BJ163" s="221">
        <f t="shared" si="81"/>
        <v>0</v>
      </c>
      <c r="BK163" s="221">
        <f t="shared" si="81"/>
        <v>0</v>
      </c>
      <c r="BL163" s="221">
        <f t="shared" si="81"/>
        <v>0</v>
      </c>
      <c r="BM163" s="221">
        <f t="shared" si="81"/>
        <v>0</v>
      </c>
    </row>
    <row r="164" spans="1:65" s="119" customFormat="1">
      <c r="A164" s="222" t="s">
        <v>311</v>
      </c>
      <c r="B164" s="222"/>
      <c r="C164" s="223">
        <f ca="1">SUM(OFFSET(D164,0,0,1,B$18-B$17+1))</f>
        <v>0</v>
      </c>
      <c r="D164" s="224">
        <f t="shared" ref="D164:AI164" ca="1" si="82">IF(D$100="","",D$101-SUM(OFFSET(D$102,0,0,$B$18-$B$17+1,1)))</f>
        <v>0</v>
      </c>
      <c r="E164" s="224">
        <f t="shared" ca="1" si="82"/>
        <v>0</v>
      </c>
      <c r="F164" s="224">
        <f t="shared" ca="1" si="82"/>
        <v>0</v>
      </c>
      <c r="G164" s="224">
        <f t="shared" ca="1" si="82"/>
        <v>0</v>
      </c>
      <c r="H164" s="224">
        <f t="shared" ca="1" si="82"/>
        <v>0</v>
      </c>
      <c r="I164" s="224">
        <f t="shared" ca="1" si="82"/>
        <v>0</v>
      </c>
      <c r="J164" s="224">
        <f t="shared" ca="1" si="82"/>
        <v>0</v>
      </c>
      <c r="K164" s="224">
        <f t="shared" ca="1" si="82"/>
        <v>0</v>
      </c>
      <c r="L164" s="224">
        <f t="shared" ca="1" si="82"/>
        <v>0</v>
      </c>
      <c r="M164" s="224">
        <f t="shared" ca="1" si="82"/>
        <v>0</v>
      </c>
      <c r="N164" s="224">
        <f t="shared" ca="1" si="82"/>
        <v>0</v>
      </c>
      <c r="O164" s="224">
        <f t="shared" ca="1" si="82"/>
        <v>0</v>
      </c>
      <c r="P164" s="224">
        <f t="shared" ca="1" si="82"/>
        <v>0</v>
      </c>
      <c r="Q164" s="224">
        <f t="shared" ca="1" si="82"/>
        <v>0</v>
      </c>
      <c r="R164" s="224">
        <f t="shared" ca="1" si="82"/>
        <v>0</v>
      </c>
      <c r="S164" s="224">
        <f t="shared" ca="1" si="82"/>
        <v>0</v>
      </c>
      <c r="T164" s="224">
        <f t="shared" ca="1" si="82"/>
        <v>0</v>
      </c>
      <c r="U164" s="224">
        <f t="shared" ca="1" si="82"/>
        <v>0</v>
      </c>
      <c r="V164" s="224">
        <f t="shared" ca="1" si="82"/>
        <v>0</v>
      </c>
      <c r="W164" s="224">
        <f t="shared" ca="1" si="82"/>
        <v>0</v>
      </c>
      <c r="X164" s="224">
        <f t="shared" ca="1" si="82"/>
        <v>0</v>
      </c>
      <c r="Y164" s="224">
        <f t="shared" ca="1" si="82"/>
        <v>0</v>
      </c>
      <c r="Z164" s="224">
        <f t="shared" ca="1" si="82"/>
        <v>0</v>
      </c>
      <c r="AA164" s="224">
        <f t="shared" ca="1" si="82"/>
        <v>0</v>
      </c>
      <c r="AB164" s="224">
        <f t="shared" ca="1" si="82"/>
        <v>0</v>
      </c>
      <c r="AC164" s="224">
        <f t="shared" ca="1" si="82"/>
        <v>0</v>
      </c>
      <c r="AD164" s="224">
        <f t="shared" ca="1" si="82"/>
        <v>0</v>
      </c>
      <c r="AE164" s="224">
        <f t="shared" ca="1" si="82"/>
        <v>0</v>
      </c>
      <c r="AF164" s="224">
        <f t="shared" ca="1" si="82"/>
        <v>0</v>
      </c>
      <c r="AG164" s="224">
        <f t="shared" ca="1" si="82"/>
        <v>0</v>
      </c>
      <c r="AH164" s="224">
        <f t="shared" ca="1" si="82"/>
        <v>0</v>
      </c>
      <c r="AI164" s="224">
        <f t="shared" ca="1" si="82"/>
        <v>0</v>
      </c>
      <c r="AJ164" s="224">
        <f t="shared" ref="AJ164:BM164" ca="1" si="83">IF(AJ$100="","",AJ$101-SUM(OFFSET(AJ$102,0,0,$B$18-$B$17+1,1)))</f>
        <v>0</v>
      </c>
      <c r="AK164" s="224">
        <f t="shared" ca="1" si="83"/>
        <v>0</v>
      </c>
      <c r="AL164" s="224">
        <f t="shared" ca="1" si="83"/>
        <v>0</v>
      </c>
      <c r="AM164" s="224">
        <f t="shared" ca="1" si="83"/>
        <v>0</v>
      </c>
      <c r="AN164" s="224">
        <f t="shared" ca="1" si="83"/>
        <v>0</v>
      </c>
      <c r="AO164" s="224">
        <f t="shared" ca="1" si="83"/>
        <v>0</v>
      </c>
      <c r="AP164" s="224">
        <f t="shared" ca="1" si="83"/>
        <v>0</v>
      </c>
      <c r="AQ164" s="224">
        <f t="shared" ca="1" si="83"/>
        <v>0</v>
      </c>
      <c r="AR164" s="224">
        <f t="shared" ca="1" si="83"/>
        <v>0</v>
      </c>
      <c r="AS164" s="224">
        <f t="shared" ca="1" si="83"/>
        <v>0</v>
      </c>
      <c r="AT164" s="224">
        <f t="shared" ca="1" si="83"/>
        <v>0</v>
      </c>
      <c r="AU164" s="224">
        <f t="shared" ca="1" si="83"/>
        <v>0</v>
      </c>
      <c r="AV164" s="224">
        <f t="shared" ca="1" si="83"/>
        <v>0</v>
      </c>
      <c r="AW164" s="224">
        <f t="shared" ca="1" si="83"/>
        <v>0</v>
      </c>
      <c r="AX164" s="224">
        <f t="shared" ca="1" si="83"/>
        <v>0</v>
      </c>
      <c r="AY164" s="224">
        <f t="shared" ca="1" si="83"/>
        <v>0</v>
      </c>
      <c r="AZ164" s="224">
        <f t="shared" ca="1" si="83"/>
        <v>0</v>
      </c>
      <c r="BA164" s="224">
        <f t="shared" ca="1" si="83"/>
        <v>0</v>
      </c>
      <c r="BB164" s="224">
        <f t="shared" ca="1" si="83"/>
        <v>0</v>
      </c>
      <c r="BC164" s="224">
        <f t="shared" ca="1" si="83"/>
        <v>0</v>
      </c>
      <c r="BD164" s="224">
        <f t="shared" ca="1" si="83"/>
        <v>0</v>
      </c>
      <c r="BE164" s="224">
        <f t="shared" ca="1" si="83"/>
        <v>0</v>
      </c>
      <c r="BF164" s="224">
        <f t="shared" ca="1" si="83"/>
        <v>0</v>
      </c>
      <c r="BG164" s="224">
        <f t="shared" ca="1" si="83"/>
        <v>0</v>
      </c>
      <c r="BH164" s="224">
        <f t="shared" ca="1" si="83"/>
        <v>0</v>
      </c>
      <c r="BI164" s="224">
        <f t="shared" ca="1" si="83"/>
        <v>0</v>
      </c>
      <c r="BJ164" s="224">
        <f t="shared" ca="1" si="83"/>
        <v>0</v>
      </c>
      <c r="BK164" s="224">
        <f t="shared" ca="1" si="83"/>
        <v>0</v>
      </c>
      <c r="BL164" s="224">
        <f t="shared" ca="1" si="83"/>
        <v>0</v>
      </c>
      <c r="BM164" s="224">
        <f t="shared" ca="1" si="83"/>
        <v>0</v>
      </c>
    </row>
    <row r="166" spans="1:65">
      <c r="A166" s="226" t="s">
        <v>317</v>
      </c>
    </row>
    <row r="167" spans="1:65" ht="13.5" customHeight="1">
      <c r="A167" s="205"/>
    </row>
    <row r="168" spans="1:65">
      <c r="A168" s="205" t="s">
        <v>318</v>
      </c>
    </row>
    <row r="169" spans="1:65" ht="6" customHeight="1">
      <c r="A169" s="205"/>
    </row>
    <row r="170" spans="1:65" ht="51" customHeight="1">
      <c r="A170" s="211" t="s">
        <v>319</v>
      </c>
      <c r="B170" s="297" t="s">
        <v>305</v>
      </c>
      <c r="C170" s="297"/>
      <c r="D170" s="297"/>
      <c r="E170" s="297"/>
      <c r="F170" s="297"/>
      <c r="G170" s="297"/>
      <c r="H170" s="297"/>
      <c r="I170" s="297"/>
      <c r="J170" s="297"/>
      <c r="K170" s="297"/>
      <c r="L170" s="297"/>
      <c r="M170" s="297"/>
      <c r="N170" s="297"/>
      <c r="O170" s="297"/>
      <c r="P170" s="297"/>
      <c r="Q170" s="297"/>
      <c r="R170" s="297"/>
      <c r="S170" s="297"/>
      <c r="T170" s="297"/>
      <c r="U170" s="297"/>
    </row>
    <row r="171" spans="1:65" ht="9" customHeight="1">
      <c r="A171" s="211"/>
      <c r="B171" s="211"/>
      <c r="C171" s="212"/>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row>
    <row r="172" spans="1:65" ht="30">
      <c r="A172" s="211" t="s">
        <v>320</v>
      </c>
      <c r="B172" s="213" t="s">
        <v>307</v>
      </c>
      <c r="C172" s="214" t="s">
        <v>308</v>
      </c>
      <c r="D172" s="215">
        <f>'Factual scenario'!C$39</f>
        <v>2024</v>
      </c>
      <c r="E172" s="215">
        <f>'Factual scenario'!D$39</f>
        <v>2025</v>
      </c>
      <c r="F172" s="215">
        <f>'Factual scenario'!E$39</f>
        <v>2026</v>
      </c>
      <c r="G172" s="215">
        <f>'Factual scenario'!F$39</f>
        <v>2027</v>
      </c>
      <c r="H172" s="215">
        <f>'Factual scenario'!G$39</f>
        <v>2028</v>
      </c>
      <c r="I172" s="215">
        <f>'Factual scenario'!H$39</f>
        <v>2029</v>
      </c>
      <c r="J172" s="215">
        <f>'Factual scenario'!I$39</f>
        <v>2030</v>
      </c>
      <c r="K172" s="215">
        <f>'Factual scenario'!J$39</f>
        <v>2031</v>
      </c>
      <c r="L172" s="215">
        <f>'Factual scenario'!K$39</f>
        <v>2032</v>
      </c>
      <c r="M172" s="215">
        <f>'Factual scenario'!L$39</f>
        <v>2033</v>
      </c>
      <c r="N172" s="215">
        <f>'Factual scenario'!M$39</f>
        <v>2034</v>
      </c>
      <c r="O172" s="215">
        <f>'Factual scenario'!N$39</f>
        <v>2035</v>
      </c>
      <c r="P172" s="215">
        <f>'Factual scenario'!O$39</f>
        <v>2036</v>
      </c>
      <c r="Q172" s="215">
        <f>'Factual scenario'!P$39</f>
        <v>2037</v>
      </c>
      <c r="R172" s="215">
        <f>'Factual scenario'!Q$39</f>
        <v>2038</v>
      </c>
      <c r="S172" s="215">
        <f>'Factual scenario'!R$39</f>
        <v>2039</v>
      </c>
      <c r="T172" s="215">
        <f>'Factual scenario'!S$39</f>
        <v>2040</v>
      </c>
      <c r="U172" s="215">
        <f>'Factual scenario'!T$39</f>
        <v>2041</v>
      </c>
      <c r="V172" s="215">
        <f>'Factual scenario'!U$39</f>
        <v>2042</v>
      </c>
      <c r="W172" s="215">
        <f>'Factual scenario'!V$39</f>
        <v>2043</v>
      </c>
      <c r="X172" s="215">
        <f>'Factual scenario'!W$39</f>
        <v>2044</v>
      </c>
      <c r="Y172" s="215">
        <f>'Factual scenario'!X$39</f>
        <v>2045</v>
      </c>
      <c r="Z172" s="215">
        <f>'Factual scenario'!Y$39</f>
        <v>2046</v>
      </c>
      <c r="AA172" s="215">
        <f>'Factual scenario'!Z$39</f>
        <v>2047</v>
      </c>
      <c r="AB172" s="215">
        <f>'Factual scenario'!AA$39</f>
        <v>2048</v>
      </c>
      <c r="AC172" s="215">
        <f>'Factual scenario'!AB$39</f>
        <v>2049</v>
      </c>
      <c r="AD172" s="215">
        <f>'Factual scenario'!AC$39</f>
        <v>2050</v>
      </c>
      <c r="AE172" s="215">
        <f>'Factual scenario'!AD$39</f>
        <v>2051</v>
      </c>
      <c r="AF172" s="215">
        <f>'Factual scenario'!AE$39</f>
        <v>2052</v>
      </c>
      <c r="AG172" s="215">
        <f>'Factual scenario'!AF$39</f>
        <v>2053</v>
      </c>
      <c r="AH172" s="215">
        <f>'Factual scenario'!AG$39</f>
        <v>2054</v>
      </c>
      <c r="AI172" s="215">
        <f>'Factual scenario'!AH$39</f>
        <v>2055</v>
      </c>
      <c r="AJ172" s="215">
        <f>'Factual scenario'!AI$39</f>
        <v>2056</v>
      </c>
      <c r="AK172" s="215">
        <f>'Factual scenario'!AJ$39</f>
        <v>2057</v>
      </c>
      <c r="AL172" s="215">
        <f>'Factual scenario'!AK$39</f>
        <v>2058</v>
      </c>
      <c r="AM172" s="215">
        <f>'Factual scenario'!AL$39</f>
        <v>2059</v>
      </c>
      <c r="AN172" s="215">
        <f>'Factual scenario'!AM$39</f>
        <v>2060</v>
      </c>
      <c r="AO172" s="215">
        <f>'Factual scenario'!AN$39</f>
        <v>2061</v>
      </c>
      <c r="AP172" s="215">
        <f>'Factual scenario'!AO$39</f>
        <v>2062</v>
      </c>
      <c r="AQ172" s="215">
        <f>'Factual scenario'!AP$39</f>
        <v>2063</v>
      </c>
      <c r="AR172" s="215">
        <f>'Factual scenario'!AQ$39</f>
        <v>2064</v>
      </c>
      <c r="AS172" s="215">
        <f>'Factual scenario'!AR$39</f>
        <v>2065</v>
      </c>
      <c r="AT172" s="215">
        <f>'Factual scenario'!AS$39</f>
        <v>2066</v>
      </c>
      <c r="AU172" s="215">
        <f>'Factual scenario'!AT$39</f>
        <v>2067</v>
      </c>
      <c r="AV172" s="215">
        <f>'Factual scenario'!AU$39</f>
        <v>2068</v>
      </c>
      <c r="AW172" s="215">
        <f>'Factual scenario'!AV$39</f>
        <v>2069</v>
      </c>
      <c r="AX172" s="215">
        <f>'Factual scenario'!AW$39</f>
        <v>2070</v>
      </c>
      <c r="AY172" s="215">
        <f>'Factual scenario'!AX$39</f>
        <v>2071</v>
      </c>
      <c r="AZ172" s="215">
        <f>'Factual scenario'!AY$39</f>
        <v>2072</v>
      </c>
      <c r="BA172" s="215">
        <f>'Factual scenario'!AZ$39</f>
        <v>2073</v>
      </c>
      <c r="BB172" s="215">
        <f>'Factual scenario'!BA$39</f>
        <v>2074</v>
      </c>
      <c r="BC172" s="215">
        <f>'Factual scenario'!BB$39</f>
        <v>2075</v>
      </c>
      <c r="BD172" s="215">
        <f>'Factual scenario'!BC$39</f>
        <v>2076</v>
      </c>
      <c r="BE172" s="215">
        <f>'Factual scenario'!BD$39</f>
        <v>2077</v>
      </c>
      <c r="BF172" s="215">
        <f>'Factual scenario'!BE$39</f>
        <v>2078</v>
      </c>
      <c r="BG172" s="215">
        <f>'Factual scenario'!BF$39</f>
        <v>2079</v>
      </c>
      <c r="BH172" s="215">
        <f>'Factual scenario'!BG$39</f>
        <v>2080</v>
      </c>
      <c r="BI172" s="215">
        <f>'Factual scenario'!BH$39</f>
        <v>2081</v>
      </c>
      <c r="BJ172" s="215">
        <f>'Factual scenario'!BI$39</f>
        <v>2082</v>
      </c>
      <c r="BK172" s="215">
        <f>'Factual scenario'!BJ$39</f>
        <v>2083</v>
      </c>
      <c r="BL172" s="215">
        <f>'Factual scenario'!BK$39</f>
        <v>2084</v>
      </c>
      <c r="BM172" s="215">
        <f>'Factual scenario'!BL$39</f>
        <v>2085</v>
      </c>
    </row>
    <row r="173" spans="1:65" s="115" customFormat="1">
      <c r="A173" s="216" t="s">
        <v>309</v>
      </c>
      <c r="B173" s="217"/>
      <c r="C173" s="218">
        <f ca="1">SUM(OFFSET(D173,0,0,1,B$18-B$17+1))</f>
        <v>0</v>
      </c>
      <c r="D173" s="219">
        <f>IF(D172="","",'Factual scenario'!C57)</f>
        <v>0</v>
      </c>
      <c r="E173" s="219">
        <f>IF(E172="","",'Factual scenario'!D57)</f>
        <v>0</v>
      </c>
      <c r="F173" s="219">
        <f>IF(F172="","",'Factual scenario'!E57)</f>
        <v>0</v>
      </c>
      <c r="G173" s="219">
        <f>IF(G172="","",'Factual scenario'!F57)</f>
        <v>0</v>
      </c>
      <c r="H173" s="219">
        <f>IF(H172="","",'Factual scenario'!G57)</f>
        <v>0</v>
      </c>
      <c r="I173" s="219">
        <f>IF(I172="","",'Factual scenario'!H57)</f>
        <v>0</v>
      </c>
      <c r="J173" s="219">
        <f>IF(J172="","",'Factual scenario'!I57)</f>
        <v>0</v>
      </c>
      <c r="K173" s="219">
        <f>IF(K172="","",'Factual scenario'!J57)</f>
        <v>0</v>
      </c>
      <c r="L173" s="219">
        <f>IF(L172="","",'Factual scenario'!K57)</f>
        <v>0</v>
      </c>
      <c r="M173" s="219">
        <f>IF(M172="","",'Factual scenario'!L57)</f>
        <v>0</v>
      </c>
      <c r="N173" s="219">
        <f>IF(N172="","",'Factual scenario'!M57)</f>
        <v>0</v>
      </c>
      <c r="O173" s="219">
        <f>IF(O172="","",'Factual scenario'!N57)</f>
        <v>0</v>
      </c>
      <c r="P173" s="219">
        <f>IF(P172="","",'Factual scenario'!O57)</f>
        <v>0</v>
      </c>
      <c r="Q173" s="219">
        <f>IF(Q172="","",'Factual scenario'!P57)</f>
        <v>0</v>
      </c>
      <c r="R173" s="219">
        <f>IF(R172="","",'Factual scenario'!Q57)</f>
        <v>0</v>
      </c>
      <c r="S173" s="219">
        <f>IF(S172="","",'Factual scenario'!R57)</f>
        <v>0</v>
      </c>
      <c r="T173" s="219">
        <f>IF(T172="","",'Factual scenario'!S57)</f>
        <v>0</v>
      </c>
      <c r="U173" s="219">
        <f>IF(U172="","",'Factual scenario'!T57)</f>
        <v>0</v>
      </c>
      <c r="V173" s="219">
        <f>IF(V172="","",'Factual scenario'!U57)</f>
        <v>0</v>
      </c>
      <c r="W173" s="219">
        <f>IF(W172="","",'Factual scenario'!V57)</f>
        <v>0</v>
      </c>
      <c r="X173" s="219">
        <f>IF(X172="","",'Factual scenario'!W57)</f>
        <v>0</v>
      </c>
      <c r="Y173" s="219">
        <f>IF(Y172="","",'Factual scenario'!X57)</f>
        <v>0</v>
      </c>
      <c r="Z173" s="219">
        <f>IF(Z172="","",'Factual scenario'!Y57)</f>
        <v>0</v>
      </c>
      <c r="AA173" s="219">
        <f>IF(AA172="","",'Factual scenario'!Z57)</f>
        <v>0</v>
      </c>
      <c r="AB173" s="219">
        <f>IF(AB172="","",'Factual scenario'!AA57)</f>
        <v>0</v>
      </c>
      <c r="AC173" s="219">
        <f>IF(AC172="","",'Factual scenario'!AB57)</f>
        <v>0</v>
      </c>
      <c r="AD173" s="219">
        <f>IF(AD172="","",'Factual scenario'!AC57)</f>
        <v>0</v>
      </c>
      <c r="AE173" s="219">
        <f>IF(AE172="","",'Factual scenario'!AD57)</f>
        <v>0</v>
      </c>
      <c r="AF173" s="219">
        <f>IF(AF172="","",'Factual scenario'!AE57)</f>
        <v>0</v>
      </c>
      <c r="AG173" s="219">
        <f>IF(AG172="","",'Factual scenario'!AF57)</f>
        <v>0</v>
      </c>
      <c r="AH173" s="219">
        <f>IF(AH172="","",'Factual scenario'!AG57)</f>
        <v>0</v>
      </c>
      <c r="AI173" s="219">
        <f>IF(AI172="","",'Factual scenario'!AH57)</f>
        <v>0</v>
      </c>
      <c r="AJ173" s="219">
        <f>IF(AJ172="","",'Factual scenario'!AI57)</f>
        <v>0</v>
      </c>
      <c r="AK173" s="219">
        <f>IF(AK172="","",'Factual scenario'!AJ57)</f>
        <v>0</v>
      </c>
      <c r="AL173" s="219">
        <f>IF(AL172="","",'Factual scenario'!AK57)</f>
        <v>0</v>
      </c>
      <c r="AM173" s="219">
        <f>IF(AM172="","",'Factual scenario'!AL57)</f>
        <v>0</v>
      </c>
      <c r="AN173" s="219">
        <f>IF(AN172="","",'Factual scenario'!AM57)</f>
        <v>0</v>
      </c>
      <c r="AO173" s="219">
        <f>IF(AO172="","",'Factual scenario'!AN57)</f>
        <v>0</v>
      </c>
      <c r="AP173" s="219">
        <f>IF(AP172="","",'Factual scenario'!AO57)</f>
        <v>0</v>
      </c>
      <c r="AQ173" s="219">
        <f>IF(AQ172="","",'Factual scenario'!AP57)</f>
        <v>0</v>
      </c>
      <c r="AR173" s="219">
        <f>IF(AR172="","",'Factual scenario'!AQ57)</f>
        <v>0</v>
      </c>
      <c r="AS173" s="219">
        <f>IF(AS172="","",'Factual scenario'!AR57)</f>
        <v>0</v>
      </c>
      <c r="AT173" s="219">
        <f>IF(AT172="","",'Factual scenario'!AS57)</f>
        <v>0</v>
      </c>
      <c r="AU173" s="219">
        <f>IF(AU172="","",'Factual scenario'!AT57)</f>
        <v>0</v>
      </c>
      <c r="AV173" s="219">
        <f>IF(AV172="","",'Factual scenario'!AU57)</f>
        <v>0</v>
      </c>
      <c r="AW173" s="219">
        <f>IF(AW172="","",'Factual scenario'!AV57)</f>
        <v>0</v>
      </c>
      <c r="AX173" s="219">
        <f>IF(AX172="","",'Factual scenario'!AW57)</f>
        <v>0</v>
      </c>
      <c r="AY173" s="219">
        <f>IF(AY172="","",'Factual scenario'!AX57)</f>
        <v>0</v>
      </c>
      <c r="AZ173" s="219">
        <f>IF(AZ172="","",'Factual scenario'!AY57)</f>
        <v>0</v>
      </c>
      <c r="BA173" s="219">
        <f>IF(BA172="","",'Factual scenario'!AZ57)</f>
        <v>0</v>
      </c>
      <c r="BB173" s="219">
        <f>IF(BB172="","",'Factual scenario'!BA57)</f>
        <v>0</v>
      </c>
      <c r="BC173" s="219">
        <f>IF(BC172="","",'Factual scenario'!BB57)</f>
        <v>0</v>
      </c>
      <c r="BD173" s="219">
        <f>IF(BD172="","",'Factual scenario'!BC57)</f>
        <v>0</v>
      </c>
      <c r="BE173" s="219">
        <f>IF(BE172="","",'Factual scenario'!BD57)</f>
        <v>0</v>
      </c>
      <c r="BF173" s="219">
        <f>IF(BF172="","",'Factual scenario'!BE57)</f>
        <v>0</v>
      </c>
      <c r="BG173" s="219">
        <f>IF(BG172="","",'Factual scenario'!BF57)</f>
        <v>0</v>
      </c>
      <c r="BH173" s="219">
        <f>IF(BH172="","",'Factual scenario'!BG57)</f>
        <v>0</v>
      </c>
      <c r="BI173" s="219">
        <f>IF(BI172="","",'Factual scenario'!BH57)</f>
        <v>0</v>
      </c>
      <c r="BJ173" s="219">
        <f>IF(BJ172="","",'Factual scenario'!BI57)</f>
        <v>0</v>
      </c>
      <c r="BK173" s="219">
        <f>IF(BK172="","",'Factual scenario'!BJ57)</f>
        <v>0</v>
      </c>
      <c r="BL173" s="219">
        <f>IF(BL172="","",'Factual scenario'!BK57)</f>
        <v>0</v>
      </c>
      <c r="BM173" s="219">
        <f>IF(BM172="","",'Factual scenario'!BL57)</f>
        <v>0</v>
      </c>
    </row>
    <row r="174" spans="1:65" s="115" customFormat="1">
      <c r="A174" s="298" t="s">
        <v>310</v>
      </c>
      <c r="B174" s="215">
        <f>B$17</f>
        <v>2024</v>
      </c>
      <c r="C174" s="220">
        <f t="shared" ref="C174:C205" ca="1" si="84">IF($B174&gt;B$18,"N/A",SUM(OFFSET(D174,0,0,1,B$18-B$17+1)))</f>
        <v>0</v>
      </c>
      <c r="D174" s="221">
        <f t="shared" ref="D174:M183" si="85">IF(D$172="","",IF($B174&gt;$B$18,"",IF(AND($B174&gt;=D$172,$B174-D$172&lt;$B$21),D$173/$B$21,"")))</f>
        <v>0</v>
      </c>
      <c r="E174" s="221" t="str">
        <f t="shared" si="85"/>
        <v/>
      </c>
      <c r="F174" s="221" t="str">
        <f t="shared" si="85"/>
        <v/>
      </c>
      <c r="G174" s="221" t="str">
        <f t="shared" si="85"/>
        <v/>
      </c>
      <c r="H174" s="221" t="str">
        <f t="shared" si="85"/>
        <v/>
      </c>
      <c r="I174" s="221" t="str">
        <f t="shared" si="85"/>
        <v/>
      </c>
      <c r="J174" s="221" t="str">
        <f t="shared" si="85"/>
        <v/>
      </c>
      <c r="K174" s="221" t="str">
        <f t="shared" si="85"/>
        <v/>
      </c>
      <c r="L174" s="221" t="str">
        <f t="shared" si="85"/>
        <v/>
      </c>
      <c r="M174" s="221" t="str">
        <f t="shared" si="85"/>
        <v/>
      </c>
      <c r="N174" s="221" t="str">
        <f t="shared" ref="N174:W183" si="86">IF(N$172="","",IF($B174&gt;$B$18,"",IF(AND($B174&gt;=N$172,$B174-N$172&lt;$B$21),N$173/$B$21,"")))</f>
        <v/>
      </c>
      <c r="O174" s="221" t="str">
        <f t="shared" si="86"/>
        <v/>
      </c>
      <c r="P174" s="221" t="str">
        <f t="shared" si="86"/>
        <v/>
      </c>
      <c r="Q174" s="221" t="str">
        <f t="shared" si="86"/>
        <v/>
      </c>
      <c r="R174" s="221" t="str">
        <f t="shared" si="86"/>
        <v/>
      </c>
      <c r="S174" s="221" t="str">
        <f t="shared" si="86"/>
        <v/>
      </c>
      <c r="T174" s="221" t="str">
        <f t="shared" si="86"/>
        <v/>
      </c>
      <c r="U174" s="221" t="str">
        <f t="shared" si="86"/>
        <v/>
      </c>
      <c r="V174" s="221" t="str">
        <f t="shared" si="86"/>
        <v/>
      </c>
      <c r="W174" s="221" t="str">
        <f t="shared" si="86"/>
        <v/>
      </c>
      <c r="X174" s="221" t="str">
        <f t="shared" ref="X174:AG183" si="87">IF(X$172="","",IF($B174&gt;$B$18,"",IF(AND($B174&gt;=X$172,$B174-X$172&lt;$B$21),X$173/$B$21,"")))</f>
        <v/>
      </c>
      <c r="Y174" s="221" t="str">
        <f t="shared" si="87"/>
        <v/>
      </c>
      <c r="Z174" s="221" t="str">
        <f t="shared" si="87"/>
        <v/>
      </c>
      <c r="AA174" s="221" t="str">
        <f t="shared" si="87"/>
        <v/>
      </c>
      <c r="AB174" s="221" t="str">
        <f t="shared" si="87"/>
        <v/>
      </c>
      <c r="AC174" s="221" t="str">
        <f t="shared" si="87"/>
        <v/>
      </c>
      <c r="AD174" s="221" t="str">
        <f t="shared" si="87"/>
        <v/>
      </c>
      <c r="AE174" s="221" t="str">
        <f t="shared" si="87"/>
        <v/>
      </c>
      <c r="AF174" s="221" t="str">
        <f t="shared" si="87"/>
        <v/>
      </c>
      <c r="AG174" s="221" t="str">
        <f t="shared" si="87"/>
        <v/>
      </c>
      <c r="AH174" s="221" t="str">
        <f t="shared" ref="AH174:AQ183" si="88">IF(AH$172="","",IF($B174&gt;$B$18,"",IF(AND($B174&gt;=AH$172,$B174-AH$172&lt;$B$21),AH$173/$B$21,"")))</f>
        <v/>
      </c>
      <c r="AI174" s="221" t="str">
        <f t="shared" si="88"/>
        <v/>
      </c>
      <c r="AJ174" s="221" t="str">
        <f t="shared" si="88"/>
        <v/>
      </c>
      <c r="AK174" s="221" t="str">
        <f t="shared" si="88"/>
        <v/>
      </c>
      <c r="AL174" s="221" t="str">
        <f t="shared" si="88"/>
        <v/>
      </c>
      <c r="AM174" s="221" t="str">
        <f t="shared" si="88"/>
        <v/>
      </c>
      <c r="AN174" s="221" t="str">
        <f t="shared" si="88"/>
        <v/>
      </c>
      <c r="AO174" s="221" t="str">
        <f t="shared" si="88"/>
        <v/>
      </c>
      <c r="AP174" s="221" t="str">
        <f t="shared" si="88"/>
        <v/>
      </c>
      <c r="AQ174" s="221" t="str">
        <f t="shared" si="88"/>
        <v/>
      </c>
      <c r="AR174" s="221" t="str">
        <f t="shared" ref="AR174:BA183" si="89">IF(AR$172="","",IF($B174&gt;$B$18,"",IF(AND($B174&gt;=AR$172,$B174-AR$172&lt;$B$21),AR$173/$B$21,"")))</f>
        <v/>
      </c>
      <c r="AS174" s="221" t="str">
        <f t="shared" si="89"/>
        <v/>
      </c>
      <c r="AT174" s="221" t="str">
        <f t="shared" si="89"/>
        <v/>
      </c>
      <c r="AU174" s="221" t="str">
        <f t="shared" si="89"/>
        <v/>
      </c>
      <c r="AV174" s="221" t="str">
        <f t="shared" si="89"/>
        <v/>
      </c>
      <c r="AW174" s="221" t="str">
        <f t="shared" si="89"/>
        <v/>
      </c>
      <c r="AX174" s="221" t="str">
        <f t="shared" si="89"/>
        <v/>
      </c>
      <c r="AY174" s="221" t="str">
        <f t="shared" si="89"/>
        <v/>
      </c>
      <c r="AZ174" s="221" t="str">
        <f t="shared" si="89"/>
        <v/>
      </c>
      <c r="BA174" s="221" t="str">
        <f t="shared" si="89"/>
        <v/>
      </c>
      <c r="BB174" s="221" t="str">
        <f t="shared" ref="BB174:BM183" si="90">IF(BB$172="","",IF($B174&gt;$B$18,"",IF(AND($B174&gt;=BB$172,$B174-BB$172&lt;$B$21),BB$173/$B$21,"")))</f>
        <v/>
      </c>
      <c r="BC174" s="221" t="str">
        <f t="shared" si="90"/>
        <v/>
      </c>
      <c r="BD174" s="221" t="str">
        <f t="shared" si="90"/>
        <v/>
      </c>
      <c r="BE174" s="221" t="str">
        <f t="shared" si="90"/>
        <v/>
      </c>
      <c r="BF174" s="221" t="str">
        <f t="shared" si="90"/>
        <v/>
      </c>
      <c r="BG174" s="221" t="str">
        <f t="shared" si="90"/>
        <v/>
      </c>
      <c r="BH174" s="221" t="str">
        <f t="shared" si="90"/>
        <v/>
      </c>
      <c r="BI174" s="221" t="str">
        <f t="shared" si="90"/>
        <v/>
      </c>
      <c r="BJ174" s="221" t="str">
        <f t="shared" si="90"/>
        <v/>
      </c>
      <c r="BK174" s="221" t="str">
        <f t="shared" si="90"/>
        <v/>
      </c>
      <c r="BL174" s="221" t="str">
        <f t="shared" si="90"/>
        <v/>
      </c>
      <c r="BM174" s="221" t="str">
        <f t="shared" si="90"/>
        <v/>
      </c>
    </row>
    <row r="175" spans="1:65" s="115" customFormat="1">
      <c r="A175" s="298"/>
      <c r="B175" s="215">
        <f t="shared" ref="B175:B206" si="91">B174+1</f>
        <v>2025</v>
      </c>
      <c r="C175" s="220">
        <f t="shared" ca="1" si="84"/>
        <v>0</v>
      </c>
      <c r="D175" s="221">
        <f t="shared" si="85"/>
        <v>0</v>
      </c>
      <c r="E175" s="221">
        <f t="shared" si="85"/>
        <v>0</v>
      </c>
      <c r="F175" s="221" t="str">
        <f t="shared" si="85"/>
        <v/>
      </c>
      <c r="G175" s="221" t="str">
        <f t="shared" si="85"/>
        <v/>
      </c>
      <c r="H175" s="221" t="str">
        <f t="shared" si="85"/>
        <v/>
      </c>
      <c r="I175" s="221" t="str">
        <f t="shared" si="85"/>
        <v/>
      </c>
      <c r="J175" s="221" t="str">
        <f t="shared" si="85"/>
        <v/>
      </c>
      <c r="K175" s="221" t="str">
        <f t="shared" si="85"/>
        <v/>
      </c>
      <c r="L175" s="221" t="str">
        <f t="shared" si="85"/>
        <v/>
      </c>
      <c r="M175" s="221" t="str">
        <f t="shared" si="85"/>
        <v/>
      </c>
      <c r="N175" s="221" t="str">
        <f t="shared" si="86"/>
        <v/>
      </c>
      <c r="O175" s="221" t="str">
        <f t="shared" si="86"/>
        <v/>
      </c>
      <c r="P175" s="221" t="str">
        <f t="shared" si="86"/>
        <v/>
      </c>
      <c r="Q175" s="221" t="str">
        <f t="shared" si="86"/>
        <v/>
      </c>
      <c r="R175" s="221" t="str">
        <f t="shared" si="86"/>
        <v/>
      </c>
      <c r="S175" s="221" t="str">
        <f t="shared" si="86"/>
        <v/>
      </c>
      <c r="T175" s="221" t="str">
        <f t="shared" si="86"/>
        <v/>
      </c>
      <c r="U175" s="221" t="str">
        <f t="shared" si="86"/>
        <v/>
      </c>
      <c r="V175" s="221" t="str">
        <f t="shared" si="86"/>
        <v/>
      </c>
      <c r="W175" s="221" t="str">
        <f t="shared" si="86"/>
        <v/>
      </c>
      <c r="X175" s="221" t="str">
        <f t="shared" si="87"/>
        <v/>
      </c>
      <c r="Y175" s="221" t="str">
        <f t="shared" si="87"/>
        <v/>
      </c>
      <c r="Z175" s="221" t="str">
        <f t="shared" si="87"/>
        <v/>
      </c>
      <c r="AA175" s="221" t="str">
        <f t="shared" si="87"/>
        <v/>
      </c>
      <c r="AB175" s="221" t="str">
        <f t="shared" si="87"/>
        <v/>
      </c>
      <c r="AC175" s="221" t="str">
        <f t="shared" si="87"/>
        <v/>
      </c>
      <c r="AD175" s="221" t="str">
        <f t="shared" si="87"/>
        <v/>
      </c>
      <c r="AE175" s="221" t="str">
        <f t="shared" si="87"/>
        <v/>
      </c>
      <c r="AF175" s="221" t="str">
        <f t="shared" si="87"/>
        <v/>
      </c>
      <c r="AG175" s="221" t="str">
        <f t="shared" si="87"/>
        <v/>
      </c>
      <c r="AH175" s="221" t="str">
        <f t="shared" si="88"/>
        <v/>
      </c>
      <c r="AI175" s="221" t="str">
        <f t="shared" si="88"/>
        <v/>
      </c>
      <c r="AJ175" s="221" t="str">
        <f t="shared" si="88"/>
        <v/>
      </c>
      <c r="AK175" s="221" t="str">
        <f t="shared" si="88"/>
        <v/>
      </c>
      <c r="AL175" s="221" t="str">
        <f t="shared" si="88"/>
        <v/>
      </c>
      <c r="AM175" s="221" t="str">
        <f t="shared" si="88"/>
        <v/>
      </c>
      <c r="AN175" s="221" t="str">
        <f t="shared" si="88"/>
        <v/>
      </c>
      <c r="AO175" s="221" t="str">
        <f t="shared" si="88"/>
        <v/>
      </c>
      <c r="AP175" s="221" t="str">
        <f t="shared" si="88"/>
        <v/>
      </c>
      <c r="AQ175" s="221" t="str">
        <f t="shared" si="88"/>
        <v/>
      </c>
      <c r="AR175" s="221" t="str">
        <f t="shared" si="89"/>
        <v/>
      </c>
      <c r="AS175" s="221" t="str">
        <f t="shared" si="89"/>
        <v/>
      </c>
      <c r="AT175" s="221" t="str">
        <f t="shared" si="89"/>
        <v/>
      </c>
      <c r="AU175" s="221" t="str">
        <f t="shared" si="89"/>
        <v/>
      </c>
      <c r="AV175" s="221" t="str">
        <f t="shared" si="89"/>
        <v/>
      </c>
      <c r="AW175" s="221" t="str">
        <f t="shared" si="89"/>
        <v/>
      </c>
      <c r="AX175" s="221" t="str">
        <f t="shared" si="89"/>
        <v/>
      </c>
      <c r="AY175" s="221" t="str">
        <f t="shared" si="89"/>
        <v/>
      </c>
      <c r="AZ175" s="221" t="str">
        <f t="shared" si="89"/>
        <v/>
      </c>
      <c r="BA175" s="221" t="str">
        <f t="shared" si="89"/>
        <v/>
      </c>
      <c r="BB175" s="221" t="str">
        <f t="shared" si="90"/>
        <v/>
      </c>
      <c r="BC175" s="221" t="str">
        <f t="shared" si="90"/>
        <v/>
      </c>
      <c r="BD175" s="221" t="str">
        <f t="shared" si="90"/>
        <v/>
      </c>
      <c r="BE175" s="221" t="str">
        <f t="shared" si="90"/>
        <v/>
      </c>
      <c r="BF175" s="221" t="str">
        <f t="shared" si="90"/>
        <v/>
      </c>
      <c r="BG175" s="221" t="str">
        <f t="shared" si="90"/>
        <v/>
      </c>
      <c r="BH175" s="221" t="str">
        <f t="shared" si="90"/>
        <v/>
      </c>
      <c r="BI175" s="221" t="str">
        <f t="shared" si="90"/>
        <v/>
      </c>
      <c r="BJ175" s="221" t="str">
        <f t="shared" si="90"/>
        <v/>
      </c>
      <c r="BK175" s="221" t="str">
        <f t="shared" si="90"/>
        <v/>
      </c>
      <c r="BL175" s="221" t="str">
        <f t="shared" si="90"/>
        <v/>
      </c>
      <c r="BM175" s="221" t="str">
        <f t="shared" si="90"/>
        <v/>
      </c>
    </row>
    <row r="176" spans="1:65" s="115" customFormat="1">
      <c r="A176" s="298"/>
      <c r="B176" s="215">
        <f t="shared" si="91"/>
        <v>2026</v>
      </c>
      <c r="C176" s="220">
        <f t="shared" ca="1" si="84"/>
        <v>0</v>
      </c>
      <c r="D176" s="221">
        <f t="shared" si="85"/>
        <v>0</v>
      </c>
      <c r="E176" s="221">
        <f t="shared" si="85"/>
        <v>0</v>
      </c>
      <c r="F176" s="221">
        <f t="shared" si="85"/>
        <v>0</v>
      </c>
      <c r="G176" s="221" t="str">
        <f t="shared" si="85"/>
        <v/>
      </c>
      <c r="H176" s="221" t="str">
        <f t="shared" si="85"/>
        <v/>
      </c>
      <c r="I176" s="221" t="str">
        <f t="shared" si="85"/>
        <v/>
      </c>
      <c r="J176" s="221" t="str">
        <f t="shared" si="85"/>
        <v/>
      </c>
      <c r="K176" s="221" t="str">
        <f t="shared" si="85"/>
        <v/>
      </c>
      <c r="L176" s="221" t="str">
        <f t="shared" si="85"/>
        <v/>
      </c>
      <c r="M176" s="221" t="str">
        <f t="shared" si="85"/>
        <v/>
      </c>
      <c r="N176" s="221" t="str">
        <f t="shared" si="86"/>
        <v/>
      </c>
      <c r="O176" s="221" t="str">
        <f t="shared" si="86"/>
        <v/>
      </c>
      <c r="P176" s="221" t="str">
        <f t="shared" si="86"/>
        <v/>
      </c>
      <c r="Q176" s="221" t="str">
        <f t="shared" si="86"/>
        <v/>
      </c>
      <c r="R176" s="221" t="str">
        <f t="shared" si="86"/>
        <v/>
      </c>
      <c r="S176" s="221" t="str">
        <f t="shared" si="86"/>
        <v/>
      </c>
      <c r="T176" s="221" t="str">
        <f t="shared" si="86"/>
        <v/>
      </c>
      <c r="U176" s="221" t="str">
        <f t="shared" si="86"/>
        <v/>
      </c>
      <c r="V176" s="221" t="str">
        <f t="shared" si="86"/>
        <v/>
      </c>
      <c r="W176" s="221" t="str">
        <f t="shared" si="86"/>
        <v/>
      </c>
      <c r="X176" s="221" t="str">
        <f t="shared" si="87"/>
        <v/>
      </c>
      <c r="Y176" s="221" t="str">
        <f t="shared" si="87"/>
        <v/>
      </c>
      <c r="Z176" s="221" t="str">
        <f t="shared" si="87"/>
        <v/>
      </c>
      <c r="AA176" s="221" t="str">
        <f t="shared" si="87"/>
        <v/>
      </c>
      <c r="AB176" s="221" t="str">
        <f t="shared" si="87"/>
        <v/>
      </c>
      <c r="AC176" s="221" t="str">
        <f t="shared" si="87"/>
        <v/>
      </c>
      <c r="AD176" s="221" t="str">
        <f t="shared" si="87"/>
        <v/>
      </c>
      <c r="AE176" s="221" t="str">
        <f t="shared" si="87"/>
        <v/>
      </c>
      <c r="AF176" s="221" t="str">
        <f t="shared" si="87"/>
        <v/>
      </c>
      <c r="AG176" s="221" t="str">
        <f t="shared" si="87"/>
        <v/>
      </c>
      <c r="AH176" s="221" t="str">
        <f t="shared" si="88"/>
        <v/>
      </c>
      <c r="AI176" s="221" t="str">
        <f t="shared" si="88"/>
        <v/>
      </c>
      <c r="AJ176" s="221" t="str">
        <f t="shared" si="88"/>
        <v/>
      </c>
      <c r="AK176" s="221" t="str">
        <f t="shared" si="88"/>
        <v/>
      </c>
      <c r="AL176" s="221" t="str">
        <f t="shared" si="88"/>
        <v/>
      </c>
      <c r="AM176" s="221" t="str">
        <f t="shared" si="88"/>
        <v/>
      </c>
      <c r="AN176" s="221" t="str">
        <f t="shared" si="88"/>
        <v/>
      </c>
      <c r="AO176" s="221" t="str">
        <f t="shared" si="88"/>
        <v/>
      </c>
      <c r="AP176" s="221" t="str">
        <f t="shared" si="88"/>
        <v/>
      </c>
      <c r="AQ176" s="221" t="str">
        <f t="shared" si="88"/>
        <v/>
      </c>
      <c r="AR176" s="221" t="str">
        <f t="shared" si="89"/>
        <v/>
      </c>
      <c r="AS176" s="221" t="str">
        <f t="shared" si="89"/>
        <v/>
      </c>
      <c r="AT176" s="221" t="str">
        <f t="shared" si="89"/>
        <v/>
      </c>
      <c r="AU176" s="221" t="str">
        <f t="shared" si="89"/>
        <v/>
      </c>
      <c r="AV176" s="221" t="str">
        <f t="shared" si="89"/>
        <v/>
      </c>
      <c r="AW176" s="221" t="str">
        <f t="shared" si="89"/>
        <v/>
      </c>
      <c r="AX176" s="221" t="str">
        <f t="shared" si="89"/>
        <v/>
      </c>
      <c r="AY176" s="221" t="str">
        <f t="shared" si="89"/>
        <v/>
      </c>
      <c r="AZ176" s="221" t="str">
        <f t="shared" si="89"/>
        <v/>
      </c>
      <c r="BA176" s="221" t="str">
        <f t="shared" si="89"/>
        <v/>
      </c>
      <c r="BB176" s="221" t="str">
        <f t="shared" si="90"/>
        <v/>
      </c>
      <c r="BC176" s="221" t="str">
        <f t="shared" si="90"/>
        <v/>
      </c>
      <c r="BD176" s="221" t="str">
        <f t="shared" si="90"/>
        <v/>
      </c>
      <c r="BE176" s="221" t="str">
        <f t="shared" si="90"/>
        <v/>
      </c>
      <c r="BF176" s="221" t="str">
        <f t="shared" si="90"/>
        <v/>
      </c>
      <c r="BG176" s="221" t="str">
        <f t="shared" si="90"/>
        <v/>
      </c>
      <c r="BH176" s="221" t="str">
        <f t="shared" si="90"/>
        <v/>
      </c>
      <c r="BI176" s="221" t="str">
        <f t="shared" si="90"/>
        <v/>
      </c>
      <c r="BJ176" s="221" t="str">
        <f t="shared" si="90"/>
        <v/>
      </c>
      <c r="BK176" s="221" t="str">
        <f t="shared" si="90"/>
        <v/>
      </c>
      <c r="BL176" s="221" t="str">
        <f t="shared" si="90"/>
        <v/>
      </c>
      <c r="BM176" s="221" t="str">
        <f t="shared" si="90"/>
        <v/>
      </c>
    </row>
    <row r="177" spans="1:65" s="115" customFormat="1">
      <c r="A177" s="298"/>
      <c r="B177" s="215">
        <f t="shared" si="91"/>
        <v>2027</v>
      </c>
      <c r="C177" s="220">
        <f t="shared" ca="1" si="84"/>
        <v>0</v>
      </c>
      <c r="D177" s="221">
        <f t="shared" si="85"/>
        <v>0</v>
      </c>
      <c r="E177" s="221">
        <f t="shared" si="85"/>
        <v>0</v>
      </c>
      <c r="F177" s="221">
        <f t="shared" si="85"/>
        <v>0</v>
      </c>
      <c r="G177" s="221">
        <f t="shared" si="85"/>
        <v>0</v>
      </c>
      <c r="H177" s="221" t="str">
        <f t="shared" si="85"/>
        <v/>
      </c>
      <c r="I177" s="221" t="str">
        <f t="shared" si="85"/>
        <v/>
      </c>
      <c r="J177" s="221" t="str">
        <f t="shared" si="85"/>
        <v/>
      </c>
      <c r="K177" s="221" t="str">
        <f t="shared" si="85"/>
        <v/>
      </c>
      <c r="L177" s="221" t="str">
        <f t="shared" si="85"/>
        <v/>
      </c>
      <c r="M177" s="221" t="str">
        <f t="shared" si="85"/>
        <v/>
      </c>
      <c r="N177" s="221" t="str">
        <f t="shared" si="86"/>
        <v/>
      </c>
      <c r="O177" s="221" t="str">
        <f t="shared" si="86"/>
        <v/>
      </c>
      <c r="P177" s="221" t="str">
        <f t="shared" si="86"/>
        <v/>
      </c>
      <c r="Q177" s="221" t="str">
        <f t="shared" si="86"/>
        <v/>
      </c>
      <c r="R177" s="221" t="str">
        <f t="shared" si="86"/>
        <v/>
      </c>
      <c r="S177" s="221" t="str">
        <f t="shared" si="86"/>
        <v/>
      </c>
      <c r="T177" s="221" t="str">
        <f t="shared" si="86"/>
        <v/>
      </c>
      <c r="U177" s="221" t="str">
        <f t="shared" si="86"/>
        <v/>
      </c>
      <c r="V177" s="221" t="str">
        <f t="shared" si="86"/>
        <v/>
      </c>
      <c r="W177" s="221" t="str">
        <f t="shared" si="86"/>
        <v/>
      </c>
      <c r="X177" s="221" t="str">
        <f t="shared" si="87"/>
        <v/>
      </c>
      <c r="Y177" s="221" t="str">
        <f t="shared" si="87"/>
        <v/>
      </c>
      <c r="Z177" s="221" t="str">
        <f t="shared" si="87"/>
        <v/>
      </c>
      <c r="AA177" s="221" t="str">
        <f t="shared" si="87"/>
        <v/>
      </c>
      <c r="AB177" s="221" t="str">
        <f t="shared" si="87"/>
        <v/>
      </c>
      <c r="AC177" s="221" t="str">
        <f t="shared" si="87"/>
        <v/>
      </c>
      <c r="AD177" s="221" t="str">
        <f t="shared" si="87"/>
        <v/>
      </c>
      <c r="AE177" s="221" t="str">
        <f t="shared" si="87"/>
        <v/>
      </c>
      <c r="AF177" s="221" t="str">
        <f t="shared" si="87"/>
        <v/>
      </c>
      <c r="AG177" s="221" t="str">
        <f t="shared" si="87"/>
        <v/>
      </c>
      <c r="AH177" s="221" t="str">
        <f t="shared" si="88"/>
        <v/>
      </c>
      <c r="AI177" s="221" t="str">
        <f t="shared" si="88"/>
        <v/>
      </c>
      <c r="AJ177" s="221" t="str">
        <f t="shared" si="88"/>
        <v/>
      </c>
      <c r="AK177" s="221" t="str">
        <f t="shared" si="88"/>
        <v/>
      </c>
      <c r="AL177" s="221" t="str">
        <f t="shared" si="88"/>
        <v/>
      </c>
      <c r="AM177" s="221" t="str">
        <f t="shared" si="88"/>
        <v/>
      </c>
      <c r="AN177" s="221" t="str">
        <f t="shared" si="88"/>
        <v/>
      </c>
      <c r="AO177" s="221" t="str">
        <f t="shared" si="88"/>
        <v/>
      </c>
      <c r="AP177" s="221" t="str">
        <f t="shared" si="88"/>
        <v/>
      </c>
      <c r="AQ177" s="221" t="str">
        <f t="shared" si="88"/>
        <v/>
      </c>
      <c r="AR177" s="221" t="str">
        <f t="shared" si="89"/>
        <v/>
      </c>
      <c r="AS177" s="221" t="str">
        <f t="shared" si="89"/>
        <v/>
      </c>
      <c r="AT177" s="221" t="str">
        <f t="shared" si="89"/>
        <v/>
      </c>
      <c r="AU177" s="221" t="str">
        <f t="shared" si="89"/>
        <v/>
      </c>
      <c r="AV177" s="221" t="str">
        <f t="shared" si="89"/>
        <v/>
      </c>
      <c r="AW177" s="221" t="str">
        <f t="shared" si="89"/>
        <v/>
      </c>
      <c r="AX177" s="221" t="str">
        <f t="shared" si="89"/>
        <v/>
      </c>
      <c r="AY177" s="221" t="str">
        <f t="shared" si="89"/>
        <v/>
      </c>
      <c r="AZ177" s="221" t="str">
        <f t="shared" si="89"/>
        <v/>
      </c>
      <c r="BA177" s="221" t="str">
        <f t="shared" si="89"/>
        <v/>
      </c>
      <c r="BB177" s="221" t="str">
        <f t="shared" si="90"/>
        <v/>
      </c>
      <c r="BC177" s="221" t="str">
        <f t="shared" si="90"/>
        <v/>
      </c>
      <c r="BD177" s="221" t="str">
        <f t="shared" si="90"/>
        <v/>
      </c>
      <c r="BE177" s="221" t="str">
        <f t="shared" si="90"/>
        <v/>
      </c>
      <c r="BF177" s="221" t="str">
        <f t="shared" si="90"/>
        <v/>
      </c>
      <c r="BG177" s="221" t="str">
        <f t="shared" si="90"/>
        <v/>
      </c>
      <c r="BH177" s="221" t="str">
        <f t="shared" si="90"/>
        <v/>
      </c>
      <c r="BI177" s="221" t="str">
        <f t="shared" si="90"/>
        <v/>
      </c>
      <c r="BJ177" s="221" t="str">
        <f t="shared" si="90"/>
        <v/>
      </c>
      <c r="BK177" s="221" t="str">
        <f t="shared" si="90"/>
        <v/>
      </c>
      <c r="BL177" s="221" t="str">
        <f t="shared" si="90"/>
        <v/>
      </c>
      <c r="BM177" s="221" t="str">
        <f t="shared" si="90"/>
        <v/>
      </c>
    </row>
    <row r="178" spans="1:65" s="115" customFormat="1">
      <c r="A178" s="298"/>
      <c r="B178" s="215">
        <f t="shared" si="91"/>
        <v>2028</v>
      </c>
      <c r="C178" s="220">
        <f t="shared" ca="1" si="84"/>
        <v>0</v>
      </c>
      <c r="D178" s="221">
        <f t="shared" si="85"/>
        <v>0</v>
      </c>
      <c r="E178" s="221">
        <f t="shared" si="85"/>
        <v>0</v>
      </c>
      <c r="F178" s="221">
        <f t="shared" si="85"/>
        <v>0</v>
      </c>
      <c r="G178" s="221">
        <f t="shared" si="85"/>
        <v>0</v>
      </c>
      <c r="H178" s="221">
        <f t="shared" si="85"/>
        <v>0</v>
      </c>
      <c r="I178" s="221" t="str">
        <f t="shared" si="85"/>
        <v/>
      </c>
      <c r="J178" s="221" t="str">
        <f t="shared" si="85"/>
        <v/>
      </c>
      <c r="K178" s="221" t="str">
        <f t="shared" si="85"/>
        <v/>
      </c>
      <c r="L178" s="221" t="str">
        <f t="shared" si="85"/>
        <v/>
      </c>
      <c r="M178" s="221" t="str">
        <f t="shared" si="85"/>
        <v/>
      </c>
      <c r="N178" s="221" t="str">
        <f t="shared" si="86"/>
        <v/>
      </c>
      <c r="O178" s="221" t="str">
        <f t="shared" si="86"/>
        <v/>
      </c>
      <c r="P178" s="221" t="str">
        <f t="shared" si="86"/>
        <v/>
      </c>
      <c r="Q178" s="221" t="str">
        <f t="shared" si="86"/>
        <v/>
      </c>
      <c r="R178" s="221" t="str">
        <f t="shared" si="86"/>
        <v/>
      </c>
      <c r="S178" s="221" t="str">
        <f t="shared" si="86"/>
        <v/>
      </c>
      <c r="T178" s="221" t="str">
        <f t="shared" si="86"/>
        <v/>
      </c>
      <c r="U178" s="221" t="str">
        <f t="shared" si="86"/>
        <v/>
      </c>
      <c r="V178" s="221" t="str">
        <f t="shared" si="86"/>
        <v/>
      </c>
      <c r="W178" s="221" t="str">
        <f t="shared" si="86"/>
        <v/>
      </c>
      <c r="X178" s="221" t="str">
        <f t="shared" si="87"/>
        <v/>
      </c>
      <c r="Y178" s="221" t="str">
        <f t="shared" si="87"/>
        <v/>
      </c>
      <c r="Z178" s="221" t="str">
        <f t="shared" si="87"/>
        <v/>
      </c>
      <c r="AA178" s="221" t="str">
        <f t="shared" si="87"/>
        <v/>
      </c>
      <c r="AB178" s="221" t="str">
        <f t="shared" si="87"/>
        <v/>
      </c>
      <c r="AC178" s="221" t="str">
        <f t="shared" si="87"/>
        <v/>
      </c>
      <c r="AD178" s="221" t="str">
        <f t="shared" si="87"/>
        <v/>
      </c>
      <c r="AE178" s="221" t="str">
        <f t="shared" si="87"/>
        <v/>
      </c>
      <c r="AF178" s="221" t="str">
        <f t="shared" si="87"/>
        <v/>
      </c>
      <c r="AG178" s="221" t="str">
        <f t="shared" si="87"/>
        <v/>
      </c>
      <c r="AH178" s="221" t="str">
        <f t="shared" si="88"/>
        <v/>
      </c>
      <c r="AI178" s="221" t="str">
        <f t="shared" si="88"/>
        <v/>
      </c>
      <c r="AJ178" s="221" t="str">
        <f t="shared" si="88"/>
        <v/>
      </c>
      <c r="AK178" s="221" t="str">
        <f t="shared" si="88"/>
        <v/>
      </c>
      <c r="AL178" s="221" t="str">
        <f t="shared" si="88"/>
        <v/>
      </c>
      <c r="AM178" s="221" t="str">
        <f t="shared" si="88"/>
        <v/>
      </c>
      <c r="AN178" s="221" t="str">
        <f t="shared" si="88"/>
        <v/>
      </c>
      <c r="AO178" s="221" t="str">
        <f t="shared" si="88"/>
        <v/>
      </c>
      <c r="AP178" s="221" t="str">
        <f t="shared" si="88"/>
        <v/>
      </c>
      <c r="AQ178" s="221" t="str">
        <f t="shared" si="88"/>
        <v/>
      </c>
      <c r="AR178" s="221" t="str">
        <f t="shared" si="89"/>
        <v/>
      </c>
      <c r="AS178" s="221" t="str">
        <f t="shared" si="89"/>
        <v/>
      </c>
      <c r="AT178" s="221" t="str">
        <f t="shared" si="89"/>
        <v/>
      </c>
      <c r="AU178" s="221" t="str">
        <f t="shared" si="89"/>
        <v/>
      </c>
      <c r="AV178" s="221" t="str">
        <f t="shared" si="89"/>
        <v/>
      </c>
      <c r="AW178" s="221" t="str">
        <f t="shared" si="89"/>
        <v/>
      </c>
      <c r="AX178" s="221" t="str">
        <f t="shared" si="89"/>
        <v/>
      </c>
      <c r="AY178" s="221" t="str">
        <f t="shared" si="89"/>
        <v/>
      </c>
      <c r="AZ178" s="221" t="str">
        <f t="shared" si="89"/>
        <v/>
      </c>
      <c r="BA178" s="221" t="str">
        <f t="shared" si="89"/>
        <v/>
      </c>
      <c r="BB178" s="221" t="str">
        <f t="shared" si="90"/>
        <v/>
      </c>
      <c r="BC178" s="221" t="str">
        <f t="shared" si="90"/>
        <v/>
      </c>
      <c r="BD178" s="221" t="str">
        <f t="shared" si="90"/>
        <v/>
      </c>
      <c r="BE178" s="221" t="str">
        <f t="shared" si="90"/>
        <v/>
      </c>
      <c r="BF178" s="221" t="str">
        <f t="shared" si="90"/>
        <v/>
      </c>
      <c r="BG178" s="221" t="str">
        <f t="shared" si="90"/>
        <v/>
      </c>
      <c r="BH178" s="221" t="str">
        <f t="shared" si="90"/>
        <v/>
      </c>
      <c r="BI178" s="221" t="str">
        <f t="shared" si="90"/>
        <v/>
      </c>
      <c r="BJ178" s="221" t="str">
        <f t="shared" si="90"/>
        <v/>
      </c>
      <c r="BK178" s="221" t="str">
        <f t="shared" si="90"/>
        <v/>
      </c>
      <c r="BL178" s="221" t="str">
        <f t="shared" si="90"/>
        <v/>
      </c>
      <c r="BM178" s="221" t="str">
        <f t="shared" si="90"/>
        <v/>
      </c>
    </row>
    <row r="179" spans="1:65" s="115" customFormat="1">
      <c r="A179" s="298"/>
      <c r="B179" s="215">
        <f t="shared" si="91"/>
        <v>2029</v>
      </c>
      <c r="C179" s="220">
        <f t="shared" ca="1" si="84"/>
        <v>0</v>
      </c>
      <c r="D179" s="221">
        <f t="shared" si="85"/>
        <v>0</v>
      </c>
      <c r="E179" s="221">
        <f t="shared" si="85"/>
        <v>0</v>
      </c>
      <c r="F179" s="221">
        <f t="shared" si="85"/>
        <v>0</v>
      </c>
      <c r="G179" s="221">
        <f t="shared" si="85"/>
        <v>0</v>
      </c>
      <c r="H179" s="221">
        <f t="shared" si="85"/>
        <v>0</v>
      </c>
      <c r="I179" s="221">
        <f t="shared" si="85"/>
        <v>0</v>
      </c>
      <c r="J179" s="221" t="str">
        <f t="shared" si="85"/>
        <v/>
      </c>
      <c r="K179" s="221" t="str">
        <f t="shared" si="85"/>
        <v/>
      </c>
      <c r="L179" s="221" t="str">
        <f t="shared" si="85"/>
        <v/>
      </c>
      <c r="M179" s="221" t="str">
        <f t="shared" si="85"/>
        <v/>
      </c>
      <c r="N179" s="221" t="str">
        <f t="shared" si="86"/>
        <v/>
      </c>
      <c r="O179" s="221" t="str">
        <f t="shared" si="86"/>
        <v/>
      </c>
      <c r="P179" s="221" t="str">
        <f t="shared" si="86"/>
        <v/>
      </c>
      <c r="Q179" s="221" t="str">
        <f t="shared" si="86"/>
        <v/>
      </c>
      <c r="R179" s="221" t="str">
        <f t="shared" si="86"/>
        <v/>
      </c>
      <c r="S179" s="221" t="str">
        <f t="shared" si="86"/>
        <v/>
      </c>
      <c r="T179" s="221" t="str">
        <f t="shared" si="86"/>
        <v/>
      </c>
      <c r="U179" s="221" t="str">
        <f t="shared" si="86"/>
        <v/>
      </c>
      <c r="V179" s="221" t="str">
        <f t="shared" si="86"/>
        <v/>
      </c>
      <c r="W179" s="221" t="str">
        <f t="shared" si="86"/>
        <v/>
      </c>
      <c r="X179" s="221" t="str">
        <f t="shared" si="87"/>
        <v/>
      </c>
      <c r="Y179" s="221" t="str">
        <f t="shared" si="87"/>
        <v/>
      </c>
      <c r="Z179" s="221" t="str">
        <f t="shared" si="87"/>
        <v/>
      </c>
      <c r="AA179" s="221" t="str">
        <f t="shared" si="87"/>
        <v/>
      </c>
      <c r="AB179" s="221" t="str">
        <f t="shared" si="87"/>
        <v/>
      </c>
      <c r="AC179" s="221" t="str">
        <f t="shared" si="87"/>
        <v/>
      </c>
      <c r="AD179" s="221" t="str">
        <f t="shared" si="87"/>
        <v/>
      </c>
      <c r="AE179" s="221" t="str">
        <f t="shared" si="87"/>
        <v/>
      </c>
      <c r="AF179" s="221" t="str">
        <f t="shared" si="87"/>
        <v/>
      </c>
      <c r="AG179" s="221" t="str">
        <f t="shared" si="87"/>
        <v/>
      </c>
      <c r="AH179" s="221" t="str">
        <f t="shared" si="88"/>
        <v/>
      </c>
      <c r="AI179" s="221" t="str">
        <f t="shared" si="88"/>
        <v/>
      </c>
      <c r="AJ179" s="221" t="str">
        <f t="shared" si="88"/>
        <v/>
      </c>
      <c r="AK179" s="221" t="str">
        <f t="shared" si="88"/>
        <v/>
      </c>
      <c r="AL179" s="221" t="str">
        <f t="shared" si="88"/>
        <v/>
      </c>
      <c r="AM179" s="221" t="str">
        <f t="shared" si="88"/>
        <v/>
      </c>
      <c r="AN179" s="221" t="str">
        <f t="shared" si="88"/>
        <v/>
      </c>
      <c r="AO179" s="221" t="str">
        <f t="shared" si="88"/>
        <v/>
      </c>
      <c r="AP179" s="221" t="str">
        <f t="shared" si="88"/>
        <v/>
      </c>
      <c r="AQ179" s="221" t="str">
        <f t="shared" si="88"/>
        <v/>
      </c>
      <c r="AR179" s="221" t="str">
        <f t="shared" si="89"/>
        <v/>
      </c>
      <c r="AS179" s="221" t="str">
        <f t="shared" si="89"/>
        <v/>
      </c>
      <c r="AT179" s="221" t="str">
        <f t="shared" si="89"/>
        <v/>
      </c>
      <c r="AU179" s="221" t="str">
        <f t="shared" si="89"/>
        <v/>
      </c>
      <c r="AV179" s="221" t="str">
        <f t="shared" si="89"/>
        <v/>
      </c>
      <c r="AW179" s="221" t="str">
        <f t="shared" si="89"/>
        <v/>
      </c>
      <c r="AX179" s="221" t="str">
        <f t="shared" si="89"/>
        <v/>
      </c>
      <c r="AY179" s="221" t="str">
        <f t="shared" si="89"/>
        <v/>
      </c>
      <c r="AZ179" s="221" t="str">
        <f t="shared" si="89"/>
        <v/>
      </c>
      <c r="BA179" s="221" t="str">
        <f t="shared" si="89"/>
        <v/>
      </c>
      <c r="BB179" s="221" t="str">
        <f t="shared" si="90"/>
        <v/>
      </c>
      <c r="BC179" s="221" t="str">
        <f t="shared" si="90"/>
        <v/>
      </c>
      <c r="BD179" s="221" t="str">
        <f t="shared" si="90"/>
        <v/>
      </c>
      <c r="BE179" s="221" t="str">
        <f t="shared" si="90"/>
        <v/>
      </c>
      <c r="BF179" s="221" t="str">
        <f t="shared" si="90"/>
        <v/>
      </c>
      <c r="BG179" s="221" t="str">
        <f t="shared" si="90"/>
        <v/>
      </c>
      <c r="BH179" s="221" t="str">
        <f t="shared" si="90"/>
        <v/>
      </c>
      <c r="BI179" s="221" t="str">
        <f t="shared" si="90"/>
        <v/>
      </c>
      <c r="BJ179" s="221" t="str">
        <f t="shared" si="90"/>
        <v/>
      </c>
      <c r="BK179" s="221" t="str">
        <f t="shared" si="90"/>
        <v/>
      </c>
      <c r="BL179" s="221" t="str">
        <f t="shared" si="90"/>
        <v/>
      </c>
      <c r="BM179" s="221" t="str">
        <f t="shared" si="90"/>
        <v/>
      </c>
    </row>
    <row r="180" spans="1:65" s="115" customFormat="1">
      <c r="A180" s="298"/>
      <c r="B180" s="215">
        <f t="shared" si="91"/>
        <v>2030</v>
      </c>
      <c r="C180" s="220">
        <f t="shared" ca="1" si="84"/>
        <v>0</v>
      </c>
      <c r="D180" s="221">
        <f t="shared" si="85"/>
        <v>0</v>
      </c>
      <c r="E180" s="221">
        <f t="shared" si="85"/>
        <v>0</v>
      </c>
      <c r="F180" s="221">
        <f t="shared" si="85"/>
        <v>0</v>
      </c>
      <c r="G180" s="221">
        <f t="shared" si="85"/>
        <v>0</v>
      </c>
      <c r="H180" s="221">
        <f t="shared" si="85"/>
        <v>0</v>
      </c>
      <c r="I180" s="221">
        <f t="shared" si="85"/>
        <v>0</v>
      </c>
      <c r="J180" s="221">
        <f t="shared" si="85"/>
        <v>0</v>
      </c>
      <c r="K180" s="221" t="str">
        <f t="shared" si="85"/>
        <v/>
      </c>
      <c r="L180" s="221" t="str">
        <f t="shared" si="85"/>
        <v/>
      </c>
      <c r="M180" s="221" t="str">
        <f t="shared" si="85"/>
        <v/>
      </c>
      <c r="N180" s="221" t="str">
        <f t="shared" si="86"/>
        <v/>
      </c>
      <c r="O180" s="221" t="str">
        <f t="shared" si="86"/>
        <v/>
      </c>
      <c r="P180" s="221" t="str">
        <f t="shared" si="86"/>
        <v/>
      </c>
      <c r="Q180" s="221" t="str">
        <f t="shared" si="86"/>
        <v/>
      </c>
      <c r="R180" s="221" t="str">
        <f t="shared" si="86"/>
        <v/>
      </c>
      <c r="S180" s="221" t="str">
        <f t="shared" si="86"/>
        <v/>
      </c>
      <c r="T180" s="221" t="str">
        <f t="shared" si="86"/>
        <v/>
      </c>
      <c r="U180" s="221" t="str">
        <f t="shared" si="86"/>
        <v/>
      </c>
      <c r="V180" s="221" t="str">
        <f t="shared" si="86"/>
        <v/>
      </c>
      <c r="W180" s="221" t="str">
        <f t="shared" si="86"/>
        <v/>
      </c>
      <c r="X180" s="221" t="str">
        <f t="shared" si="87"/>
        <v/>
      </c>
      <c r="Y180" s="221" t="str">
        <f t="shared" si="87"/>
        <v/>
      </c>
      <c r="Z180" s="221" t="str">
        <f t="shared" si="87"/>
        <v/>
      </c>
      <c r="AA180" s="221" t="str">
        <f t="shared" si="87"/>
        <v/>
      </c>
      <c r="AB180" s="221" t="str">
        <f t="shared" si="87"/>
        <v/>
      </c>
      <c r="AC180" s="221" t="str">
        <f t="shared" si="87"/>
        <v/>
      </c>
      <c r="AD180" s="221" t="str">
        <f t="shared" si="87"/>
        <v/>
      </c>
      <c r="AE180" s="221" t="str">
        <f t="shared" si="87"/>
        <v/>
      </c>
      <c r="AF180" s="221" t="str">
        <f t="shared" si="87"/>
        <v/>
      </c>
      <c r="AG180" s="221" t="str">
        <f t="shared" si="87"/>
        <v/>
      </c>
      <c r="AH180" s="221" t="str">
        <f t="shared" si="88"/>
        <v/>
      </c>
      <c r="AI180" s="221" t="str">
        <f t="shared" si="88"/>
        <v/>
      </c>
      <c r="AJ180" s="221" t="str">
        <f t="shared" si="88"/>
        <v/>
      </c>
      <c r="AK180" s="221" t="str">
        <f t="shared" si="88"/>
        <v/>
      </c>
      <c r="AL180" s="221" t="str">
        <f t="shared" si="88"/>
        <v/>
      </c>
      <c r="AM180" s="221" t="str">
        <f t="shared" si="88"/>
        <v/>
      </c>
      <c r="AN180" s="221" t="str">
        <f t="shared" si="88"/>
        <v/>
      </c>
      <c r="AO180" s="221" t="str">
        <f t="shared" si="88"/>
        <v/>
      </c>
      <c r="AP180" s="221" t="str">
        <f t="shared" si="88"/>
        <v/>
      </c>
      <c r="AQ180" s="221" t="str">
        <f t="shared" si="88"/>
        <v/>
      </c>
      <c r="AR180" s="221" t="str">
        <f t="shared" si="89"/>
        <v/>
      </c>
      <c r="AS180" s="221" t="str">
        <f t="shared" si="89"/>
        <v/>
      </c>
      <c r="AT180" s="221" t="str">
        <f t="shared" si="89"/>
        <v/>
      </c>
      <c r="AU180" s="221" t="str">
        <f t="shared" si="89"/>
        <v/>
      </c>
      <c r="AV180" s="221" t="str">
        <f t="shared" si="89"/>
        <v/>
      </c>
      <c r="AW180" s="221" t="str">
        <f t="shared" si="89"/>
        <v/>
      </c>
      <c r="AX180" s="221" t="str">
        <f t="shared" si="89"/>
        <v/>
      </c>
      <c r="AY180" s="221" t="str">
        <f t="shared" si="89"/>
        <v/>
      </c>
      <c r="AZ180" s="221" t="str">
        <f t="shared" si="89"/>
        <v/>
      </c>
      <c r="BA180" s="221" t="str">
        <f t="shared" si="89"/>
        <v/>
      </c>
      <c r="BB180" s="221" t="str">
        <f t="shared" si="90"/>
        <v/>
      </c>
      <c r="BC180" s="221" t="str">
        <f t="shared" si="90"/>
        <v/>
      </c>
      <c r="BD180" s="221" t="str">
        <f t="shared" si="90"/>
        <v/>
      </c>
      <c r="BE180" s="221" t="str">
        <f t="shared" si="90"/>
        <v/>
      </c>
      <c r="BF180" s="221" t="str">
        <f t="shared" si="90"/>
        <v/>
      </c>
      <c r="BG180" s="221" t="str">
        <f t="shared" si="90"/>
        <v/>
      </c>
      <c r="BH180" s="221" t="str">
        <f t="shared" si="90"/>
        <v/>
      </c>
      <c r="BI180" s="221" t="str">
        <f t="shared" si="90"/>
        <v/>
      </c>
      <c r="BJ180" s="221" t="str">
        <f t="shared" si="90"/>
        <v/>
      </c>
      <c r="BK180" s="221" t="str">
        <f t="shared" si="90"/>
        <v/>
      </c>
      <c r="BL180" s="221" t="str">
        <f t="shared" si="90"/>
        <v/>
      </c>
      <c r="BM180" s="221" t="str">
        <f t="shared" si="90"/>
        <v/>
      </c>
    </row>
    <row r="181" spans="1:65" s="115" customFormat="1">
      <c r="A181" s="298"/>
      <c r="B181" s="215">
        <f t="shared" si="91"/>
        <v>2031</v>
      </c>
      <c r="C181" s="220">
        <f t="shared" ca="1" si="84"/>
        <v>0</v>
      </c>
      <c r="D181" s="221">
        <f t="shared" si="85"/>
        <v>0</v>
      </c>
      <c r="E181" s="221">
        <f t="shared" si="85"/>
        <v>0</v>
      </c>
      <c r="F181" s="221">
        <f t="shared" si="85"/>
        <v>0</v>
      </c>
      <c r="G181" s="221">
        <f t="shared" si="85"/>
        <v>0</v>
      </c>
      <c r="H181" s="221">
        <f t="shared" si="85"/>
        <v>0</v>
      </c>
      <c r="I181" s="221">
        <f t="shared" si="85"/>
        <v>0</v>
      </c>
      <c r="J181" s="221">
        <f t="shared" si="85"/>
        <v>0</v>
      </c>
      <c r="K181" s="221">
        <f t="shared" si="85"/>
        <v>0</v>
      </c>
      <c r="L181" s="221" t="str">
        <f t="shared" si="85"/>
        <v/>
      </c>
      <c r="M181" s="221" t="str">
        <f t="shared" si="85"/>
        <v/>
      </c>
      <c r="N181" s="221" t="str">
        <f t="shared" si="86"/>
        <v/>
      </c>
      <c r="O181" s="221" t="str">
        <f t="shared" si="86"/>
        <v/>
      </c>
      <c r="P181" s="221" t="str">
        <f t="shared" si="86"/>
        <v/>
      </c>
      <c r="Q181" s="221" t="str">
        <f t="shared" si="86"/>
        <v/>
      </c>
      <c r="R181" s="221" t="str">
        <f t="shared" si="86"/>
        <v/>
      </c>
      <c r="S181" s="221" t="str">
        <f t="shared" si="86"/>
        <v/>
      </c>
      <c r="T181" s="221" t="str">
        <f t="shared" si="86"/>
        <v/>
      </c>
      <c r="U181" s="221" t="str">
        <f t="shared" si="86"/>
        <v/>
      </c>
      <c r="V181" s="221" t="str">
        <f t="shared" si="86"/>
        <v/>
      </c>
      <c r="W181" s="221" t="str">
        <f t="shared" si="86"/>
        <v/>
      </c>
      <c r="X181" s="221" t="str">
        <f t="shared" si="87"/>
        <v/>
      </c>
      <c r="Y181" s="221" t="str">
        <f t="shared" si="87"/>
        <v/>
      </c>
      <c r="Z181" s="221" t="str">
        <f t="shared" si="87"/>
        <v/>
      </c>
      <c r="AA181" s="221" t="str">
        <f t="shared" si="87"/>
        <v/>
      </c>
      <c r="AB181" s="221" t="str">
        <f t="shared" si="87"/>
        <v/>
      </c>
      <c r="AC181" s="221" t="str">
        <f t="shared" si="87"/>
        <v/>
      </c>
      <c r="AD181" s="221" t="str">
        <f t="shared" si="87"/>
        <v/>
      </c>
      <c r="AE181" s="221" t="str">
        <f t="shared" si="87"/>
        <v/>
      </c>
      <c r="AF181" s="221" t="str">
        <f t="shared" si="87"/>
        <v/>
      </c>
      <c r="AG181" s="221" t="str">
        <f t="shared" si="87"/>
        <v/>
      </c>
      <c r="AH181" s="221" t="str">
        <f t="shared" si="88"/>
        <v/>
      </c>
      <c r="AI181" s="221" t="str">
        <f t="shared" si="88"/>
        <v/>
      </c>
      <c r="AJ181" s="221" t="str">
        <f t="shared" si="88"/>
        <v/>
      </c>
      <c r="AK181" s="221" t="str">
        <f t="shared" si="88"/>
        <v/>
      </c>
      <c r="AL181" s="221" t="str">
        <f t="shared" si="88"/>
        <v/>
      </c>
      <c r="AM181" s="221" t="str">
        <f t="shared" si="88"/>
        <v/>
      </c>
      <c r="AN181" s="221" t="str">
        <f t="shared" si="88"/>
        <v/>
      </c>
      <c r="AO181" s="221" t="str">
        <f t="shared" si="88"/>
        <v/>
      </c>
      <c r="AP181" s="221" t="str">
        <f t="shared" si="88"/>
        <v/>
      </c>
      <c r="AQ181" s="221" t="str">
        <f t="shared" si="88"/>
        <v/>
      </c>
      <c r="AR181" s="221" t="str">
        <f t="shared" si="89"/>
        <v/>
      </c>
      <c r="AS181" s="221" t="str">
        <f t="shared" si="89"/>
        <v/>
      </c>
      <c r="AT181" s="221" t="str">
        <f t="shared" si="89"/>
        <v/>
      </c>
      <c r="AU181" s="221" t="str">
        <f t="shared" si="89"/>
        <v/>
      </c>
      <c r="AV181" s="221" t="str">
        <f t="shared" si="89"/>
        <v/>
      </c>
      <c r="AW181" s="221" t="str">
        <f t="shared" si="89"/>
        <v/>
      </c>
      <c r="AX181" s="221" t="str">
        <f t="shared" si="89"/>
        <v/>
      </c>
      <c r="AY181" s="221" t="str">
        <f t="shared" si="89"/>
        <v/>
      </c>
      <c r="AZ181" s="221" t="str">
        <f t="shared" si="89"/>
        <v/>
      </c>
      <c r="BA181" s="221" t="str">
        <f t="shared" si="89"/>
        <v/>
      </c>
      <c r="BB181" s="221" t="str">
        <f t="shared" si="90"/>
        <v/>
      </c>
      <c r="BC181" s="221" t="str">
        <f t="shared" si="90"/>
        <v/>
      </c>
      <c r="BD181" s="221" t="str">
        <f t="shared" si="90"/>
        <v/>
      </c>
      <c r="BE181" s="221" t="str">
        <f t="shared" si="90"/>
        <v/>
      </c>
      <c r="BF181" s="221" t="str">
        <f t="shared" si="90"/>
        <v/>
      </c>
      <c r="BG181" s="221" t="str">
        <f t="shared" si="90"/>
        <v/>
      </c>
      <c r="BH181" s="221" t="str">
        <f t="shared" si="90"/>
        <v/>
      </c>
      <c r="BI181" s="221" t="str">
        <f t="shared" si="90"/>
        <v/>
      </c>
      <c r="BJ181" s="221" t="str">
        <f t="shared" si="90"/>
        <v/>
      </c>
      <c r="BK181" s="221" t="str">
        <f t="shared" si="90"/>
        <v/>
      </c>
      <c r="BL181" s="221" t="str">
        <f t="shared" si="90"/>
        <v/>
      </c>
      <c r="BM181" s="221" t="str">
        <f t="shared" si="90"/>
        <v/>
      </c>
    </row>
    <row r="182" spans="1:65" s="115" customFormat="1">
      <c r="A182" s="298"/>
      <c r="B182" s="215">
        <f t="shared" si="91"/>
        <v>2032</v>
      </c>
      <c r="C182" s="220">
        <f t="shared" ca="1" si="84"/>
        <v>0</v>
      </c>
      <c r="D182" s="221">
        <f t="shared" si="85"/>
        <v>0</v>
      </c>
      <c r="E182" s="221">
        <f t="shared" si="85"/>
        <v>0</v>
      </c>
      <c r="F182" s="221">
        <f t="shared" si="85"/>
        <v>0</v>
      </c>
      <c r="G182" s="221">
        <f t="shared" si="85"/>
        <v>0</v>
      </c>
      <c r="H182" s="221">
        <f t="shared" si="85"/>
        <v>0</v>
      </c>
      <c r="I182" s="221">
        <f t="shared" si="85"/>
        <v>0</v>
      </c>
      <c r="J182" s="221">
        <f t="shared" si="85"/>
        <v>0</v>
      </c>
      <c r="K182" s="221">
        <f t="shared" si="85"/>
        <v>0</v>
      </c>
      <c r="L182" s="221">
        <f t="shared" si="85"/>
        <v>0</v>
      </c>
      <c r="M182" s="221" t="str">
        <f t="shared" si="85"/>
        <v/>
      </c>
      <c r="N182" s="221" t="str">
        <f t="shared" si="86"/>
        <v/>
      </c>
      <c r="O182" s="221" t="str">
        <f t="shared" si="86"/>
        <v/>
      </c>
      <c r="P182" s="221" t="str">
        <f t="shared" si="86"/>
        <v/>
      </c>
      <c r="Q182" s="221" t="str">
        <f t="shared" si="86"/>
        <v/>
      </c>
      <c r="R182" s="221" t="str">
        <f t="shared" si="86"/>
        <v/>
      </c>
      <c r="S182" s="221" t="str">
        <f t="shared" si="86"/>
        <v/>
      </c>
      <c r="T182" s="221" t="str">
        <f t="shared" si="86"/>
        <v/>
      </c>
      <c r="U182" s="221" t="str">
        <f t="shared" si="86"/>
        <v/>
      </c>
      <c r="V182" s="221" t="str">
        <f t="shared" si="86"/>
        <v/>
      </c>
      <c r="W182" s="221" t="str">
        <f t="shared" si="86"/>
        <v/>
      </c>
      <c r="X182" s="221" t="str">
        <f t="shared" si="87"/>
        <v/>
      </c>
      <c r="Y182" s="221" t="str">
        <f t="shared" si="87"/>
        <v/>
      </c>
      <c r="Z182" s="221" t="str">
        <f t="shared" si="87"/>
        <v/>
      </c>
      <c r="AA182" s="221" t="str">
        <f t="shared" si="87"/>
        <v/>
      </c>
      <c r="AB182" s="221" t="str">
        <f t="shared" si="87"/>
        <v/>
      </c>
      <c r="AC182" s="221" t="str">
        <f t="shared" si="87"/>
        <v/>
      </c>
      <c r="AD182" s="221" t="str">
        <f t="shared" si="87"/>
        <v/>
      </c>
      <c r="AE182" s="221" t="str">
        <f t="shared" si="87"/>
        <v/>
      </c>
      <c r="AF182" s="221" t="str">
        <f t="shared" si="87"/>
        <v/>
      </c>
      <c r="AG182" s="221" t="str">
        <f t="shared" si="87"/>
        <v/>
      </c>
      <c r="AH182" s="221" t="str">
        <f t="shared" si="88"/>
        <v/>
      </c>
      <c r="AI182" s="221" t="str">
        <f t="shared" si="88"/>
        <v/>
      </c>
      <c r="AJ182" s="221" t="str">
        <f t="shared" si="88"/>
        <v/>
      </c>
      <c r="AK182" s="221" t="str">
        <f t="shared" si="88"/>
        <v/>
      </c>
      <c r="AL182" s="221" t="str">
        <f t="shared" si="88"/>
        <v/>
      </c>
      <c r="AM182" s="221" t="str">
        <f t="shared" si="88"/>
        <v/>
      </c>
      <c r="AN182" s="221" t="str">
        <f t="shared" si="88"/>
        <v/>
      </c>
      <c r="AO182" s="221" t="str">
        <f t="shared" si="88"/>
        <v/>
      </c>
      <c r="AP182" s="221" t="str">
        <f t="shared" si="88"/>
        <v/>
      </c>
      <c r="AQ182" s="221" t="str">
        <f t="shared" si="88"/>
        <v/>
      </c>
      <c r="AR182" s="221" t="str">
        <f t="shared" si="89"/>
        <v/>
      </c>
      <c r="AS182" s="221" t="str">
        <f t="shared" si="89"/>
        <v/>
      </c>
      <c r="AT182" s="221" t="str">
        <f t="shared" si="89"/>
        <v/>
      </c>
      <c r="AU182" s="221" t="str">
        <f t="shared" si="89"/>
        <v/>
      </c>
      <c r="AV182" s="221" t="str">
        <f t="shared" si="89"/>
        <v/>
      </c>
      <c r="AW182" s="221" t="str">
        <f t="shared" si="89"/>
        <v/>
      </c>
      <c r="AX182" s="221" t="str">
        <f t="shared" si="89"/>
        <v/>
      </c>
      <c r="AY182" s="221" t="str">
        <f t="shared" si="89"/>
        <v/>
      </c>
      <c r="AZ182" s="221" t="str">
        <f t="shared" si="89"/>
        <v/>
      </c>
      <c r="BA182" s="221" t="str">
        <f t="shared" si="89"/>
        <v/>
      </c>
      <c r="BB182" s="221" t="str">
        <f t="shared" si="90"/>
        <v/>
      </c>
      <c r="BC182" s="221" t="str">
        <f t="shared" si="90"/>
        <v/>
      </c>
      <c r="BD182" s="221" t="str">
        <f t="shared" si="90"/>
        <v/>
      </c>
      <c r="BE182" s="221" t="str">
        <f t="shared" si="90"/>
        <v/>
      </c>
      <c r="BF182" s="221" t="str">
        <f t="shared" si="90"/>
        <v/>
      </c>
      <c r="BG182" s="221" t="str">
        <f t="shared" si="90"/>
        <v/>
      </c>
      <c r="BH182" s="221" t="str">
        <f t="shared" si="90"/>
        <v/>
      </c>
      <c r="BI182" s="221" t="str">
        <f t="shared" si="90"/>
        <v/>
      </c>
      <c r="BJ182" s="221" t="str">
        <f t="shared" si="90"/>
        <v/>
      </c>
      <c r="BK182" s="221" t="str">
        <f t="shared" si="90"/>
        <v/>
      </c>
      <c r="BL182" s="221" t="str">
        <f t="shared" si="90"/>
        <v/>
      </c>
      <c r="BM182" s="221" t="str">
        <f t="shared" si="90"/>
        <v/>
      </c>
    </row>
    <row r="183" spans="1:65" s="115" customFormat="1">
      <c r="A183" s="298"/>
      <c r="B183" s="215">
        <f t="shared" si="91"/>
        <v>2033</v>
      </c>
      <c r="C183" s="220">
        <f t="shared" ca="1" si="84"/>
        <v>0</v>
      </c>
      <c r="D183" s="221">
        <f t="shared" si="85"/>
        <v>0</v>
      </c>
      <c r="E183" s="221">
        <f t="shared" si="85"/>
        <v>0</v>
      </c>
      <c r="F183" s="221">
        <f t="shared" si="85"/>
        <v>0</v>
      </c>
      <c r="G183" s="221">
        <f t="shared" si="85"/>
        <v>0</v>
      </c>
      <c r="H183" s="221">
        <f t="shared" si="85"/>
        <v>0</v>
      </c>
      <c r="I183" s="221">
        <f t="shared" si="85"/>
        <v>0</v>
      </c>
      <c r="J183" s="221">
        <f t="shared" si="85"/>
        <v>0</v>
      </c>
      <c r="K183" s="221">
        <f t="shared" si="85"/>
        <v>0</v>
      </c>
      <c r="L183" s="221">
        <f t="shared" si="85"/>
        <v>0</v>
      </c>
      <c r="M183" s="221">
        <f t="shared" si="85"/>
        <v>0</v>
      </c>
      <c r="N183" s="221" t="str">
        <f t="shared" si="86"/>
        <v/>
      </c>
      <c r="O183" s="221" t="str">
        <f t="shared" si="86"/>
        <v/>
      </c>
      <c r="P183" s="221" t="str">
        <f t="shared" si="86"/>
        <v/>
      </c>
      <c r="Q183" s="221" t="str">
        <f t="shared" si="86"/>
        <v/>
      </c>
      <c r="R183" s="221" t="str">
        <f t="shared" si="86"/>
        <v/>
      </c>
      <c r="S183" s="221" t="str">
        <f t="shared" si="86"/>
        <v/>
      </c>
      <c r="T183" s="221" t="str">
        <f t="shared" si="86"/>
        <v/>
      </c>
      <c r="U183" s="221" t="str">
        <f t="shared" si="86"/>
        <v/>
      </c>
      <c r="V183" s="221" t="str">
        <f t="shared" si="86"/>
        <v/>
      </c>
      <c r="W183" s="221" t="str">
        <f t="shared" si="86"/>
        <v/>
      </c>
      <c r="X183" s="221" t="str">
        <f t="shared" si="87"/>
        <v/>
      </c>
      <c r="Y183" s="221" t="str">
        <f t="shared" si="87"/>
        <v/>
      </c>
      <c r="Z183" s="221" t="str">
        <f t="shared" si="87"/>
        <v/>
      </c>
      <c r="AA183" s="221" t="str">
        <f t="shared" si="87"/>
        <v/>
      </c>
      <c r="AB183" s="221" t="str">
        <f t="shared" si="87"/>
        <v/>
      </c>
      <c r="AC183" s="221" t="str">
        <f t="shared" si="87"/>
        <v/>
      </c>
      <c r="AD183" s="221" t="str">
        <f t="shared" si="87"/>
        <v/>
      </c>
      <c r="AE183" s="221" t="str">
        <f t="shared" si="87"/>
        <v/>
      </c>
      <c r="AF183" s="221" t="str">
        <f t="shared" si="87"/>
        <v/>
      </c>
      <c r="AG183" s="221" t="str">
        <f t="shared" si="87"/>
        <v/>
      </c>
      <c r="AH183" s="221" t="str">
        <f t="shared" si="88"/>
        <v/>
      </c>
      <c r="AI183" s="221" t="str">
        <f t="shared" si="88"/>
        <v/>
      </c>
      <c r="AJ183" s="221" t="str">
        <f t="shared" si="88"/>
        <v/>
      </c>
      <c r="AK183" s="221" t="str">
        <f t="shared" si="88"/>
        <v/>
      </c>
      <c r="AL183" s="221" t="str">
        <f t="shared" si="88"/>
        <v/>
      </c>
      <c r="AM183" s="221" t="str">
        <f t="shared" si="88"/>
        <v/>
      </c>
      <c r="AN183" s="221" t="str">
        <f t="shared" si="88"/>
        <v/>
      </c>
      <c r="AO183" s="221" t="str">
        <f t="shared" si="88"/>
        <v/>
      </c>
      <c r="AP183" s="221" t="str">
        <f t="shared" si="88"/>
        <v/>
      </c>
      <c r="AQ183" s="221" t="str">
        <f t="shared" si="88"/>
        <v/>
      </c>
      <c r="AR183" s="221" t="str">
        <f t="shared" si="89"/>
        <v/>
      </c>
      <c r="AS183" s="221" t="str">
        <f t="shared" si="89"/>
        <v/>
      </c>
      <c r="AT183" s="221" t="str">
        <f t="shared" si="89"/>
        <v/>
      </c>
      <c r="AU183" s="221" t="str">
        <f t="shared" si="89"/>
        <v/>
      </c>
      <c r="AV183" s="221" t="str">
        <f t="shared" si="89"/>
        <v/>
      </c>
      <c r="AW183" s="221" t="str">
        <f t="shared" si="89"/>
        <v/>
      </c>
      <c r="AX183" s="221" t="str">
        <f t="shared" si="89"/>
        <v/>
      </c>
      <c r="AY183" s="221" t="str">
        <f t="shared" si="89"/>
        <v/>
      </c>
      <c r="AZ183" s="221" t="str">
        <f t="shared" si="89"/>
        <v/>
      </c>
      <c r="BA183" s="221" t="str">
        <f t="shared" si="89"/>
        <v/>
      </c>
      <c r="BB183" s="221" t="str">
        <f t="shared" si="90"/>
        <v/>
      </c>
      <c r="BC183" s="221" t="str">
        <f t="shared" si="90"/>
        <v/>
      </c>
      <c r="BD183" s="221" t="str">
        <f t="shared" si="90"/>
        <v/>
      </c>
      <c r="BE183" s="221" t="str">
        <f t="shared" si="90"/>
        <v/>
      </c>
      <c r="BF183" s="221" t="str">
        <f t="shared" si="90"/>
        <v/>
      </c>
      <c r="BG183" s="221" t="str">
        <f t="shared" si="90"/>
        <v/>
      </c>
      <c r="BH183" s="221" t="str">
        <f t="shared" si="90"/>
        <v/>
      </c>
      <c r="BI183" s="221" t="str">
        <f t="shared" si="90"/>
        <v/>
      </c>
      <c r="BJ183" s="221" t="str">
        <f t="shared" si="90"/>
        <v/>
      </c>
      <c r="BK183" s="221" t="str">
        <f t="shared" si="90"/>
        <v/>
      </c>
      <c r="BL183" s="221" t="str">
        <f t="shared" si="90"/>
        <v/>
      </c>
      <c r="BM183" s="221" t="str">
        <f t="shared" si="90"/>
        <v/>
      </c>
    </row>
    <row r="184" spans="1:65" s="115" customFormat="1">
      <c r="A184" s="298"/>
      <c r="B184" s="215">
        <f t="shared" si="91"/>
        <v>2034</v>
      </c>
      <c r="C184" s="220">
        <f t="shared" ca="1" si="84"/>
        <v>0</v>
      </c>
      <c r="D184" s="221" t="str">
        <f t="shared" ref="D184:M193" si="92">IF(D$172="","",IF($B184&gt;$B$18,"",IF(AND($B184&gt;=D$172,$B184-D$172&lt;$B$21),D$173/$B$21,"")))</f>
        <v/>
      </c>
      <c r="E184" s="221">
        <f t="shared" si="92"/>
        <v>0</v>
      </c>
      <c r="F184" s="221">
        <f t="shared" si="92"/>
        <v>0</v>
      </c>
      <c r="G184" s="221">
        <f t="shared" si="92"/>
        <v>0</v>
      </c>
      <c r="H184" s="221">
        <f t="shared" si="92"/>
        <v>0</v>
      </c>
      <c r="I184" s="221">
        <f t="shared" si="92"/>
        <v>0</v>
      </c>
      <c r="J184" s="221">
        <f t="shared" si="92"/>
        <v>0</v>
      </c>
      <c r="K184" s="221">
        <f t="shared" si="92"/>
        <v>0</v>
      </c>
      <c r="L184" s="221">
        <f t="shared" si="92"/>
        <v>0</v>
      </c>
      <c r="M184" s="221">
        <f t="shared" si="92"/>
        <v>0</v>
      </c>
      <c r="N184" s="221">
        <f t="shared" ref="N184:W193" si="93">IF(N$172="","",IF($B184&gt;$B$18,"",IF(AND($B184&gt;=N$172,$B184-N$172&lt;$B$21),N$173/$B$21,"")))</f>
        <v>0</v>
      </c>
      <c r="O184" s="221" t="str">
        <f t="shared" si="93"/>
        <v/>
      </c>
      <c r="P184" s="221" t="str">
        <f t="shared" si="93"/>
        <v/>
      </c>
      <c r="Q184" s="221" t="str">
        <f t="shared" si="93"/>
        <v/>
      </c>
      <c r="R184" s="221" t="str">
        <f t="shared" si="93"/>
        <v/>
      </c>
      <c r="S184" s="221" t="str">
        <f t="shared" si="93"/>
        <v/>
      </c>
      <c r="T184" s="221" t="str">
        <f t="shared" si="93"/>
        <v/>
      </c>
      <c r="U184" s="221" t="str">
        <f t="shared" si="93"/>
        <v/>
      </c>
      <c r="V184" s="221" t="str">
        <f t="shared" si="93"/>
        <v/>
      </c>
      <c r="W184" s="221" t="str">
        <f t="shared" si="93"/>
        <v/>
      </c>
      <c r="X184" s="221" t="str">
        <f t="shared" ref="X184:AG193" si="94">IF(X$172="","",IF($B184&gt;$B$18,"",IF(AND($B184&gt;=X$172,$B184-X$172&lt;$B$21),X$173/$B$21,"")))</f>
        <v/>
      </c>
      <c r="Y184" s="221" t="str">
        <f t="shared" si="94"/>
        <v/>
      </c>
      <c r="Z184" s="221" t="str">
        <f t="shared" si="94"/>
        <v/>
      </c>
      <c r="AA184" s="221" t="str">
        <f t="shared" si="94"/>
        <v/>
      </c>
      <c r="AB184" s="221" t="str">
        <f t="shared" si="94"/>
        <v/>
      </c>
      <c r="AC184" s="221" t="str">
        <f t="shared" si="94"/>
        <v/>
      </c>
      <c r="AD184" s="221" t="str">
        <f t="shared" si="94"/>
        <v/>
      </c>
      <c r="AE184" s="221" t="str">
        <f t="shared" si="94"/>
        <v/>
      </c>
      <c r="AF184" s="221" t="str">
        <f t="shared" si="94"/>
        <v/>
      </c>
      <c r="AG184" s="221" t="str">
        <f t="shared" si="94"/>
        <v/>
      </c>
      <c r="AH184" s="221" t="str">
        <f t="shared" ref="AH184:AQ193" si="95">IF(AH$172="","",IF($B184&gt;$B$18,"",IF(AND($B184&gt;=AH$172,$B184-AH$172&lt;$B$21),AH$173/$B$21,"")))</f>
        <v/>
      </c>
      <c r="AI184" s="221" t="str">
        <f t="shared" si="95"/>
        <v/>
      </c>
      <c r="AJ184" s="221" t="str">
        <f t="shared" si="95"/>
        <v/>
      </c>
      <c r="AK184" s="221" t="str">
        <f t="shared" si="95"/>
        <v/>
      </c>
      <c r="AL184" s="221" t="str">
        <f t="shared" si="95"/>
        <v/>
      </c>
      <c r="AM184" s="221" t="str">
        <f t="shared" si="95"/>
        <v/>
      </c>
      <c r="AN184" s="221" t="str">
        <f t="shared" si="95"/>
        <v/>
      </c>
      <c r="AO184" s="221" t="str">
        <f t="shared" si="95"/>
        <v/>
      </c>
      <c r="AP184" s="221" t="str">
        <f t="shared" si="95"/>
        <v/>
      </c>
      <c r="AQ184" s="221" t="str">
        <f t="shared" si="95"/>
        <v/>
      </c>
      <c r="AR184" s="221" t="str">
        <f t="shared" ref="AR184:BA193" si="96">IF(AR$172="","",IF($B184&gt;$B$18,"",IF(AND($B184&gt;=AR$172,$B184-AR$172&lt;$B$21),AR$173/$B$21,"")))</f>
        <v/>
      </c>
      <c r="AS184" s="221" t="str">
        <f t="shared" si="96"/>
        <v/>
      </c>
      <c r="AT184" s="221" t="str">
        <f t="shared" si="96"/>
        <v/>
      </c>
      <c r="AU184" s="221" t="str">
        <f t="shared" si="96"/>
        <v/>
      </c>
      <c r="AV184" s="221" t="str">
        <f t="shared" si="96"/>
        <v/>
      </c>
      <c r="AW184" s="221" t="str">
        <f t="shared" si="96"/>
        <v/>
      </c>
      <c r="AX184" s="221" t="str">
        <f t="shared" si="96"/>
        <v/>
      </c>
      <c r="AY184" s="221" t="str">
        <f t="shared" si="96"/>
        <v/>
      </c>
      <c r="AZ184" s="221" t="str">
        <f t="shared" si="96"/>
        <v/>
      </c>
      <c r="BA184" s="221" t="str">
        <f t="shared" si="96"/>
        <v/>
      </c>
      <c r="BB184" s="221" t="str">
        <f t="shared" ref="BB184:BM193" si="97">IF(BB$172="","",IF($B184&gt;$B$18,"",IF(AND($B184&gt;=BB$172,$B184-BB$172&lt;$B$21),BB$173/$B$21,"")))</f>
        <v/>
      </c>
      <c r="BC184" s="221" t="str">
        <f t="shared" si="97"/>
        <v/>
      </c>
      <c r="BD184" s="221" t="str">
        <f t="shared" si="97"/>
        <v/>
      </c>
      <c r="BE184" s="221" t="str">
        <f t="shared" si="97"/>
        <v/>
      </c>
      <c r="BF184" s="221" t="str">
        <f t="shared" si="97"/>
        <v/>
      </c>
      <c r="BG184" s="221" t="str">
        <f t="shared" si="97"/>
        <v/>
      </c>
      <c r="BH184" s="221" t="str">
        <f t="shared" si="97"/>
        <v/>
      </c>
      <c r="BI184" s="221" t="str">
        <f t="shared" si="97"/>
        <v/>
      </c>
      <c r="BJ184" s="221" t="str">
        <f t="shared" si="97"/>
        <v/>
      </c>
      <c r="BK184" s="221" t="str">
        <f t="shared" si="97"/>
        <v/>
      </c>
      <c r="BL184" s="221" t="str">
        <f t="shared" si="97"/>
        <v/>
      </c>
      <c r="BM184" s="221" t="str">
        <f t="shared" si="97"/>
        <v/>
      </c>
    </row>
    <row r="185" spans="1:65" s="115" customFormat="1">
      <c r="A185" s="298"/>
      <c r="B185" s="215">
        <f t="shared" si="91"/>
        <v>2035</v>
      </c>
      <c r="C185" s="220">
        <f t="shared" ca="1" si="84"/>
        <v>0</v>
      </c>
      <c r="D185" s="221" t="str">
        <f t="shared" si="92"/>
        <v/>
      </c>
      <c r="E185" s="221" t="str">
        <f t="shared" si="92"/>
        <v/>
      </c>
      <c r="F185" s="221">
        <f t="shared" si="92"/>
        <v>0</v>
      </c>
      <c r="G185" s="221">
        <f t="shared" si="92"/>
        <v>0</v>
      </c>
      <c r="H185" s="221">
        <f t="shared" si="92"/>
        <v>0</v>
      </c>
      <c r="I185" s="221">
        <f t="shared" si="92"/>
        <v>0</v>
      </c>
      <c r="J185" s="221">
        <f t="shared" si="92"/>
        <v>0</v>
      </c>
      <c r="K185" s="221">
        <f t="shared" si="92"/>
        <v>0</v>
      </c>
      <c r="L185" s="221">
        <f t="shared" si="92"/>
        <v>0</v>
      </c>
      <c r="M185" s="221">
        <f t="shared" si="92"/>
        <v>0</v>
      </c>
      <c r="N185" s="221">
        <f t="shared" si="93"/>
        <v>0</v>
      </c>
      <c r="O185" s="221">
        <f t="shared" si="93"/>
        <v>0</v>
      </c>
      <c r="P185" s="221" t="str">
        <f t="shared" si="93"/>
        <v/>
      </c>
      <c r="Q185" s="221" t="str">
        <f t="shared" si="93"/>
        <v/>
      </c>
      <c r="R185" s="221" t="str">
        <f t="shared" si="93"/>
        <v/>
      </c>
      <c r="S185" s="221" t="str">
        <f t="shared" si="93"/>
        <v/>
      </c>
      <c r="T185" s="221" t="str">
        <f t="shared" si="93"/>
        <v/>
      </c>
      <c r="U185" s="221" t="str">
        <f t="shared" si="93"/>
        <v/>
      </c>
      <c r="V185" s="221" t="str">
        <f t="shared" si="93"/>
        <v/>
      </c>
      <c r="W185" s="221" t="str">
        <f t="shared" si="93"/>
        <v/>
      </c>
      <c r="X185" s="221" t="str">
        <f t="shared" si="94"/>
        <v/>
      </c>
      <c r="Y185" s="221" t="str">
        <f t="shared" si="94"/>
        <v/>
      </c>
      <c r="Z185" s="221" t="str">
        <f t="shared" si="94"/>
        <v/>
      </c>
      <c r="AA185" s="221" t="str">
        <f t="shared" si="94"/>
        <v/>
      </c>
      <c r="AB185" s="221" t="str">
        <f t="shared" si="94"/>
        <v/>
      </c>
      <c r="AC185" s="221" t="str">
        <f t="shared" si="94"/>
        <v/>
      </c>
      <c r="AD185" s="221" t="str">
        <f t="shared" si="94"/>
        <v/>
      </c>
      <c r="AE185" s="221" t="str">
        <f t="shared" si="94"/>
        <v/>
      </c>
      <c r="AF185" s="221" t="str">
        <f t="shared" si="94"/>
        <v/>
      </c>
      <c r="AG185" s="221" t="str">
        <f t="shared" si="94"/>
        <v/>
      </c>
      <c r="AH185" s="221" t="str">
        <f t="shared" si="95"/>
        <v/>
      </c>
      <c r="AI185" s="221" t="str">
        <f t="shared" si="95"/>
        <v/>
      </c>
      <c r="AJ185" s="221" t="str">
        <f t="shared" si="95"/>
        <v/>
      </c>
      <c r="AK185" s="221" t="str">
        <f t="shared" si="95"/>
        <v/>
      </c>
      <c r="AL185" s="221" t="str">
        <f t="shared" si="95"/>
        <v/>
      </c>
      <c r="AM185" s="221" t="str">
        <f t="shared" si="95"/>
        <v/>
      </c>
      <c r="AN185" s="221" t="str">
        <f t="shared" si="95"/>
        <v/>
      </c>
      <c r="AO185" s="221" t="str">
        <f t="shared" si="95"/>
        <v/>
      </c>
      <c r="AP185" s="221" t="str">
        <f t="shared" si="95"/>
        <v/>
      </c>
      <c r="AQ185" s="221" t="str">
        <f t="shared" si="95"/>
        <v/>
      </c>
      <c r="AR185" s="221" t="str">
        <f t="shared" si="96"/>
        <v/>
      </c>
      <c r="AS185" s="221" t="str">
        <f t="shared" si="96"/>
        <v/>
      </c>
      <c r="AT185" s="221" t="str">
        <f t="shared" si="96"/>
        <v/>
      </c>
      <c r="AU185" s="221" t="str">
        <f t="shared" si="96"/>
        <v/>
      </c>
      <c r="AV185" s="221" t="str">
        <f t="shared" si="96"/>
        <v/>
      </c>
      <c r="AW185" s="221" t="str">
        <f t="shared" si="96"/>
        <v/>
      </c>
      <c r="AX185" s="221" t="str">
        <f t="shared" si="96"/>
        <v/>
      </c>
      <c r="AY185" s="221" t="str">
        <f t="shared" si="96"/>
        <v/>
      </c>
      <c r="AZ185" s="221" t="str">
        <f t="shared" si="96"/>
        <v/>
      </c>
      <c r="BA185" s="221" t="str">
        <f t="shared" si="96"/>
        <v/>
      </c>
      <c r="BB185" s="221" t="str">
        <f t="shared" si="97"/>
        <v/>
      </c>
      <c r="BC185" s="221" t="str">
        <f t="shared" si="97"/>
        <v/>
      </c>
      <c r="BD185" s="221" t="str">
        <f t="shared" si="97"/>
        <v/>
      </c>
      <c r="BE185" s="221" t="str">
        <f t="shared" si="97"/>
        <v/>
      </c>
      <c r="BF185" s="221" t="str">
        <f t="shared" si="97"/>
        <v/>
      </c>
      <c r="BG185" s="221" t="str">
        <f t="shared" si="97"/>
        <v/>
      </c>
      <c r="BH185" s="221" t="str">
        <f t="shared" si="97"/>
        <v/>
      </c>
      <c r="BI185" s="221" t="str">
        <f t="shared" si="97"/>
        <v/>
      </c>
      <c r="BJ185" s="221" t="str">
        <f t="shared" si="97"/>
        <v/>
      </c>
      <c r="BK185" s="221" t="str">
        <f t="shared" si="97"/>
        <v/>
      </c>
      <c r="BL185" s="221" t="str">
        <f t="shared" si="97"/>
        <v/>
      </c>
      <c r="BM185" s="221" t="str">
        <f t="shared" si="97"/>
        <v/>
      </c>
    </row>
    <row r="186" spans="1:65" s="115" customFormat="1">
      <c r="A186" s="298"/>
      <c r="B186" s="215">
        <f t="shared" si="91"/>
        <v>2036</v>
      </c>
      <c r="C186" s="220">
        <f t="shared" ca="1" si="84"/>
        <v>0</v>
      </c>
      <c r="D186" s="221" t="str">
        <f t="shared" si="92"/>
        <v/>
      </c>
      <c r="E186" s="221" t="str">
        <f t="shared" si="92"/>
        <v/>
      </c>
      <c r="F186" s="221" t="str">
        <f t="shared" si="92"/>
        <v/>
      </c>
      <c r="G186" s="221">
        <f t="shared" si="92"/>
        <v>0</v>
      </c>
      <c r="H186" s="221">
        <f t="shared" si="92"/>
        <v>0</v>
      </c>
      <c r="I186" s="221">
        <f t="shared" si="92"/>
        <v>0</v>
      </c>
      <c r="J186" s="221">
        <f t="shared" si="92"/>
        <v>0</v>
      </c>
      <c r="K186" s="221">
        <f t="shared" si="92"/>
        <v>0</v>
      </c>
      <c r="L186" s="221">
        <f t="shared" si="92"/>
        <v>0</v>
      </c>
      <c r="M186" s="221">
        <f t="shared" si="92"/>
        <v>0</v>
      </c>
      <c r="N186" s="221">
        <f t="shared" si="93"/>
        <v>0</v>
      </c>
      <c r="O186" s="221">
        <f t="shared" si="93"/>
        <v>0</v>
      </c>
      <c r="P186" s="221">
        <f t="shared" si="93"/>
        <v>0</v>
      </c>
      <c r="Q186" s="221" t="str">
        <f t="shared" si="93"/>
        <v/>
      </c>
      <c r="R186" s="221" t="str">
        <f t="shared" si="93"/>
        <v/>
      </c>
      <c r="S186" s="221" t="str">
        <f t="shared" si="93"/>
        <v/>
      </c>
      <c r="T186" s="221" t="str">
        <f t="shared" si="93"/>
        <v/>
      </c>
      <c r="U186" s="221" t="str">
        <f t="shared" si="93"/>
        <v/>
      </c>
      <c r="V186" s="221" t="str">
        <f t="shared" si="93"/>
        <v/>
      </c>
      <c r="W186" s="221" t="str">
        <f t="shared" si="93"/>
        <v/>
      </c>
      <c r="X186" s="221" t="str">
        <f t="shared" si="94"/>
        <v/>
      </c>
      <c r="Y186" s="221" t="str">
        <f t="shared" si="94"/>
        <v/>
      </c>
      <c r="Z186" s="221" t="str">
        <f t="shared" si="94"/>
        <v/>
      </c>
      <c r="AA186" s="221" t="str">
        <f t="shared" si="94"/>
        <v/>
      </c>
      <c r="AB186" s="221" t="str">
        <f t="shared" si="94"/>
        <v/>
      </c>
      <c r="AC186" s="221" t="str">
        <f t="shared" si="94"/>
        <v/>
      </c>
      <c r="AD186" s="221" t="str">
        <f t="shared" si="94"/>
        <v/>
      </c>
      <c r="AE186" s="221" t="str">
        <f t="shared" si="94"/>
        <v/>
      </c>
      <c r="AF186" s="221" t="str">
        <f t="shared" si="94"/>
        <v/>
      </c>
      <c r="AG186" s="221" t="str">
        <f t="shared" si="94"/>
        <v/>
      </c>
      <c r="AH186" s="221" t="str">
        <f t="shared" si="95"/>
        <v/>
      </c>
      <c r="AI186" s="221" t="str">
        <f t="shared" si="95"/>
        <v/>
      </c>
      <c r="AJ186" s="221" t="str">
        <f t="shared" si="95"/>
        <v/>
      </c>
      <c r="AK186" s="221" t="str">
        <f t="shared" si="95"/>
        <v/>
      </c>
      <c r="AL186" s="221" t="str">
        <f t="shared" si="95"/>
        <v/>
      </c>
      <c r="AM186" s="221" t="str">
        <f t="shared" si="95"/>
        <v/>
      </c>
      <c r="AN186" s="221" t="str">
        <f t="shared" si="95"/>
        <v/>
      </c>
      <c r="AO186" s="221" t="str">
        <f t="shared" si="95"/>
        <v/>
      </c>
      <c r="AP186" s="221" t="str">
        <f t="shared" si="95"/>
        <v/>
      </c>
      <c r="AQ186" s="221" t="str">
        <f t="shared" si="95"/>
        <v/>
      </c>
      <c r="AR186" s="221" t="str">
        <f t="shared" si="96"/>
        <v/>
      </c>
      <c r="AS186" s="221" t="str">
        <f t="shared" si="96"/>
        <v/>
      </c>
      <c r="AT186" s="221" t="str">
        <f t="shared" si="96"/>
        <v/>
      </c>
      <c r="AU186" s="221" t="str">
        <f t="shared" si="96"/>
        <v/>
      </c>
      <c r="AV186" s="221" t="str">
        <f t="shared" si="96"/>
        <v/>
      </c>
      <c r="AW186" s="221" t="str">
        <f t="shared" si="96"/>
        <v/>
      </c>
      <c r="AX186" s="221" t="str">
        <f t="shared" si="96"/>
        <v/>
      </c>
      <c r="AY186" s="221" t="str">
        <f t="shared" si="96"/>
        <v/>
      </c>
      <c r="AZ186" s="221" t="str">
        <f t="shared" si="96"/>
        <v/>
      </c>
      <c r="BA186" s="221" t="str">
        <f t="shared" si="96"/>
        <v/>
      </c>
      <c r="BB186" s="221" t="str">
        <f t="shared" si="97"/>
        <v/>
      </c>
      <c r="BC186" s="221" t="str">
        <f t="shared" si="97"/>
        <v/>
      </c>
      <c r="BD186" s="221" t="str">
        <f t="shared" si="97"/>
        <v/>
      </c>
      <c r="BE186" s="221" t="str">
        <f t="shared" si="97"/>
        <v/>
      </c>
      <c r="BF186" s="221" t="str">
        <f t="shared" si="97"/>
        <v/>
      </c>
      <c r="BG186" s="221" t="str">
        <f t="shared" si="97"/>
        <v/>
      </c>
      <c r="BH186" s="221" t="str">
        <f t="shared" si="97"/>
        <v/>
      </c>
      <c r="BI186" s="221" t="str">
        <f t="shared" si="97"/>
        <v/>
      </c>
      <c r="BJ186" s="221" t="str">
        <f t="shared" si="97"/>
        <v/>
      </c>
      <c r="BK186" s="221" t="str">
        <f t="shared" si="97"/>
        <v/>
      </c>
      <c r="BL186" s="221" t="str">
        <f t="shared" si="97"/>
        <v/>
      </c>
      <c r="BM186" s="221" t="str">
        <f t="shared" si="97"/>
        <v/>
      </c>
    </row>
    <row r="187" spans="1:65" s="115" customFormat="1">
      <c r="A187" s="298"/>
      <c r="B187" s="215">
        <f t="shared" si="91"/>
        <v>2037</v>
      </c>
      <c r="C187" s="220">
        <f t="shared" ca="1" si="84"/>
        <v>0</v>
      </c>
      <c r="D187" s="221" t="str">
        <f t="shared" si="92"/>
        <v/>
      </c>
      <c r="E187" s="221" t="str">
        <f t="shared" si="92"/>
        <v/>
      </c>
      <c r="F187" s="221" t="str">
        <f t="shared" si="92"/>
        <v/>
      </c>
      <c r="G187" s="221" t="str">
        <f t="shared" si="92"/>
        <v/>
      </c>
      <c r="H187" s="221">
        <f t="shared" si="92"/>
        <v>0</v>
      </c>
      <c r="I187" s="221">
        <f t="shared" si="92"/>
        <v>0</v>
      </c>
      <c r="J187" s="221">
        <f t="shared" si="92"/>
        <v>0</v>
      </c>
      <c r="K187" s="221">
        <f t="shared" si="92"/>
        <v>0</v>
      </c>
      <c r="L187" s="221">
        <f t="shared" si="92"/>
        <v>0</v>
      </c>
      <c r="M187" s="221">
        <f t="shared" si="92"/>
        <v>0</v>
      </c>
      <c r="N187" s="221">
        <f t="shared" si="93"/>
        <v>0</v>
      </c>
      <c r="O187" s="221">
        <f t="shared" si="93"/>
        <v>0</v>
      </c>
      <c r="P187" s="221">
        <f t="shared" si="93"/>
        <v>0</v>
      </c>
      <c r="Q187" s="221">
        <f t="shared" si="93"/>
        <v>0</v>
      </c>
      <c r="R187" s="221" t="str">
        <f t="shared" si="93"/>
        <v/>
      </c>
      <c r="S187" s="221" t="str">
        <f t="shared" si="93"/>
        <v/>
      </c>
      <c r="T187" s="221" t="str">
        <f t="shared" si="93"/>
        <v/>
      </c>
      <c r="U187" s="221" t="str">
        <f t="shared" si="93"/>
        <v/>
      </c>
      <c r="V187" s="221" t="str">
        <f t="shared" si="93"/>
        <v/>
      </c>
      <c r="W187" s="221" t="str">
        <f t="shared" si="93"/>
        <v/>
      </c>
      <c r="X187" s="221" t="str">
        <f t="shared" si="94"/>
        <v/>
      </c>
      <c r="Y187" s="221" t="str">
        <f t="shared" si="94"/>
        <v/>
      </c>
      <c r="Z187" s="221" t="str">
        <f t="shared" si="94"/>
        <v/>
      </c>
      <c r="AA187" s="221" t="str">
        <f t="shared" si="94"/>
        <v/>
      </c>
      <c r="AB187" s="221" t="str">
        <f t="shared" si="94"/>
        <v/>
      </c>
      <c r="AC187" s="221" t="str">
        <f t="shared" si="94"/>
        <v/>
      </c>
      <c r="AD187" s="221" t="str">
        <f t="shared" si="94"/>
        <v/>
      </c>
      <c r="AE187" s="221" t="str">
        <f t="shared" si="94"/>
        <v/>
      </c>
      <c r="AF187" s="221" t="str">
        <f t="shared" si="94"/>
        <v/>
      </c>
      <c r="AG187" s="221" t="str">
        <f t="shared" si="94"/>
        <v/>
      </c>
      <c r="AH187" s="221" t="str">
        <f t="shared" si="95"/>
        <v/>
      </c>
      <c r="AI187" s="221" t="str">
        <f t="shared" si="95"/>
        <v/>
      </c>
      <c r="AJ187" s="221" t="str">
        <f t="shared" si="95"/>
        <v/>
      </c>
      <c r="AK187" s="221" t="str">
        <f t="shared" si="95"/>
        <v/>
      </c>
      <c r="AL187" s="221" t="str">
        <f t="shared" si="95"/>
        <v/>
      </c>
      <c r="AM187" s="221" t="str">
        <f t="shared" si="95"/>
        <v/>
      </c>
      <c r="AN187" s="221" t="str">
        <f t="shared" si="95"/>
        <v/>
      </c>
      <c r="AO187" s="221" t="str">
        <f t="shared" si="95"/>
        <v/>
      </c>
      <c r="AP187" s="221" t="str">
        <f t="shared" si="95"/>
        <v/>
      </c>
      <c r="AQ187" s="221" t="str">
        <f t="shared" si="95"/>
        <v/>
      </c>
      <c r="AR187" s="221" t="str">
        <f t="shared" si="96"/>
        <v/>
      </c>
      <c r="AS187" s="221" t="str">
        <f t="shared" si="96"/>
        <v/>
      </c>
      <c r="AT187" s="221" t="str">
        <f t="shared" si="96"/>
        <v/>
      </c>
      <c r="AU187" s="221" t="str">
        <f t="shared" si="96"/>
        <v/>
      </c>
      <c r="AV187" s="221" t="str">
        <f t="shared" si="96"/>
        <v/>
      </c>
      <c r="AW187" s="221" t="str">
        <f t="shared" si="96"/>
        <v/>
      </c>
      <c r="AX187" s="221" t="str">
        <f t="shared" si="96"/>
        <v/>
      </c>
      <c r="AY187" s="221" t="str">
        <f t="shared" si="96"/>
        <v/>
      </c>
      <c r="AZ187" s="221" t="str">
        <f t="shared" si="96"/>
        <v/>
      </c>
      <c r="BA187" s="221" t="str">
        <f t="shared" si="96"/>
        <v/>
      </c>
      <c r="BB187" s="221" t="str">
        <f t="shared" si="97"/>
        <v/>
      </c>
      <c r="BC187" s="221" t="str">
        <f t="shared" si="97"/>
        <v/>
      </c>
      <c r="BD187" s="221" t="str">
        <f t="shared" si="97"/>
        <v/>
      </c>
      <c r="BE187" s="221" t="str">
        <f t="shared" si="97"/>
        <v/>
      </c>
      <c r="BF187" s="221" t="str">
        <f t="shared" si="97"/>
        <v/>
      </c>
      <c r="BG187" s="221" t="str">
        <f t="shared" si="97"/>
        <v/>
      </c>
      <c r="BH187" s="221" t="str">
        <f t="shared" si="97"/>
        <v/>
      </c>
      <c r="BI187" s="221" t="str">
        <f t="shared" si="97"/>
        <v/>
      </c>
      <c r="BJ187" s="221" t="str">
        <f t="shared" si="97"/>
        <v/>
      </c>
      <c r="BK187" s="221" t="str">
        <f t="shared" si="97"/>
        <v/>
      </c>
      <c r="BL187" s="221" t="str">
        <f t="shared" si="97"/>
        <v/>
      </c>
      <c r="BM187" s="221" t="str">
        <f t="shared" si="97"/>
        <v/>
      </c>
    </row>
    <row r="188" spans="1:65" s="115" customFormat="1">
      <c r="A188" s="298"/>
      <c r="B188" s="215">
        <f t="shared" si="91"/>
        <v>2038</v>
      </c>
      <c r="C188" s="220">
        <f t="shared" ca="1" si="84"/>
        <v>0</v>
      </c>
      <c r="D188" s="221" t="str">
        <f t="shared" si="92"/>
        <v/>
      </c>
      <c r="E188" s="221" t="str">
        <f t="shared" si="92"/>
        <v/>
      </c>
      <c r="F188" s="221" t="str">
        <f t="shared" si="92"/>
        <v/>
      </c>
      <c r="G188" s="221" t="str">
        <f t="shared" si="92"/>
        <v/>
      </c>
      <c r="H188" s="221" t="str">
        <f t="shared" si="92"/>
        <v/>
      </c>
      <c r="I188" s="221">
        <f t="shared" si="92"/>
        <v>0</v>
      </c>
      <c r="J188" s="221">
        <f t="shared" si="92"/>
        <v>0</v>
      </c>
      <c r="K188" s="221">
        <f t="shared" si="92"/>
        <v>0</v>
      </c>
      <c r="L188" s="221">
        <f t="shared" si="92"/>
        <v>0</v>
      </c>
      <c r="M188" s="221">
        <f t="shared" si="92"/>
        <v>0</v>
      </c>
      <c r="N188" s="221">
        <f t="shared" si="93"/>
        <v>0</v>
      </c>
      <c r="O188" s="221">
        <f t="shared" si="93"/>
        <v>0</v>
      </c>
      <c r="P188" s="221">
        <f t="shared" si="93"/>
        <v>0</v>
      </c>
      <c r="Q188" s="221">
        <f t="shared" si="93"/>
        <v>0</v>
      </c>
      <c r="R188" s="221">
        <f t="shared" si="93"/>
        <v>0</v>
      </c>
      <c r="S188" s="221" t="str">
        <f t="shared" si="93"/>
        <v/>
      </c>
      <c r="T188" s="221" t="str">
        <f t="shared" si="93"/>
        <v/>
      </c>
      <c r="U188" s="221" t="str">
        <f t="shared" si="93"/>
        <v/>
      </c>
      <c r="V188" s="221" t="str">
        <f t="shared" si="93"/>
        <v/>
      </c>
      <c r="W188" s="221" t="str">
        <f t="shared" si="93"/>
        <v/>
      </c>
      <c r="X188" s="221" t="str">
        <f t="shared" si="94"/>
        <v/>
      </c>
      <c r="Y188" s="221" t="str">
        <f t="shared" si="94"/>
        <v/>
      </c>
      <c r="Z188" s="221" t="str">
        <f t="shared" si="94"/>
        <v/>
      </c>
      <c r="AA188" s="221" t="str">
        <f t="shared" si="94"/>
        <v/>
      </c>
      <c r="AB188" s="221" t="str">
        <f t="shared" si="94"/>
        <v/>
      </c>
      <c r="AC188" s="221" t="str">
        <f t="shared" si="94"/>
        <v/>
      </c>
      <c r="AD188" s="221" t="str">
        <f t="shared" si="94"/>
        <v/>
      </c>
      <c r="AE188" s="221" t="str">
        <f t="shared" si="94"/>
        <v/>
      </c>
      <c r="AF188" s="221" t="str">
        <f t="shared" si="94"/>
        <v/>
      </c>
      <c r="AG188" s="221" t="str">
        <f t="shared" si="94"/>
        <v/>
      </c>
      <c r="AH188" s="221" t="str">
        <f t="shared" si="95"/>
        <v/>
      </c>
      <c r="AI188" s="221" t="str">
        <f t="shared" si="95"/>
        <v/>
      </c>
      <c r="AJ188" s="221" t="str">
        <f t="shared" si="95"/>
        <v/>
      </c>
      <c r="AK188" s="221" t="str">
        <f t="shared" si="95"/>
        <v/>
      </c>
      <c r="AL188" s="221" t="str">
        <f t="shared" si="95"/>
        <v/>
      </c>
      <c r="AM188" s="221" t="str">
        <f t="shared" si="95"/>
        <v/>
      </c>
      <c r="AN188" s="221" t="str">
        <f t="shared" si="95"/>
        <v/>
      </c>
      <c r="AO188" s="221" t="str">
        <f t="shared" si="95"/>
        <v/>
      </c>
      <c r="AP188" s="221" t="str">
        <f t="shared" si="95"/>
        <v/>
      </c>
      <c r="AQ188" s="221" t="str">
        <f t="shared" si="95"/>
        <v/>
      </c>
      <c r="AR188" s="221" t="str">
        <f t="shared" si="96"/>
        <v/>
      </c>
      <c r="AS188" s="221" t="str">
        <f t="shared" si="96"/>
        <v/>
      </c>
      <c r="AT188" s="221" t="str">
        <f t="shared" si="96"/>
        <v/>
      </c>
      <c r="AU188" s="221" t="str">
        <f t="shared" si="96"/>
        <v/>
      </c>
      <c r="AV188" s="221" t="str">
        <f t="shared" si="96"/>
        <v/>
      </c>
      <c r="AW188" s="221" t="str">
        <f t="shared" si="96"/>
        <v/>
      </c>
      <c r="AX188" s="221" t="str">
        <f t="shared" si="96"/>
        <v/>
      </c>
      <c r="AY188" s="221" t="str">
        <f t="shared" si="96"/>
        <v/>
      </c>
      <c r="AZ188" s="221" t="str">
        <f t="shared" si="96"/>
        <v/>
      </c>
      <c r="BA188" s="221" t="str">
        <f t="shared" si="96"/>
        <v/>
      </c>
      <c r="BB188" s="221" t="str">
        <f t="shared" si="97"/>
        <v/>
      </c>
      <c r="BC188" s="221" t="str">
        <f t="shared" si="97"/>
        <v/>
      </c>
      <c r="BD188" s="221" t="str">
        <f t="shared" si="97"/>
        <v/>
      </c>
      <c r="BE188" s="221" t="str">
        <f t="shared" si="97"/>
        <v/>
      </c>
      <c r="BF188" s="221" t="str">
        <f t="shared" si="97"/>
        <v/>
      </c>
      <c r="BG188" s="221" t="str">
        <f t="shared" si="97"/>
        <v/>
      </c>
      <c r="BH188" s="221" t="str">
        <f t="shared" si="97"/>
        <v/>
      </c>
      <c r="BI188" s="221" t="str">
        <f t="shared" si="97"/>
        <v/>
      </c>
      <c r="BJ188" s="221" t="str">
        <f t="shared" si="97"/>
        <v/>
      </c>
      <c r="BK188" s="221" t="str">
        <f t="shared" si="97"/>
        <v/>
      </c>
      <c r="BL188" s="221" t="str">
        <f t="shared" si="97"/>
        <v/>
      </c>
      <c r="BM188" s="221" t="str">
        <f t="shared" si="97"/>
        <v/>
      </c>
    </row>
    <row r="189" spans="1:65" s="115" customFormat="1">
      <c r="A189" s="298"/>
      <c r="B189" s="215">
        <f t="shared" si="91"/>
        <v>2039</v>
      </c>
      <c r="C189" s="220">
        <f t="shared" ca="1" si="84"/>
        <v>0</v>
      </c>
      <c r="D189" s="221" t="str">
        <f t="shared" si="92"/>
        <v/>
      </c>
      <c r="E189" s="221" t="str">
        <f t="shared" si="92"/>
        <v/>
      </c>
      <c r="F189" s="221" t="str">
        <f t="shared" si="92"/>
        <v/>
      </c>
      <c r="G189" s="221" t="str">
        <f t="shared" si="92"/>
        <v/>
      </c>
      <c r="H189" s="221" t="str">
        <f t="shared" si="92"/>
        <v/>
      </c>
      <c r="I189" s="221" t="str">
        <f t="shared" si="92"/>
        <v/>
      </c>
      <c r="J189" s="221">
        <f t="shared" si="92"/>
        <v>0</v>
      </c>
      <c r="K189" s="221">
        <f t="shared" si="92"/>
        <v>0</v>
      </c>
      <c r="L189" s="221">
        <f t="shared" si="92"/>
        <v>0</v>
      </c>
      <c r="M189" s="221">
        <f t="shared" si="92"/>
        <v>0</v>
      </c>
      <c r="N189" s="221">
        <f t="shared" si="93"/>
        <v>0</v>
      </c>
      <c r="O189" s="221">
        <f t="shared" si="93"/>
        <v>0</v>
      </c>
      <c r="P189" s="221">
        <f t="shared" si="93"/>
        <v>0</v>
      </c>
      <c r="Q189" s="221">
        <f t="shared" si="93"/>
        <v>0</v>
      </c>
      <c r="R189" s="221">
        <f t="shared" si="93"/>
        <v>0</v>
      </c>
      <c r="S189" s="221">
        <f t="shared" si="93"/>
        <v>0</v>
      </c>
      <c r="T189" s="221" t="str">
        <f t="shared" si="93"/>
        <v/>
      </c>
      <c r="U189" s="221" t="str">
        <f t="shared" si="93"/>
        <v/>
      </c>
      <c r="V189" s="221" t="str">
        <f t="shared" si="93"/>
        <v/>
      </c>
      <c r="W189" s="221" t="str">
        <f t="shared" si="93"/>
        <v/>
      </c>
      <c r="X189" s="221" t="str">
        <f t="shared" si="94"/>
        <v/>
      </c>
      <c r="Y189" s="221" t="str">
        <f t="shared" si="94"/>
        <v/>
      </c>
      <c r="Z189" s="221" t="str">
        <f t="shared" si="94"/>
        <v/>
      </c>
      <c r="AA189" s="221" t="str">
        <f t="shared" si="94"/>
        <v/>
      </c>
      <c r="AB189" s="221" t="str">
        <f t="shared" si="94"/>
        <v/>
      </c>
      <c r="AC189" s="221" t="str">
        <f t="shared" si="94"/>
        <v/>
      </c>
      <c r="AD189" s="221" t="str">
        <f t="shared" si="94"/>
        <v/>
      </c>
      <c r="AE189" s="221" t="str">
        <f t="shared" si="94"/>
        <v/>
      </c>
      <c r="AF189" s="221" t="str">
        <f t="shared" si="94"/>
        <v/>
      </c>
      <c r="AG189" s="221" t="str">
        <f t="shared" si="94"/>
        <v/>
      </c>
      <c r="AH189" s="221" t="str">
        <f t="shared" si="95"/>
        <v/>
      </c>
      <c r="AI189" s="221" t="str">
        <f t="shared" si="95"/>
        <v/>
      </c>
      <c r="AJ189" s="221" t="str">
        <f t="shared" si="95"/>
        <v/>
      </c>
      <c r="AK189" s="221" t="str">
        <f t="shared" si="95"/>
        <v/>
      </c>
      <c r="AL189" s="221" t="str">
        <f t="shared" si="95"/>
        <v/>
      </c>
      <c r="AM189" s="221" t="str">
        <f t="shared" si="95"/>
        <v/>
      </c>
      <c r="AN189" s="221" t="str">
        <f t="shared" si="95"/>
        <v/>
      </c>
      <c r="AO189" s="221" t="str">
        <f t="shared" si="95"/>
        <v/>
      </c>
      <c r="AP189" s="221" t="str">
        <f t="shared" si="95"/>
        <v/>
      </c>
      <c r="AQ189" s="221" t="str">
        <f t="shared" si="95"/>
        <v/>
      </c>
      <c r="AR189" s="221" t="str">
        <f t="shared" si="96"/>
        <v/>
      </c>
      <c r="AS189" s="221" t="str">
        <f t="shared" si="96"/>
        <v/>
      </c>
      <c r="AT189" s="221" t="str">
        <f t="shared" si="96"/>
        <v/>
      </c>
      <c r="AU189" s="221" t="str">
        <f t="shared" si="96"/>
        <v/>
      </c>
      <c r="AV189" s="221" t="str">
        <f t="shared" si="96"/>
        <v/>
      </c>
      <c r="AW189" s="221" t="str">
        <f t="shared" si="96"/>
        <v/>
      </c>
      <c r="AX189" s="221" t="str">
        <f t="shared" si="96"/>
        <v/>
      </c>
      <c r="AY189" s="221" t="str">
        <f t="shared" si="96"/>
        <v/>
      </c>
      <c r="AZ189" s="221" t="str">
        <f t="shared" si="96"/>
        <v/>
      </c>
      <c r="BA189" s="221" t="str">
        <f t="shared" si="96"/>
        <v/>
      </c>
      <c r="BB189" s="221" t="str">
        <f t="shared" si="97"/>
        <v/>
      </c>
      <c r="BC189" s="221" t="str">
        <f t="shared" si="97"/>
        <v/>
      </c>
      <c r="BD189" s="221" t="str">
        <f t="shared" si="97"/>
        <v/>
      </c>
      <c r="BE189" s="221" t="str">
        <f t="shared" si="97"/>
        <v/>
      </c>
      <c r="BF189" s="221" t="str">
        <f t="shared" si="97"/>
        <v/>
      </c>
      <c r="BG189" s="221" t="str">
        <f t="shared" si="97"/>
        <v/>
      </c>
      <c r="BH189" s="221" t="str">
        <f t="shared" si="97"/>
        <v/>
      </c>
      <c r="BI189" s="221" t="str">
        <f t="shared" si="97"/>
        <v/>
      </c>
      <c r="BJ189" s="221" t="str">
        <f t="shared" si="97"/>
        <v/>
      </c>
      <c r="BK189" s="221" t="str">
        <f t="shared" si="97"/>
        <v/>
      </c>
      <c r="BL189" s="221" t="str">
        <f t="shared" si="97"/>
        <v/>
      </c>
      <c r="BM189" s="221" t="str">
        <f t="shared" si="97"/>
        <v/>
      </c>
    </row>
    <row r="190" spans="1:65" s="115" customFormat="1">
      <c r="A190" s="298"/>
      <c r="B190" s="215">
        <f t="shared" si="91"/>
        <v>2040</v>
      </c>
      <c r="C190" s="220">
        <f t="shared" ca="1" si="84"/>
        <v>0</v>
      </c>
      <c r="D190" s="221" t="str">
        <f t="shared" si="92"/>
        <v/>
      </c>
      <c r="E190" s="221" t="str">
        <f t="shared" si="92"/>
        <v/>
      </c>
      <c r="F190" s="221" t="str">
        <f t="shared" si="92"/>
        <v/>
      </c>
      <c r="G190" s="221" t="str">
        <f t="shared" si="92"/>
        <v/>
      </c>
      <c r="H190" s="221" t="str">
        <f t="shared" si="92"/>
        <v/>
      </c>
      <c r="I190" s="221" t="str">
        <f t="shared" si="92"/>
        <v/>
      </c>
      <c r="J190" s="221" t="str">
        <f t="shared" si="92"/>
        <v/>
      </c>
      <c r="K190" s="221">
        <f t="shared" si="92"/>
        <v>0</v>
      </c>
      <c r="L190" s="221">
        <f t="shared" si="92"/>
        <v>0</v>
      </c>
      <c r="M190" s="221">
        <f t="shared" si="92"/>
        <v>0</v>
      </c>
      <c r="N190" s="221">
        <f t="shared" si="93"/>
        <v>0</v>
      </c>
      <c r="O190" s="221">
        <f t="shared" si="93"/>
        <v>0</v>
      </c>
      <c r="P190" s="221">
        <f t="shared" si="93"/>
        <v>0</v>
      </c>
      <c r="Q190" s="221">
        <f t="shared" si="93"/>
        <v>0</v>
      </c>
      <c r="R190" s="221">
        <f t="shared" si="93"/>
        <v>0</v>
      </c>
      <c r="S190" s="221">
        <f t="shared" si="93"/>
        <v>0</v>
      </c>
      <c r="T190" s="221">
        <f t="shared" si="93"/>
        <v>0</v>
      </c>
      <c r="U190" s="221" t="str">
        <f t="shared" si="93"/>
        <v/>
      </c>
      <c r="V190" s="221" t="str">
        <f t="shared" si="93"/>
        <v/>
      </c>
      <c r="W190" s="221" t="str">
        <f t="shared" si="93"/>
        <v/>
      </c>
      <c r="X190" s="221" t="str">
        <f t="shared" si="94"/>
        <v/>
      </c>
      <c r="Y190" s="221" t="str">
        <f t="shared" si="94"/>
        <v/>
      </c>
      <c r="Z190" s="221" t="str">
        <f t="shared" si="94"/>
        <v/>
      </c>
      <c r="AA190" s="221" t="str">
        <f t="shared" si="94"/>
        <v/>
      </c>
      <c r="AB190" s="221" t="str">
        <f t="shared" si="94"/>
        <v/>
      </c>
      <c r="AC190" s="221" t="str">
        <f t="shared" si="94"/>
        <v/>
      </c>
      <c r="AD190" s="221" t="str">
        <f t="shared" si="94"/>
        <v/>
      </c>
      <c r="AE190" s="221" t="str">
        <f t="shared" si="94"/>
        <v/>
      </c>
      <c r="AF190" s="221" t="str">
        <f t="shared" si="94"/>
        <v/>
      </c>
      <c r="AG190" s="221" t="str">
        <f t="shared" si="94"/>
        <v/>
      </c>
      <c r="AH190" s="221" t="str">
        <f t="shared" si="95"/>
        <v/>
      </c>
      <c r="AI190" s="221" t="str">
        <f t="shared" si="95"/>
        <v/>
      </c>
      <c r="AJ190" s="221" t="str">
        <f t="shared" si="95"/>
        <v/>
      </c>
      <c r="AK190" s="221" t="str">
        <f t="shared" si="95"/>
        <v/>
      </c>
      <c r="AL190" s="221" t="str">
        <f t="shared" si="95"/>
        <v/>
      </c>
      <c r="AM190" s="221" t="str">
        <f t="shared" si="95"/>
        <v/>
      </c>
      <c r="AN190" s="221" t="str">
        <f t="shared" si="95"/>
        <v/>
      </c>
      <c r="AO190" s="221" t="str">
        <f t="shared" si="95"/>
        <v/>
      </c>
      <c r="AP190" s="221" t="str">
        <f t="shared" si="95"/>
        <v/>
      </c>
      <c r="AQ190" s="221" t="str">
        <f t="shared" si="95"/>
        <v/>
      </c>
      <c r="AR190" s="221" t="str">
        <f t="shared" si="96"/>
        <v/>
      </c>
      <c r="AS190" s="221" t="str">
        <f t="shared" si="96"/>
        <v/>
      </c>
      <c r="AT190" s="221" t="str">
        <f t="shared" si="96"/>
        <v/>
      </c>
      <c r="AU190" s="221" t="str">
        <f t="shared" si="96"/>
        <v/>
      </c>
      <c r="AV190" s="221" t="str">
        <f t="shared" si="96"/>
        <v/>
      </c>
      <c r="AW190" s="221" t="str">
        <f t="shared" si="96"/>
        <v/>
      </c>
      <c r="AX190" s="221" t="str">
        <f t="shared" si="96"/>
        <v/>
      </c>
      <c r="AY190" s="221" t="str">
        <f t="shared" si="96"/>
        <v/>
      </c>
      <c r="AZ190" s="221" t="str">
        <f t="shared" si="96"/>
        <v/>
      </c>
      <c r="BA190" s="221" t="str">
        <f t="shared" si="96"/>
        <v/>
      </c>
      <c r="BB190" s="221" t="str">
        <f t="shared" si="97"/>
        <v/>
      </c>
      <c r="BC190" s="221" t="str">
        <f t="shared" si="97"/>
        <v/>
      </c>
      <c r="BD190" s="221" t="str">
        <f t="shared" si="97"/>
        <v/>
      </c>
      <c r="BE190" s="221" t="str">
        <f t="shared" si="97"/>
        <v/>
      </c>
      <c r="BF190" s="221" t="str">
        <f t="shared" si="97"/>
        <v/>
      </c>
      <c r="BG190" s="221" t="str">
        <f t="shared" si="97"/>
        <v/>
      </c>
      <c r="BH190" s="221" t="str">
        <f t="shared" si="97"/>
        <v/>
      </c>
      <c r="BI190" s="221" t="str">
        <f t="shared" si="97"/>
        <v/>
      </c>
      <c r="BJ190" s="221" t="str">
        <f t="shared" si="97"/>
        <v/>
      </c>
      <c r="BK190" s="221" t="str">
        <f t="shared" si="97"/>
        <v/>
      </c>
      <c r="BL190" s="221" t="str">
        <f t="shared" si="97"/>
        <v/>
      </c>
      <c r="BM190" s="221" t="str">
        <f t="shared" si="97"/>
        <v/>
      </c>
    </row>
    <row r="191" spans="1:65" s="115" customFormat="1">
      <c r="A191" s="298"/>
      <c r="B191" s="215">
        <f t="shared" si="91"/>
        <v>2041</v>
      </c>
      <c r="C191" s="220">
        <f t="shared" ca="1" si="84"/>
        <v>0</v>
      </c>
      <c r="D191" s="221" t="str">
        <f t="shared" si="92"/>
        <v/>
      </c>
      <c r="E191" s="221" t="str">
        <f t="shared" si="92"/>
        <v/>
      </c>
      <c r="F191" s="221" t="str">
        <f t="shared" si="92"/>
        <v/>
      </c>
      <c r="G191" s="221" t="str">
        <f t="shared" si="92"/>
        <v/>
      </c>
      <c r="H191" s="221" t="str">
        <f t="shared" si="92"/>
        <v/>
      </c>
      <c r="I191" s="221" t="str">
        <f t="shared" si="92"/>
        <v/>
      </c>
      <c r="J191" s="221" t="str">
        <f t="shared" si="92"/>
        <v/>
      </c>
      <c r="K191" s="221" t="str">
        <f t="shared" si="92"/>
        <v/>
      </c>
      <c r="L191" s="221">
        <f t="shared" si="92"/>
        <v>0</v>
      </c>
      <c r="M191" s="221">
        <f t="shared" si="92"/>
        <v>0</v>
      </c>
      <c r="N191" s="221">
        <f t="shared" si="93"/>
        <v>0</v>
      </c>
      <c r="O191" s="221">
        <f t="shared" si="93"/>
        <v>0</v>
      </c>
      <c r="P191" s="221">
        <f t="shared" si="93"/>
        <v>0</v>
      </c>
      <c r="Q191" s="221">
        <f t="shared" si="93"/>
        <v>0</v>
      </c>
      <c r="R191" s="221">
        <f t="shared" si="93"/>
        <v>0</v>
      </c>
      <c r="S191" s="221">
        <f t="shared" si="93"/>
        <v>0</v>
      </c>
      <c r="T191" s="221">
        <f t="shared" si="93"/>
        <v>0</v>
      </c>
      <c r="U191" s="221">
        <f t="shared" si="93"/>
        <v>0</v>
      </c>
      <c r="V191" s="221" t="str">
        <f t="shared" si="93"/>
        <v/>
      </c>
      <c r="W191" s="221" t="str">
        <f t="shared" si="93"/>
        <v/>
      </c>
      <c r="X191" s="221" t="str">
        <f t="shared" si="94"/>
        <v/>
      </c>
      <c r="Y191" s="221" t="str">
        <f t="shared" si="94"/>
        <v/>
      </c>
      <c r="Z191" s="221" t="str">
        <f t="shared" si="94"/>
        <v/>
      </c>
      <c r="AA191" s="221" t="str">
        <f t="shared" si="94"/>
        <v/>
      </c>
      <c r="AB191" s="221" t="str">
        <f t="shared" si="94"/>
        <v/>
      </c>
      <c r="AC191" s="221" t="str">
        <f t="shared" si="94"/>
        <v/>
      </c>
      <c r="AD191" s="221" t="str">
        <f t="shared" si="94"/>
        <v/>
      </c>
      <c r="AE191" s="221" t="str">
        <f t="shared" si="94"/>
        <v/>
      </c>
      <c r="AF191" s="221" t="str">
        <f t="shared" si="94"/>
        <v/>
      </c>
      <c r="AG191" s="221" t="str">
        <f t="shared" si="94"/>
        <v/>
      </c>
      <c r="AH191" s="221" t="str">
        <f t="shared" si="95"/>
        <v/>
      </c>
      <c r="AI191" s="221" t="str">
        <f t="shared" si="95"/>
        <v/>
      </c>
      <c r="AJ191" s="221" t="str">
        <f t="shared" si="95"/>
        <v/>
      </c>
      <c r="AK191" s="221" t="str">
        <f t="shared" si="95"/>
        <v/>
      </c>
      <c r="AL191" s="221" t="str">
        <f t="shared" si="95"/>
        <v/>
      </c>
      <c r="AM191" s="221" t="str">
        <f t="shared" si="95"/>
        <v/>
      </c>
      <c r="AN191" s="221" t="str">
        <f t="shared" si="95"/>
        <v/>
      </c>
      <c r="AO191" s="221" t="str">
        <f t="shared" si="95"/>
        <v/>
      </c>
      <c r="AP191" s="221" t="str">
        <f t="shared" si="95"/>
        <v/>
      </c>
      <c r="AQ191" s="221" t="str">
        <f t="shared" si="95"/>
        <v/>
      </c>
      <c r="AR191" s="221" t="str">
        <f t="shared" si="96"/>
        <v/>
      </c>
      <c r="AS191" s="221" t="str">
        <f t="shared" si="96"/>
        <v/>
      </c>
      <c r="AT191" s="221" t="str">
        <f t="shared" si="96"/>
        <v/>
      </c>
      <c r="AU191" s="221" t="str">
        <f t="shared" si="96"/>
        <v/>
      </c>
      <c r="AV191" s="221" t="str">
        <f t="shared" si="96"/>
        <v/>
      </c>
      <c r="AW191" s="221" t="str">
        <f t="shared" si="96"/>
        <v/>
      </c>
      <c r="AX191" s="221" t="str">
        <f t="shared" si="96"/>
        <v/>
      </c>
      <c r="AY191" s="221" t="str">
        <f t="shared" si="96"/>
        <v/>
      </c>
      <c r="AZ191" s="221" t="str">
        <f t="shared" si="96"/>
        <v/>
      </c>
      <c r="BA191" s="221" t="str">
        <f t="shared" si="96"/>
        <v/>
      </c>
      <c r="BB191" s="221" t="str">
        <f t="shared" si="97"/>
        <v/>
      </c>
      <c r="BC191" s="221" t="str">
        <f t="shared" si="97"/>
        <v/>
      </c>
      <c r="BD191" s="221" t="str">
        <f t="shared" si="97"/>
        <v/>
      </c>
      <c r="BE191" s="221" t="str">
        <f t="shared" si="97"/>
        <v/>
      </c>
      <c r="BF191" s="221" t="str">
        <f t="shared" si="97"/>
        <v/>
      </c>
      <c r="BG191" s="221" t="str">
        <f t="shared" si="97"/>
        <v/>
      </c>
      <c r="BH191" s="221" t="str">
        <f t="shared" si="97"/>
        <v/>
      </c>
      <c r="BI191" s="221" t="str">
        <f t="shared" si="97"/>
        <v/>
      </c>
      <c r="BJ191" s="221" t="str">
        <f t="shared" si="97"/>
        <v/>
      </c>
      <c r="BK191" s="221" t="str">
        <f t="shared" si="97"/>
        <v/>
      </c>
      <c r="BL191" s="221" t="str">
        <f t="shared" si="97"/>
        <v/>
      </c>
      <c r="BM191" s="221" t="str">
        <f t="shared" si="97"/>
        <v/>
      </c>
    </row>
    <row r="192" spans="1:65" s="115" customFormat="1">
      <c r="A192" s="298"/>
      <c r="B192" s="215">
        <f t="shared" si="91"/>
        <v>2042</v>
      </c>
      <c r="C192" s="220">
        <f t="shared" ca="1" si="84"/>
        <v>0</v>
      </c>
      <c r="D192" s="221" t="str">
        <f t="shared" si="92"/>
        <v/>
      </c>
      <c r="E192" s="221" t="str">
        <f t="shared" si="92"/>
        <v/>
      </c>
      <c r="F192" s="221" t="str">
        <f t="shared" si="92"/>
        <v/>
      </c>
      <c r="G192" s="221" t="str">
        <f t="shared" si="92"/>
        <v/>
      </c>
      <c r="H192" s="221" t="str">
        <f t="shared" si="92"/>
        <v/>
      </c>
      <c r="I192" s="221" t="str">
        <f t="shared" si="92"/>
        <v/>
      </c>
      <c r="J192" s="221" t="str">
        <f t="shared" si="92"/>
        <v/>
      </c>
      <c r="K192" s="221" t="str">
        <f t="shared" si="92"/>
        <v/>
      </c>
      <c r="L192" s="221" t="str">
        <f t="shared" si="92"/>
        <v/>
      </c>
      <c r="M192" s="221">
        <f t="shared" si="92"/>
        <v>0</v>
      </c>
      <c r="N192" s="221">
        <f t="shared" si="93"/>
        <v>0</v>
      </c>
      <c r="O192" s="221">
        <f t="shared" si="93"/>
        <v>0</v>
      </c>
      <c r="P192" s="221">
        <f t="shared" si="93"/>
        <v>0</v>
      </c>
      <c r="Q192" s="221">
        <f t="shared" si="93"/>
        <v>0</v>
      </c>
      <c r="R192" s="221">
        <f t="shared" si="93"/>
        <v>0</v>
      </c>
      <c r="S192" s="221">
        <f t="shared" si="93"/>
        <v>0</v>
      </c>
      <c r="T192" s="221">
        <f t="shared" si="93"/>
        <v>0</v>
      </c>
      <c r="U192" s="221">
        <f t="shared" si="93"/>
        <v>0</v>
      </c>
      <c r="V192" s="221">
        <f t="shared" si="93"/>
        <v>0</v>
      </c>
      <c r="W192" s="221" t="str">
        <f t="shared" si="93"/>
        <v/>
      </c>
      <c r="X192" s="221" t="str">
        <f t="shared" si="94"/>
        <v/>
      </c>
      <c r="Y192" s="221" t="str">
        <f t="shared" si="94"/>
        <v/>
      </c>
      <c r="Z192" s="221" t="str">
        <f t="shared" si="94"/>
        <v/>
      </c>
      <c r="AA192" s="221" t="str">
        <f t="shared" si="94"/>
        <v/>
      </c>
      <c r="AB192" s="221" t="str">
        <f t="shared" si="94"/>
        <v/>
      </c>
      <c r="AC192" s="221" t="str">
        <f t="shared" si="94"/>
        <v/>
      </c>
      <c r="AD192" s="221" t="str">
        <f t="shared" si="94"/>
        <v/>
      </c>
      <c r="AE192" s="221" t="str">
        <f t="shared" si="94"/>
        <v/>
      </c>
      <c r="AF192" s="221" t="str">
        <f t="shared" si="94"/>
        <v/>
      </c>
      <c r="AG192" s="221" t="str">
        <f t="shared" si="94"/>
        <v/>
      </c>
      <c r="AH192" s="221" t="str">
        <f t="shared" si="95"/>
        <v/>
      </c>
      <c r="AI192" s="221" t="str">
        <f t="shared" si="95"/>
        <v/>
      </c>
      <c r="AJ192" s="221" t="str">
        <f t="shared" si="95"/>
        <v/>
      </c>
      <c r="AK192" s="221" t="str">
        <f t="shared" si="95"/>
        <v/>
      </c>
      <c r="AL192" s="221" t="str">
        <f t="shared" si="95"/>
        <v/>
      </c>
      <c r="AM192" s="221" t="str">
        <f t="shared" si="95"/>
        <v/>
      </c>
      <c r="AN192" s="221" t="str">
        <f t="shared" si="95"/>
        <v/>
      </c>
      <c r="AO192" s="221" t="str">
        <f t="shared" si="95"/>
        <v/>
      </c>
      <c r="AP192" s="221" t="str">
        <f t="shared" si="95"/>
        <v/>
      </c>
      <c r="AQ192" s="221" t="str">
        <f t="shared" si="95"/>
        <v/>
      </c>
      <c r="AR192" s="221" t="str">
        <f t="shared" si="96"/>
        <v/>
      </c>
      <c r="AS192" s="221" t="str">
        <f t="shared" si="96"/>
        <v/>
      </c>
      <c r="AT192" s="221" t="str">
        <f t="shared" si="96"/>
        <v/>
      </c>
      <c r="AU192" s="221" t="str">
        <f t="shared" si="96"/>
        <v/>
      </c>
      <c r="AV192" s="221" t="str">
        <f t="shared" si="96"/>
        <v/>
      </c>
      <c r="AW192" s="221" t="str">
        <f t="shared" si="96"/>
        <v/>
      </c>
      <c r="AX192" s="221" t="str">
        <f t="shared" si="96"/>
        <v/>
      </c>
      <c r="AY192" s="221" t="str">
        <f t="shared" si="96"/>
        <v/>
      </c>
      <c r="AZ192" s="221" t="str">
        <f t="shared" si="96"/>
        <v/>
      </c>
      <c r="BA192" s="221" t="str">
        <f t="shared" si="96"/>
        <v/>
      </c>
      <c r="BB192" s="221" t="str">
        <f t="shared" si="97"/>
        <v/>
      </c>
      <c r="BC192" s="221" t="str">
        <f t="shared" si="97"/>
        <v/>
      </c>
      <c r="BD192" s="221" t="str">
        <f t="shared" si="97"/>
        <v/>
      </c>
      <c r="BE192" s="221" t="str">
        <f t="shared" si="97"/>
        <v/>
      </c>
      <c r="BF192" s="221" t="str">
        <f t="shared" si="97"/>
        <v/>
      </c>
      <c r="BG192" s="221" t="str">
        <f t="shared" si="97"/>
        <v/>
      </c>
      <c r="BH192" s="221" t="str">
        <f t="shared" si="97"/>
        <v/>
      </c>
      <c r="BI192" s="221" t="str">
        <f t="shared" si="97"/>
        <v/>
      </c>
      <c r="BJ192" s="221" t="str">
        <f t="shared" si="97"/>
        <v/>
      </c>
      <c r="BK192" s="221" t="str">
        <f t="shared" si="97"/>
        <v/>
      </c>
      <c r="BL192" s="221" t="str">
        <f t="shared" si="97"/>
        <v/>
      </c>
      <c r="BM192" s="221" t="str">
        <f t="shared" si="97"/>
        <v/>
      </c>
    </row>
    <row r="193" spans="1:65" s="115" customFormat="1">
      <c r="A193" s="298"/>
      <c r="B193" s="215">
        <f t="shared" si="91"/>
        <v>2043</v>
      </c>
      <c r="C193" s="220">
        <f t="shared" ca="1" si="84"/>
        <v>0</v>
      </c>
      <c r="D193" s="221" t="str">
        <f t="shared" si="92"/>
        <v/>
      </c>
      <c r="E193" s="221" t="str">
        <f t="shared" si="92"/>
        <v/>
      </c>
      <c r="F193" s="221" t="str">
        <f t="shared" si="92"/>
        <v/>
      </c>
      <c r="G193" s="221" t="str">
        <f t="shared" si="92"/>
        <v/>
      </c>
      <c r="H193" s="221" t="str">
        <f t="shared" si="92"/>
        <v/>
      </c>
      <c r="I193" s="221" t="str">
        <f t="shared" si="92"/>
        <v/>
      </c>
      <c r="J193" s="221" t="str">
        <f t="shared" si="92"/>
        <v/>
      </c>
      <c r="K193" s="221" t="str">
        <f t="shared" si="92"/>
        <v/>
      </c>
      <c r="L193" s="221" t="str">
        <f t="shared" si="92"/>
        <v/>
      </c>
      <c r="M193" s="221" t="str">
        <f t="shared" si="92"/>
        <v/>
      </c>
      <c r="N193" s="221">
        <f t="shared" si="93"/>
        <v>0</v>
      </c>
      <c r="O193" s="221">
        <f t="shared" si="93"/>
        <v>0</v>
      </c>
      <c r="P193" s="221">
        <f t="shared" si="93"/>
        <v>0</v>
      </c>
      <c r="Q193" s="221">
        <f t="shared" si="93"/>
        <v>0</v>
      </c>
      <c r="R193" s="221">
        <f t="shared" si="93"/>
        <v>0</v>
      </c>
      <c r="S193" s="221">
        <f t="shared" si="93"/>
        <v>0</v>
      </c>
      <c r="T193" s="221">
        <f t="shared" si="93"/>
        <v>0</v>
      </c>
      <c r="U193" s="221">
        <f t="shared" si="93"/>
        <v>0</v>
      </c>
      <c r="V193" s="221">
        <f t="shared" si="93"/>
        <v>0</v>
      </c>
      <c r="W193" s="221">
        <f t="shared" si="93"/>
        <v>0</v>
      </c>
      <c r="X193" s="221" t="str">
        <f t="shared" si="94"/>
        <v/>
      </c>
      <c r="Y193" s="221" t="str">
        <f t="shared" si="94"/>
        <v/>
      </c>
      <c r="Z193" s="221" t="str">
        <f t="shared" si="94"/>
        <v/>
      </c>
      <c r="AA193" s="221" t="str">
        <f t="shared" si="94"/>
        <v/>
      </c>
      <c r="AB193" s="221" t="str">
        <f t="shared" si="94"/>
        <v/>
      </c>
      <c r="AC193" s="221" t="str">
        <f t="shared" si="94"/>
        <v/>
      </c>
      <c r="AD193" s="221" t="str">
        <f t="shared" si="94"/>
        <v/>
      </c>
      <c r="AE193" s="221" t="str">
        <f t="shared" si="94"/>
        <v/>
      </c>
      <c r="AF193" s="221" t="str">
        <f t="shared" si="94"/>
        <v/>
      </c>
      <c r="AG193" s="221" t="str">
        <f t="shared" si="94"/>
        <v/>
      </c>
      <c r="AH193" s="221" t="str">
        <f t="shared" si="95"/>
        <v/>
      </c>
      <c r="AI193" s="221" t="str">
        <f t="shared" si="95"/>
        <v/>
      </c>
      <c r="AJ193" s="221" t="str">
        <f t="shared" si="95"/>
        <v/>
      </c>
      <c r="AK193" s="221" t="str">
        <f t="shared" si="95"/>
        <v/>
      </c>
      <c r="AL193" s="221" t="str">
        <f t="shared" si="95"/>
        <v/>
      </c>
      <c r="AM193" s="221" t="str">
        <f t="shared" si="95"/>
        <v/>
      </c>
      <c r="AN193" s="221" t="str">
        <f t="shared" si="95"/>
        <v/>
      </c>
      <c r="AO193" s="221" t="str">
        <f t="shared" si="95"/>
        <v/>
      </c>
      <c r="AP193" s="221" t="str">
        <f t="shared" si="95"/>
        <v/>
      </c>
      <c r="AQ193" s="221" t="str">
        <f t="shared" si="95"/>
        <v/>
      </c>
      <c r="AR193" s="221" t="str">
        <f t="shared" si="96"/>
        <v/>
      </c>
      <c r="AS193" s="221" t="str">
        <f t="shared" si="96"/>
        <v/>
      </c>
      <c r="AT193" s="221" t="str">
        <f t="shared" si="96"/>
        <v/>
      </c>
      <c r="AU193" s="221" t="str">
        <f t="shared" si="96"/>
        <v/>
      </c>
      <c r="AV193" s="221" t="str">
        <f t="shared" si="96"/>
        <v/>
      </c>
      <c r="AW193" s="221" t="str">
        <f t="shared" si="96"/>
        <v/>
      </c>
      <c r="AX193" s="221" t="str">
        <f t="shared" si="96"/>
        <v/>
      </c>
      <c r="AY193" s="221" t="str">
        <f t="shared" si="96"/>
        <v/>
      </c>
      <c r="AZ193" s="221" t="str">
        <f t="shared" si="96"/>
        <v/>
      </c>
      <c r="BA193" s="221" t="str">
        <f t="shared" si="96"/>
        <v/>
      </c>
      <c r="BB193" s="221" t="str">
        <f t="shared" si="97"/>
        <v/>
      </c>
      <c r="BC193" s="221" t="str">
        <f t="shared" si="97"/>
        <v/>
      </c>
      <c r="BD193" s="221" t="str">
        <f t="shared" si="97"/>
        <v/>
      </c>
      <c r="BE193" s="221" t="str">
        <f t="shared" si="97"/>
        <v/>
      </c>
      <c r="BF193" s="221" t="str">
        <f t="shared" si="97"/>
        <v/>
      </c>
      <c r="BG193" s="221" t="str">
        <f t="shared" si="97"/>
        <v/>
      </c>
      <c r="BH193" s="221" t="str">
        <f t="shared" si="97"/>
        <v/>
      </c>
      <c r="BI193" s="221" t="str">
        <f t="shared" si="97"/>
        <v/>
      </c>
      <c r="BJ193" s="221" t="str">
        <f t="shared" si="97"/>
        <v/>
      </c>
      <c r="BK193" s="221" t="str">
        <f t="shared" si="97"/>
        <v/>
      </c>
      <c r="BL193" s="221" t="str">
        <f t="shared" si="97"/>
        <v/>
      </c>
      <c r="BM193" s="221" t="str">
        <f t="shared" si="97"/>
        <v/>
      </c>
    </row>
    <row r="194" spans="1:65" s="115" customFormat="1">
      <c r="A194" s="298"/>
      <c r="B194" s="215">
        <f t="shared" si="91"/>
        <v>2044</v>
      </c>
      <c r="C194" s="220">
        <f t="shared" ca="1" si="84"/>
        <v>0</v>
      </c>
      <c r="D194" s="221" t="str">
        <f t="shared" ref="D194:M203" si="98">IF(D$172="","",IF($B194&gt;$B$18,"",IF(AND($B194&gt;=D$172,$B194-D$172&lt;$B$21),D$173/$B$21,"")))</f>
        <v/>
      </c>
      <c r="E194" s="221" t="str">
        <f t="shared" si="98"/>
        <v/>
      </c>
      <c r="F194" s="221" t="str">
        <f t="shared" si="98"/>
        <v/>
      </c>
      <c r="G194" s="221" t="str">
        <f t="shared" si="98"/>
        <v/>
      </c>
      <c r="H194" s="221" t="str">
        <f t="shared" si="98"/>
        <v/>
      </c>
      <c r="I194" s="221" t="str">
        <f t="shared" si="98"/>
        <v/>
      </c>
      <c r="J194" s="221" t="str">
        <f t="shared" si="98"/>
        <v/>
      </c>
      <c r="K194" s="221" t="str">
        <f t="shared" si="98"/>
        <v/>
      </c>
      <c r="L194" s="221" t="str">
        <f t="shared" si="98"/>
        <v/>
      </c>
      <c r="M194" s="221" t="str">
        <f t="shared" si="98"/>
        <v/>
      </c>
      <c r="N194" s="221" t="str">
        <f t="shared" ref="N194:W203" si="99">IF(N$172="","",IF($B194&gt;$B$18,"",IF(AND($B194&gt;=N$172,$B194-N$172&lt;$B$21),N$173/$B$21,"")))</f>
        <v/>
      </c>
      <c r="O194" s="221">
        <f t="shared" si="99"/>
        <v>0</v>
      </c>
      <c r="P194" s="221">
        <f t="shared" si="99"/>
        <v>0</v>
      </c>
      <c r="Q194" s="221">
        <f t="shared" si="99"/>
        <v>0</v>
      </c>
      <c r="R194" s="221">
        <f t="shared" si="99"/>
        <v>0</v>
      </c>
      <c r="S194" s="221">
        <f t="shared" si="99"/>
        <v>0</v>
      </c>
      <c r="T194" s="221">
        <f t="shared" si="99"/>
        <v>0</v>
      </c>
      <c r="U194" s="221">
        <f t="shared" si="99"/>
        <v>0</v>
      </c>
      <c r="V194" s="221">
        <f t="shared" si="99"/>
        <v>0</v>
      </c>
      <c r="W194" s="221">
        <f t="shared" si="99"/>
        <v>0</v>
      </c>
      <c r="X194" s="221">
        <f t="shared" ref="X194:AG203" si="100">IF(X$172="","",IF($B194&gt;$B$18,"",IF(AND($B194&gt;=X$172,$B194-X$172&lt;$B$21),X$173/$B$21,"")))</f>
        <v>0</v>
      </c>
      <c r="Y194" s="221" t="str">
        <f t="shared" si="100"/>
        <v/>
      </c>
      <c r="Z194" s="221" t="str">
        <f t="shared" si="100"/>
        <v/>
      </c>
      <c r="AA194" s="221" t="str">
        <f t="shared" si="100"/>
        <v/>
      </c>
      <c r="AB194" s="221" t="str">
        <f t="shared" si="100"/>
        <v/>
      </c>
      <c r="AC194" s="221" t="str">
        <f t="shared" si="100"/>
        <v/>
      </c>
      <c r="AD194" s="221" t="str">
        <f t="shared" si="100"/>
        <v/>
      </c>
      <c r="AE194" s="221" t="str">
        <f t="shared" si="100"/>
        <v/>
      </c>
      <c r="AF194" s="221" t="str">
        <f t="shared" si="100"/>
        <v/>
      </c>
      <c r="AG194" s="221" t="str">
        <f t="shared" si="100"/>
        <v/>
      </c>
      <c r="AH194" s="221" t="str">
        <f t="shared" ref="AH194:AQ203" si="101">IF(AH$172="","",IF($B194&gt;$B$18,"",IF(AND($B194&gt;=AH$172,$B194-AH$172&lt;$B$21),AH$173/$B$21,"")))</f>
        <v/>
      </c>
      <c r="AI194" s="221" t="str">
        <f t="shared" si="101"/>
        <v/>
      </c>
      <c r="AJ194" s="221" t="str">
        <f t="shared" si="101"/>
        <v/>
      </c>
      <c r="AK194" s="221" t="str">
        <f t="shared" si="101"/>
        <v/>
      </c>
      <c r="AL194" s="221" t="str">
        <f t="shared" si="101"/>
        <v/>
      </c>
      <c r="AM194" s="221" t="str">
        <f t="shared" si="101"/>
        <v/>
      </c>
      <c r="AN194" s="221" t="str">
        <f t="shared" si="101"/>
        <v/>
      </c>
      <c r="AO194" s="221" t="str">
        <f t="shared" si="101"/>
        <v/>
      </c>
      <c r="AP194" s="221" t="str">
        <f t="shared" si="101"/>
        <v/>
      </c>
      <c r="AQ194" s="221" t="str">
        <f t="shared" si="101"/>
        <v/>
      </c>
      <c r="AR194" s="221" t="str">
        <f t="shared" ref="AR194:BA203" si="102">IF(AR$172="","",IF($B194&gt;$B$18,"",IF(AND($B194&gt;=AR$172,$B194-AR$172&lt;$B$21),AR$173/$B$21,"")))</f>
        <v/>
      </c>
      <c r="AS194" s="221" t="str">
        <f t="shared" si="102"/>
        <v/>
      </c>
      <c r="AT194" s="221" t="str">
        <f t="shared" si="102"/>
        <v/>
      </c>
      <c r="AU194" s="221" t="str">
        <f t="shared" si="102"/>
        <v/>
      </c>
      <c r="AV194" s="221" t="str">
        <f t="shared" si="102"/>
        <v/>
      </c>
      <c r="AW194" s="221" t="str">
        <f t="shared" si="102"/>
        <v/>
      </c>
      <c r="AX194" s="221" t="str">
        <f t="shared" si="102"/>
        <v/>
      </c>
      <c r="AY194" s="221" t="str">
        <f t="shared" si="102"/>
        <v/>
      </c>
      <c r="AZ194" s="221" t="str">
        <f t="shared" si="102"/>
        <v/>
      </c>
      <c r="BA194" s="221" t="str">
        <f t="shared" si="102"/>
        <v/>
      </c>
      <c r="BB194" s="221" t="str">
        <f t="shared" ref="BB194:BM203" si="103">IF(BB$172="","",IF($B194&gt;$B$18,"",IF(AND($B194&gt;=BB$172,$B194-BB$172&lt;$B$21),BB$173/$B$21,"")))</f>
        <v/>
      </c>
      <c r="BC194" s="221" t="str">
        <f t="shared" si="103"/>
        <v/>
      </c>
      <c r="BD194" s="221" t="str">
        <f t="shared" si="103"/>
        <v/>
      </c>
      <c r="BE194" s="221" t="str">
        <f t="shared" si="103"/>
        <v/>
      </c>
      <c r="BF194" s="221" t="str">
        <f t="shared" si="103"/>
        <v/>
      </c>
      <c r="BG194" s="221" t="str">
        <f t="shared" si="103"/>
        <v/>
      </c>
      <c r="BH194" s="221" t="str">
        <f t="shared" si="103"/>
        <v/>
      </c>
      <c r="BI194" s="221" t="str">
        <f t="shared" si="103"/>
        <v/>
      </c>
      <c r="BJ194" s="221" t="str">
        <f t="shared" si="103"/>
        <v/>
      </c>
      <c r="BK194" s="221" t="str">
        <f t="shared" si="103"/>
        <v/>
      </c>
      <c r="BL194" s="221" t="str">
        <f t="shared" si="103"/>
        <v/>
      </c>
      <c r="BM194" s="221" t="str">
        <f t="shared" si="103"/>
        <v/>
      </c>
    </row>
    <row r="195" spans="1:65" s="115" customFormat="1">
      <c r="A195" s="298"/>
      <c r="B195" s="215">
        <f t="shared" si="91"/>
        <v>2045</v>
      </c>
      <c r="C195" s="220">
        <f t="shared" ca="1" si="84"/>
        <v>0</v>
      </c>
      <c r="D195" s="221" t="str">
        <f t="shared" si="98"/>
        <v/>
      </c>
      <c r="E195" s="221" t="str">
        <f t="shared" si="98"/>
        <v/>
      </c>
      <c r="F195" s="221" t="str">
        <f t="shared" si="98"/>
        <v/>
      </c>
      <c r="G195" s="221" t="str">
        <f t="shared" si="98"/>
        <v/>
      </c>
      <c r="H195" s="221" t="str">
        <f t="shared" si="98"/>
        <v/>
      </c>
      <c r="I195" s="221" t="str">
        <f t="shared" si="98"/>
        <v/>
      </c>
      <c r="J195" s="221" t="str">
        <f t="shared" si="98"/>
        <v/>
      </c>
      <c r="K195" s="221" t="str">
        <f t="shared" si="98"/>
        <v/>
      </c>
      <c r="L195" s="221" t="str">
        <f t="shared" si="98"/>
        <v/>
      </c>
      <c r="M195" s="221" t="str">
        <f t="shared" si="98"/>
        <v/>
      </c>
      <c r="N195" s="221" t="str">
        <f t="shared" si="99"/>
        <v/>
      </c>
      <c r="O195" s="221" t="str">
        <f t="shared" si="99"/>
        <v/>
      </c>
      <c r="P195" s="221">
        <f t="shared" si="99"/>
        <v>0</v>
      </c>
      <c r="Q195" s="221">
        <f t="shared" si="99"/>
        <v>0</v>
      </c>
      <c r="R195" s="221">
        <f t="shared" si="99"/>
        <v>0</v>
      </c>
      <c r="S195" s="221">
        <f t="shared" si="99"/>
        <v>0</v>
      </c>
      <c r="T195" s="221">
        <f t="shared" si="99"/>
        <v>0</v>
      </c>
      <c r="U195" s="221">
        <f t="shared" si="99"/>
        <v>0</v>
      </c>
      <c r="V195" s="221">
        <f t="shared" si="99"/>
        <v>0</v>
      </c>
      <c r="W195" s="221">
        <f t="shared" si="99"/>
        <v>0</v>
      </c>
      <c r="X195" s="221">
        <f t="shared" si="100"/>
        <v>0</v>
      </c>
      <c r="Y195" s="221">
        <f t="shared" si="100"/>
        <v>0</v>
      </c>
      <c r="Z195" s="221" t="str">
        <f t="shared" si="100"/>
        <v/>
      </c>
      <c r="AA195" s="221" t="str">
        <f t="shared" si="100"/>
        <v/>
      </c>
      <c r="AB195" s="221" t="str">
        <f t="shared" si="100"/>
        <v/>
      </c>
      <c r="AC195" s="221" t="str">
        <f t="shared" si="100"/>
        <v/>
      </c>
      <c r="AD195" s="221" t="str">
        <f t="shared" si="100"/>
        <v/>
      </c>
      <c r="AE195" s="221" t="str">
        <f t="shared" si="100"/>
        <v/>
      </c>
      <c r="AF195" s="221" t="str">
        <f t="shared" si="100"/>
        <v/>
      </c>
      <c r="AG195" s="221" t="str">
        <f t="shared" si="100"/>
        <v/>
      </c>
      <c r="AH195" s="221" t="str">
        <f t="shared" si="101"/>
        <v/>
      </c>
      <c r="AI195" s="221" t="str">
        <f t="shared" si="101"/>
        <v/>
      </c>
      <c r="AJ195" s="221" t="str">
        <f t="shared" si="101"/>
        <v/>
      </c>
      <c r="AK195" s="221" t="str">
        <f t="shared" si="101"/>
        <v/>
      </c>
      <c r="AL195" s="221" t="str">
        <f t="shared" si="101"/>
        <v/>
      </c>
      <c r="AM195" s="221" t="str">
        <f t="shared" si="101"/>
        <v/>
      </c>
      <c r="AN195" s="221" t="str">
        <f t="shared" si="101"/>
        <v/>
      </c>
      <c r="AO195" s="221" t="str">
        <f t="shared" si="101"/>
        <v/>
      </c>
      <c r="AP195" s="221" t="str">
        <f t="shared" si="101"/>
        <v/>
      </c>
      <c r="AQ195" s="221" t="str">
        <f t="shared" si="101"/>
        <v/>
      </c>
      <c r="AR195" s="221" t="str">
        <f t="shared" si="102"/>
        <v/>
      </c>
      <c r="AS195" s="221" t="str">
        <f t="shared" si="102"/>
        <v/>
      </c>
      <c r="AT195" s="221" t="str">
        <f t="shared" si="102"/>
        <v/>
      </c>
      <c r="AU195" s="221" t="str">
        <f t="shared" si="102"/>
        <v/>
      </c>
      <c r="AV195" s="221" t="str">
        <f t="shared" si="102"/>
        <v/>
      </c>
      <c r="AW195" s="221" t="str">
        <f t="shared" si="102"/>
        <v/>
      </c>
      <c r="AX195" s="221" t="str">
        <f t="shared" si="102"/>
        <v/>
      </c>
      <c r="AY195" s="221" t="str">
        <f t="shared" si="102"/>
        <v/>
      </c>
      <c r="AZ195" s="221" t="str">
        <f t="shared" si="102"/>
        <v/>
      </c>
      <c r="BA195" s="221" t="str">
        <f t="shared" si="102"/>
        <v/>
      </c>
      <c r="BB195" s="221" t="str">
        <f t="shared" si="103"/>
        <v/>
      </c>
      <c r="BC195" s="221" t="str">
        <f t="shared" si="103"/>
        <v/>
      </c>
      <c r="BD195" s="221" t="str">
        <f t="shared" si="103"/>
        <v/>
      </c>
      <c r="BE195" s="221" t="str">
        <f t="shared" si="103"/>
        <v/>
      </c>
      <c r="BF195" s="221" t="str">
        <f t="shared" si="103"/>
        <v/>
      </c>
      <c r="BG195" s="221" t="str">
        <f t="shared" si="103"/>
        <v/>
      </c>
      <c r="BH195" s="221" t="str">
        <f t="shared" si="103"/>
        <v/>
      </c>
      <c r="BI195" s="221" t="str">
        <f t="shared" si="103"/>
        <v/>
      </c>
      <c r="BJ195" s="221" t="str">
        <f t="shared" si="103"/>
        <v/>
      </c>
      <c r="BK195" s="221" t="str">
        <f t="shared" si="103"/>
        <v/>
      </c>
      <c r="BL195" s="221" t="str">
        <f t="shared" si="103"/>
        <v/>
      </c>
      <c r="BM195" s="221" t="str">
        <f t="shared" si="103"/>
        <v/>
      </c>
    </row>
    <row r="196" spans="1:65" s="115" customFormat="1">
      <c r="A196" s="298"/>
      <c r="B196" s="215">
        <f t="shared" si="91"/>
        <v>2046</v>
      </c>
      <c r="C196" s="220">
        <f t="shared" ca="1" si="84"/>
        <v>0</v>
      </c>
      <c r="D196" s="221" t="str">
        <f t="shared" si="98"/>
        <v/>
      </c>
      <c r="E196" s="221" t="str">
        <f t="shared" si="98"/>
        <v/>
      </c>
      <c r="F196" s="221" t="str">
        <f t="shared" si="98"/>
        <v/>
      </c>
      <c r="G196" s="221" t="str">
        <f t="shared" si="98"/>
        <v/>
      </c>
      <c r="H196" s="221" t="str">
        <f t="shared" si="98"/>
        <v/>
      </c>
      <c r="I196" s="221" t="str">
        <f t="shared" si="98"/>
        <v/>
      </c>
      <c r="J196" s="221" t="str">
        <f t="shared" si="98"/>
        <v/>
      </c>
      <c r="K196" s="221" t="str">
        <f t="shared" si="98"/>
        <v/>
      </c>
      <c r="L196" s="221" t="str">
        <f t="shared" si="98"/>
        <v/>
      </c>
      <c r="M196" s="221" t="str">
        <f t="shared" si="98"/>
        <v/>
      </c>
      <c r="N196" s="221" t="str">
        <f t="shared" si="99"/>
        <v/>
      </c>
      <c r="O196" s="221" t="str">
        <f t="shared" si="99"/>
        <v/>
      </c>
      <c r="P196" s="221" t="str">
        <f t="shared" si="99"/>
        <v/>
      </c>
      <c r="Q196" s="221">
        <f t="shared" si="99"/>
        <v>0</v>
      </c>
      <c r="R196" s="221">
        <f t="shared" si="99"/>
        <v>0</v>
      </c>
      <c r="S196" s="221">
        <f t="shared" si="99"/>
        <v>0</v>
      </c>
      <c r="T196" s="221">
        <f t="shared" si="99"/>
        <v>0</v>
      </c>
      <c r="U196" s="221">
        <f t="shared" si="99"/>
        <v>0</v>
      </c>
      <c r="V196" s="221">
        <f t="shared" si="99"/>
        <v>0</v>
      </c>
      <c r="W196" s="221">
        <f t="shared" si="99"/>
        <v>0</v>
      </c>
      <c r="X196" s="221">
        <f t="shared" si="100"/>
        <v>0</v>
      </c>
      <c r="Y196" s="221">
        <f t="shared" si="100"/>
        <v>0</v>
      </c>
      <c r="Z196" s="221">
        <f t="shared" si="100"/>
        <v>0</v>
      </c>
      <c r="AA196" s="221" t="str">
        <f t="shared" si="100"/>
        <v/>
      </c>
      <c r="AB196" s="221" t="str">
        <f t="shared" si="100"/>
        <v/>
      </c>
      <c r="AC196" s="221" t="str">
        <f t="shared" si="100"/>
        <v/>
      </c>
      <c r="AD196" s="221" t="str">
        <f t="shared" si="100"/>
        <v/>
      </c>
      <c r="AE196" s="221" t="str">
        <f t="shared" si="100"/>
        <v/>
      </c>
      <c r="AF196" s="221" t="str">
        <f t="shared" si="100"/>
        <v/>
      </c>
      <c r="AG196" s="221" t="str">
        <f t="shared" si="100"/>
        <v/>
      </c>
      <c r="AH196" s="221" t="str">
        <f t="shared" si="101"/>
        <v/>
      </c>
      <c r="AI196" s="221" t="str">
        <f t="shared" si="101"/>
        <v/>
      </c>
      <c r="AJ196" s="221" t="str">
        <f t="shared" si="101"/>
        <v/>
      </c>
      <c r="AK196" s="221" t="str">
        <f t="shared" si="101"/>
        <v/>
      </c>
      <c r="AL196" s="221" t="str">
        <f t="shared" si="101"/>
        <v/>
      </c>
      <c r="AM196" s="221" t="str">
        <f t="shared" si="101"/>
        <v/>
      </c>
      <c r="AN196" s="221" t="str">
        <f t="shared" si="101"/>
        <v/>
      </c>
      <c r="AO196" s="221" t="str">
        <f t="shared" si="101"/>
        <v/>
      </c>
      <c r="AP196" s="221" t="str">
        <f t="shared" si="101"/>
        <v/>
      </c>
      <c r="AQ196" s="221" t="str">
        <f t="shared" si="101"/>
        <v/>
      </c>
      <c r="AR196" s="221" t="str">
        <f t="shared" si="102"/>
        <v/>
      </c>
      <c r="AS196" s="221" t="str">
        <f t="shared" si="102"/>
        <v/>
      </c>
      <c r="AT196" s="221" t="str">
        <f t="shared" si="102"/>
        <v/>
      </c>
      <c r="AU196" s="221" t="str">
        <f t="shared" si="102"/>
        <v/>
      </c>
      <c r="AV196" s="221" t="str">
        <f t="shared" si="102"/>
        <v/>
      </c>
      <c r="AW196" s="221" t="str">
        <f t="shared" si="102"/>
        <v/>
      </c>
      <c r="AX196" s="221" t="str">
        <f t="shared" si="102"/>
        <v/>
      </c>
      <c r="AY196" s="221" t="str">
        <f t="shared" si="102"/>
        <v/>
      </c>
      <c r="AZ196" s="221" t="str">
        <f t="shared" si="102"/>
        <v/>
      </c>
      <c r="BA196" s="221" t="str">
        <f t="shared" si="102"/>
        <v/>
      </c>
      <c r="BB196" s="221" t="str">
        <f t="shared" si="103"/>
        <v/>
      </c>
      <c r="BC196" s="221" t="str">
        <f t="shared" si="103"/>
        <v/>
      </c>
      <c r="BD196" s="221" t="str">
        <f t="shared" si="103"/>
        <v/>
      </c>
      <c r="BE196" s="221" t="str">
        <f t="shared" si="103"/>
        <v/>
      </c>
      <c r="BF196" s="221" t="str">
        <f t="shared" si="103"/>
        <v/>
      </c>
      <c r="BG196" s="221" t="str">
        <f t="shared" si="103"/>
        <v/>
      </c>
      <c r="BH196" s="221" t="str">
        <f t="shared" si="103"/>
        <v/>
      </c>
      <c r="BI196" s="221" t="str">
        <f t="shared" si="103"/>
        <v/>
      </c>
      <c r="BJ196" s="221" t="str">
        <f t="shared" si="103"/>
        <v/>
      </c>
      <c r="BK196" s="221" t="str">
        <f t="shared" si="103"/>
        <v/>
      </c>
      <c r="BL196" s="221" t="str">
        <f t="shared" si="103"/>
        <v/>
      </c>
      <c r="BM196" s="221" t="str">
        <f t="shared" si="103"/>
        <v/>
      </c>
    </row>
    <row r="197" spans="1:65" s="115" customFormat="1">
      <c r="A197" s="298"/>
      <c r="B197" s="215">
        <f t="shared" si="91"/>
        <v>2047</v>
      </c>
      <c r="C197" s="220">
        <f t="shared" ca="1" si="84"/>
        <v>0</v>
      </c>
      <c r="D197" s="221" t="str">
        <f t="shared" si="98"/>
        <v/>
      </c>
      <c r="E197" s="221" t="str">
        <f t="shared" si="98"/>
        <v/>
      </c>
      <c r="F197" s="221" t="str">
        <f t="shared" si="98"/>
        <v/>
      </c>
      <c r="G197" s="221" t="str">
        <f t="shared" si="98"/>
        <v/>
      </c>
      <c r="H197" s="221" t="str">
        <f t="shared" si="98"/>
        <v/>
      </c>
      <c r="I197" s="221" t="str">
        <f t="shared" si="98"/>
        <v/>
      </c>
      <c r="J197" s="221" t="str">
        <f t="shared" si="98"/>
        <v/>
      </c>
      <c r="K197" s="221" t="str">
        <f t="shared" si="98"/>
        <v/>
      </c>
      <c r="L197" s="221" t="str">
        <f t="shared" si="98"/>
        <v/>
      </c>
      <c r="M197" s="221" t="str">
        <f t="shared" si="98"/>
        <v/>
      </c>
      <c r="N197" s="221" t="str">
        <f t="shared" si="99"/>
        <v/>
      </c>
      <c r="O197" s="221" t="str">
        <f t="shared" si="99"/>
        <v/>
      </c>
      <c r="P197" s="221" t="str">
        <f t="shared" si="99"/>
        <v/>
      </c>
      <c r="Q197" s="221" t="str">
        <f t="shared" si="99"/>
        <v/>
      </c>
      <c r="R197" s="221">
        <f t="shared" si="99"/>
        <v>0</v>
      </c>
      <c r="S197" s="221">
        <f t="shared" si="99"/>
        <v>0</v>
      </c>
      <c r="T197" s="221">
        <f t="shared" si="99"/>
        <v>0</v>
      </c>
      <c r="U197" s="221">
        <f t="shared" si="99"/>
        <v>0</v>
      </c>
      <c r="V197" s="221">
        <f t="shared" si="99"/>
        <v>0</v>
      </c>
      <c r="W197" s="221">
        <f t="shared" si="99"/>
        <v>0</v>
      </c>
      <c r="X197" s="221">
        <f t="shared" si="100"/>
        <v>0</v>
      </c>
      <c r="Y197" s="221">
        <f t="shared" si="100"/>
        <v>0</v>
      </c>
      <c r="Z197" s="221">
        <f t="shared" si="100"/>
        <v>0</v>
      </c>
      <c r="AA197" s="221">
        <f t="shared" si="100"/>
        <v>0</v>
      </c>
      <c r="AB197" s="221" t="str">
        <f t="shared" si="100"/>
        <v/>
      </c>
      <c r="AC197" s="221" t="str">
        <f t="shared" si="100"/>
        <v/>
      </c>
      <c r="AD197" s="221" t="str">
        <f t="shared" si="100"/>
        <v/>
      </c>
      <c r="AE197" s="221" t="str">
        <f t="shared" si="100"/>
        <v/>
      </c>
      <c r="AF197" s="221" t="str">
        <f t="shared" si="100"/>
        <v/>
      </c>
      <c r="AG197" s="221" t="str">
        <f t="shared" si="100"/>
        <v/>
      </c>
      <c r="AH197" s="221" t="str">
        <f t="shared" si="101"/>
        <v/>
      </c>
      <c r="AI197" s="221" t="str">
        <f t="shared" si="101"/>
        <v/>
      </c>
      <c r="AJ197" s="221" t="str">
        <f t="shared" si="101"/>
        <v/>
      </c>
      <c r="AK197" s="221" t="str">
        <f t="shared" si="101"/>
        <v/>
      </c>
      <c r="AL197" s="221" t="str">
        <f t="shared" si="101"/>
        <v/>
      </c>
      <c r="AM197" s="221" t="str">
        <f t="shared" si="101"/>
        <v/>
      </c>
      <c r="AN197" s="221" t="str">
        <f t="shared" si="101"/>
        <v/>
      </c>
      <c r="AO197" s="221" t="str">
        <f t="shared" si="101"/>
        <v/>
      </c>
      <c r="AP197" s="221" t="str">
        <f t="shared" si="101"/>
        <v/>
      </c>
      <c r="AQ197" s="221" t="str">
        <f t="shared" si="101"/>
        <v/>
      </c>
      <c r="AR197" s="221" t="str">
        <f t="shared" si="102"/>
        <v/>
      </c>
      <c r="AS197" s="221" t="str">
        <f t="shared" si="102"/>
        <v/>
      </c>
      <c r="AT197" s="221" t="str">
        <f t="shared" si="102"/>
        <v/>
      </c>
      <c r="AU197" s="221" t="str">
        <f t="shared" si="102"/>
        <v/>
      </c>
      <c r="AV197" s="221" t="str">
        <f t="shared" si="102"/>
        <v/>
      </c>
      <c r="AW197" s="221" t="str">
        <f t="shared" si="102"/>
        <v/>
      </c>
      <c r="AX197" s="221" t="str">
        <f t="shared" si="102"/>
        <v/>
      </c>
      <c r="AY197" s="221" t="str">
        <f t="shared" si="102"/>
        <v/>
      </c>
      <c r="AZ197" s="221" t="str">
        <f t="shared" si="102"/>
        <v/>
      </c>
      <c r="BA197" s="221" t="str">
        <f t="shared" si="102"/>
        <v/>
      </c>
      <c r="BB197" s="221" t="str">
        <f t="shared" si="103"/>
        <v/>
      </c>
      <c r="BC197" s="221" t="str">
        <f t="shared" si="103"/>
        <v/>
      </c>
      <c r="BD197" s="221" t="str">
        <f t="shared" si="103"/>
        <v/>
      </c>
      <c r="BE197" s="221" t="str">
        <f t="shared" si="103"/>
        <v/>
      </c>
      <c r="BF197" s="221" t="str">
        <f t="shared" si="103"/>
        <v/>
      </c>
      <c r="BG197" s="221" t="str">
        <f t="shared" si="103"/>
        <v/>
      </c>
      <c r="BH197" s="221" t="str">
        <f t="shared" si="103"/>
        <v/>
      </c>
      <c r="BI197" s="221" t="str">
        <f t="shared" si="103"/>
        <v/>
      </c>
      <c r="BJ197" s="221" t="str">
        <f t="shared" si="103"/>
        <v/>
      </c>
      <c r="BK197" s="221" t="str">
        <f t="shared" si="103"/>
        <v/>
      </c>
      <c r="BL197" s="221" t="str">
        <f t="shared" si="103"/>
        <v/>
      </c>
      <c r="BM197" s="221" t="str">
        <f t="shared" si="103"/>
        <v/>
      </c>
    </row>
    <row r="198" spans="1:65" s="115" customFormat="1">
      <c r="A198" s="298"/>
      <c r="B198" s="215">
        <f t="shared" si="91"/>
        <v>2048</v>
      </c>
      <c r="C198" s="220">
        <f t="shared" ca="1" si="84"/>
        <v>0</v>
      </c>
      <c r="D198" s="221" t="str">
        <f t="shared" si="98"/>
        <v/>
      </c>
      <c r="E198" s="221" t="str">
        <f t="shared" si="98"/>
        <v/>
      </c>
      <c r="F198" s="221" t="str">
        <f t="shared" si="98"/>
        <v/>
      </c>
      <c r="G198" s="221" t="str">
        <f t="shared" si="98"/>
        <v/>
      </c>
      <c r="H198" s="221" t="str">
        <f t="shared" si="98"/>
        <v/>
      </c>
      <c r="I198" s="221" t="str">
        <f t="shared" si="98"/>
        <v/>
      </c>
      <c r="J198" s="221" t="str">
        <f t="shared" si="98"/>
        <v/>
      </c>
      <c r="K198" s="221" t="str">
        <f t="shared" si="98"/>
        <v/>
      </c>
      <c r="L198" s="221" t="str">
        <f t="shared" si="98"/>
        <v/>
      </c>
      <c r="M198" s="221" t="str">
        <f t="shared" si="98"/>
        <v/>
      </c>
      <c r="N198" s="221" t="str">
        <f t="shared" si="99"/>
        <v/>
      </c>
      <c r="O198" s="221" t="str">
        <f t="shared" si="99"/>
        <v/>
      </c>
      <c r="P198" s="221" t="str">
        <f t="shared" si="99"/>
        <v/>
      </c>
      <c r="Q198" s="221" t="str">
        <f t="shared" si="99"/>
        <v/>
      </c>
      <c r="R198" s="221" t="str">
        <f t="shared" si="99"/>
        <v/>
      </c>
      <c r="S198" s="221">
        <f t="shared" si="99"/>
        <v>0</v>
      </c>
      <c r="T198" s="221">
        <f t="shared" si="99"/>
        <v>0</v>
      </c>
      <c r="U198" s="221">
        <f t="shared" si="99"/>
        <v>0</v>
      </c>
      <c r="V198" s="221">
        <f t="shared" si="99"/>
        <v>0</v>
      </c>
      <c r="W198" s="221">
        <f t="shared" si="99"/>
        <v>0</v>
      </c>
      <c r="X198" s="221">
        <f t="shared" si="100"/>
        <v>0</v>
      </c>
      <c r="Y198" s="221">
        <f t="shared" si="100"/>
        <v>0</v>
      </c>
      <c r="Z198" s="221">
        <f t="shared" si="100"/>
        <v>0</v>
      </c>
      <c r="AA198" s="221">
        <f t="shared" si="100"/>
        <v>0</v>
      </c>
      <c r="AB198" s="221">
        <f t="shared" si="100"/>
        <v>0</v>
      </c>
      <c r="AC198" s="221" t="str">
        <f t="shared" si="100"/>
        <v/>
      </c>
      <c r="AD198" s="221" t="str">
        <f t="shared" si="100"/>
        <v/>
      </c>
      <c r="AE198" s="221" t="str">
        <f t="shared" si="100"/>
        <v/>
      </c>
      <c r="AF198" s="221" t="str">
        <f t="shared" si="100"/>
        <v/>
      </c>
      <c r="AG198" s="221" t="str">
        <f t="shared" si="100"/>
        <v/>
      </c>
      <c r="AH198" s="221" t="str">
        <f t="shared" si="101"/>
        <v/>
      </c>
      <c r="AI198" s="221" t="str">
        <f t="shared" si="101"/>
        <v/>
      </c>
      <c r="AJ198" s="221" t="str">
        <f t="shared" si="101"/>
        <v/>
      </c>
      <c r="AK198" s="221" t="str">
        <f t="shared" si="101"/>
        <v/>
      </c>
      <c r="AL198" s="221" t="str">
        <f t="shared" si="101"/>
        <v/>
      </c>
      <c r="AM198" s="221" t="str">
        <f t="shared" si="101"/>
        <v/>
      </c>
      <c r="AN198" s="221" t="str">
        <f t="shared" si="101"/>
        <v/>
      </c>
      <c r="AO198" s="221" t="str">
        <f t="shared" si="101"/>
        <v/>
      </c>
      <c r="AP198" s="221" t="str">
        <f t="shared" si="101"/>
        <v/>
      </c>
      <c r="AQ198" s="221" t="str">
        <f t="shared" si="101"/>
        <v/>
      </c>
      <c r="AR198" s="221" t="str">
        <f t="shared" si="102"/>
        <v/>
      </c>
      <c r="AS198" s="221" t="str">
        <f t="shared" si="102"/>
        <v/>
      </c>
      <c r="AT198" s="221" t="str">
        <f t="shared" si="102"/>
        <v/>
      </c>
      <c r="AU198" s="221" t="str">
        <f t="shared" si="102"/>
        <v/>
      </c>
      <c r="AV198" s="221" t="str">
        <f t="shared" si="102"/>
        <v/>
      </c>
      <c r="AW198" s="221" t="str">
        <f t="shared" si="102"/>
        <v/>
      </c>
      <c r="AX198" s="221" t="str">
        <f t="shared" si="102"/>
        <v/>
      </c>
      <c r="AY198" s="221" t="str">
        <f t="shared" si="102"/>
        <v/>
      </c>
      <c r="AZ198" s="221" t="str">
        <f t="shared" si="102"/>
        <v/>
      </c>
      <c r="BA198" s="221" t="str">
        <f t="shared" si="102"/>
        <v/>
      </c>
      <c r="BB198" s="221" t="str">
        <f t="shared" si="103"/>
        <v/>
      </c>
      <c r="BC198" s="221" t="str">
        <f t="shared" si="103"/>
        <v/>
      </c>
      <c r="BD198" s="221" t="str">
        <f t="shared" si="103"/>
        <v/>
      </c>
      <c r="BE198" s="221" t="str">
        <f t="shared" si="103"/>
        <v/>
      </c>
      <c r="BF198" s="221" t="str">
        <f t="shared" si="103"/>
        <v/>
      </c>
      <c r="BG198" s="221" t="str">
        <f t="shared" si="103"/>
        <v/>
      </c>
      <c r="BH198" s="221" t="str">
        <f t="shared" si="103"/>
        <v/>
      </c>
      <c r="BI198" s="221" t="str">
        <f t="shared" si="103"/>
        <v/>
      </c>
      <c r="BJ198" s="221" t="str">
        <f t="shared" si="103"/>
        <v/>
      </c>
      <c r="BK198" s="221" t="str">
        <f t="shared" si="103"/>
        <v/>
      </c>
      <c r="BL198" s="221" t="str">
        <f t="shared" si="103"/>
        <v/>
      </c>
      <c r="BM198" s="221" t="str">
        <f t="shared" si="103"/>
        <v/>
      </c>
    </row>
    <row r="199" spans="1:65" s="115" customFormat="1">
      <c r="A199" s="298"/>
      <c r="B199" s="215">
        <f t="shared" si="91"/>
        <v>2049</v>
      </c>
      <c r="C199" s="220">
        <f t="shared" ca="1" si="84"/>
        <v>0</v>
      </c>
      <c r="D199" s="221" t="str">
        <f t="shared" si="98"/>
        <v/>
      </c>
      <c r="E199" s="221" t="str">
        <f t="shared" si="98"/>
        <v/>
      </c>
      <c r="F199" s="221" t="str">
        <f t="shared" si="98"/>
        <v/>
      </c>
      <c r="G199" s="221" t="str">
        <f t="shared" si="98"/>
        <v/>
      </c>
      <c r="H199" s="221" t="str">
        <f t="shared" si="98"/>
        <v/>
      </c>
      <c r="I199" s="221" t="str">
        <f t="shared" si="98"/>
        <v/>
      </c>
      <c r="J199" s="221" t="str">
        <f t="shared" si="98"/>
        <v/>
      </c>
      <c r="K199" s="221" t="str">
        <f t="shared" si="98"/>
        <v/>
      </c>
      <c r="L199" s="221" t="str">
        <f t="shared" si="98"/>
        <v/>
      </c>
      <c r="M199" s="221" t="str">
        <f t="shared" si="98"/>
        <v/>
      </c>
      <c r="N199" s="221" t="str">
        <f t="shared" si="99"/>
        <v/>
      </c>
      <c r="O199" s="221" t="str">
        <f t="shared" si="99"/>
        <v/>
      </c>
      <c r="P199" s="221" t="str">
        <f t="shared" si="99"/>
        <v/>
      </c>
      <c r="Q199" s="221" t="str">
        <f t="shared" si="99"/>
        <v/>
      </c>
      <c r="R199" s="221" t="str">
        <f t="shared" si="99"/>
        <v/>
      </c>
      <c r="S199" s="221" t="str">
        <f t="shared" si="99"/>
        <v/>
      </c>
      <c r="T199" s="221">
        <f t="shared" si="99"/>
        <v>0</v>
      </c>
      <c r="U199" s="221">
        <f t="shared" si="99"/>
        <v>0</v>
      </c>
      <c r="V199" s="221">
        <f t="shared" si="99"/>
        <v>0</v>
      </c>
      <c r="W199" s="221">
        <f t="shared" si="99"/>
        <v>0</v>
      </c>
      <c r="X199" s="221">
        <f t="shared" si="100"/>
        <v>0</v>
      </c>
      <c r="Y199" s="221">
        <f t="shared" si="100"/>
        <v>0</v>
      </c>
      <c r="Z199" s="221">
        <f t="shared" si="100"/>
        <v>0</v>
      </c>
      <c r="AA199" s="221">
        <f t="shared" si="100"/>
        <v>0</v>
      </c>
      <c r="AB199" s="221">
        <f t="shared" si="100"/>
        <v>0</v>
      </c>
      <c r="AC199" s="221">
        <f t="shared" si="100"/>
        <v>0</v>
      </c>
      <c r="AD199" s="221" t="str">
        <f t="shared" si="100"/>
        <v/>
      </c>
      <c r="AE199" s="221" t="str">
        <f t="shared" si="100"/>
        <v/>
      </c>
      <c r="AF199" s="221" t="str">
        <f t="shared" si="100"/>
        <v/>
      </c>
      <c r="AG199" s="221" t="str">
        <f t="shared" si="100"/>
        <v/>
      </c>
      <c r="AH199" s="221" t="str">
        <f t="shared" si="101"/>
        <v/>
      </c>
      <c r="AI199" s="221" t="str">
        <f t="shared" si="101"/>
        <v/>
      </c>
      <c r="AJ199" s="221" t="str">
        <f t="shared" si="101"/>
        <v/>
      </c>
      <c r="AK199" s="221" t="str">
        <f t="shared" si="101"/>
        <v/>
      </c>
      <c r="AL199" s="221" t="str">
        <f t="shared" si="101"/>
        <v/>
      </c>
      <c r="AM199" s="221" t="str">
        <f t="shared" si="101"/>
        <v/>
      </c>
      <c r="AN199" s="221" t="str">
        <f t="shared" si="101"/>
        <v/>
      </c>
      <c r="AO199" s="221" t="str">
        <f t="shared" si="101"/>
        <v/>
      </c>
      <c r="AP199" s="221" t="str">
        <f t="shared" si="101"/>
        <v/>
      </c>
      <c r="AQ199" s="221" t="str">
        <f t="shared" si="101"/>
        <v/>
      </c>
      <c r="AR199" s="221" t="str">
        <f t="shared" si="102"/>
        <v/>
      </c>
      <c r="AS199" s="221" t="str">
        <f t="shared" si="102"/>
        <v/>
      </c>
      <c r="AT199" s="221" t="str">
        <f t="shared" si="102"/>
        <v/>
      </c>
      <c r="AU199" s="221" t="str">
        <f t="shared" si="102"/>
        <v/>
      </c>
      <c r="AV199" s="221" t="str">
        <f t="shared" si="102"/>
        <v/>
      </c>
      <c r="AW199" s="221" t="str">
        <f t="shared" si="102"/>
        <v/>
      </c>
      <c r="AX199" s="221" t="str">
        <f t="shared" si="102"/>
        <v/>
      </c>
      <c r="AY199" s="221" t="str">
        <f t="shared" si="102"/>
        <v/>
      </c>
      <c r="AZ199" s="221" t="str">
        <f t="shared" si="102"/>
        <v/>
      </c>
      <c r="BA199" s="221" t="str">
        <f t="shared" si="102"/>
        <v/>
      </c>
      <c r="BB199" s="221" t="str">
        <f t="shared" si="103"/>
        <v/>
      </c>
      <c r="BC199" s="221" t="str">
        <f t="shared" si="103"/>
        <v/>
      </c>
      <c r="BD199" s="221" t="str">
        <f t="shared" si="103"/>
        <v/>
      </c>
      <c r="BE199" s="221" t="str">
        <f t="shared" si="103"/>
        <v/>
      </c>
      <c r="BF199" s="221" t="str">
        <f t="shared" si="103"/>
        <v/>
      </c>
      <c r="BG199" s="221" t="str">
        <f t="shared" si="103"/>
        <v/>
      </c>
      <c r="BH199" s="221" t="str">
        <f t="shared" si="103"/>
        <v/>
      </c>
      <c r="BI199" s="221" t="str">
        <f t="shared" si="103"/>
        <v/>
      </c>
      <c r="BJ199" s="221" t="str">
        <f t="shared" si="103"/>
        <v/>
      </c>
      <c r="BK199" s="221" t="str">
        <f t="shared" si="103"/>
        <v/>
      </c>
      <c r="BL199" s="221" t="str">
        <f t="shared" si="103"/>
        <v/>
      </c>
      <c r="BM199" s="221" t="str">
        <f t="shared" si="103"/>
        <v/>
      </c>
    </row>
    <row r="200" spans="1:65" s="115" customFormat="1">
      <c r="A200" s="298"/>
      <c r="B200" s="215">
        <f t="shared" si="91"/>
        <v>2050</v>
      </c>
      <c r="C200" s="220">
        <f t="shared" ca="1" si="84"/>
        <v>0</v>
      </c>
      <c r="D200" s="221" t="str">
        <f t="shared" si="98"/>
        <v/>
      </c>
      <c r="E200" s="221" t="str">
        <f t="shared" si="98"/>
        <v/>
      </c>
      <c r="F200" s="221" t="str">
        <f t="shared" si="98"/>
        <v/>
      </c>
      <c r="G200" s="221" t="str">
        <f t="shared" si="98"/>
        <v/>
      </c>
      <c r="H200" s="221" t="str">
        <f t="shared" si="98"/>
        <v/>
      </c>
      <c r="I200" s="221" t="str">
        <f t="shared" si="98"/>
        <v/>
      </c>
      <c r="J200" s="221" t="str">
        <f t="shared" si="98"/>
        <v/>
      </c>
      <c r="K200" s="221" t="str">
        <f t="shared" si="98"/>
        <v/>
      </c>
      <c r="L200" s="221" t="str">
        <f t="shared" si="98"/>
        <v/>
      </c>
      <c r="M200" s="221" t="str">
        <f t="shared" si="98"/>
        <v/>
      </c>
      <c r="N200" s="221" t="str">
        <f t="shared" si="99"/>
        <v/>
      </c>
      <c r="O200" s="221" t="str">
        <f t="shared" si="99"/>
        <v/>
      </c>
      <c r="P200" s="221" t="str">
        <f t="shared" si="99"/>
        <v/>
      </c>
      <c r="Q200" s="221" t="str">
        <f t="shared" si="99"/>
        <v/>
      </c>
      <c r="R200" s="221" t="str">
        <f t="shared" si="99"/>
        <v/>
      </c>
      <c r="S200" s="221" t="str">
        <f t="shared" si="99"/>
        <v/>
      </c>
      <c r="T200" s="221" t="str">
        <f t="shared" si="99"/>
        <v/>
      </c>
      <c r="U200" s="221">
        <f t="shared" si="99"/>
        <v>0</v>
      </c>
      <c r="V200" s="221">
        <f t="shared" si="99"/>
        <v>0</v>
      </c>
      <c r="W200" s="221">
        <f t="shared" si="99"/>
        <v>0</v>
      </c>
      <c r="X200" s="221">
        <f t="shared" si="100"/>
        <v>0</v>
      </c>
      <c r="Y200" s="221">
        <f t="shared" si="100"/>
        <v>0</v>
      </c>
      <c r="Z200" s="221">
        <f t="shared" si="100"/>
        <v>0</v>
      </c>
      <c r="AA200" s="221">
        <f t="shared" si="100"/>
        <v>0</v>
      </c>
      <c r="AB200" s="221">
        <f t="shared" si="100"/>
        <v>0</v>
      </c>
      <c r="AC200" s="221">
        <f t="shared" si="100"/>
        <v>0</v>
      </c>
      <c r="AD200" s="221">
        <f t="shared" si="100"/>
        <v>0</v>
      </c>
      <c r="AE200" s="221" t="str">
        <f t="shared" si="100"/>
        <v/>
      </c>
      <c r="AF200" s="221" t="str">
        <f t="shared" si="100"/>
        <v/>
      </c>
      <c r="AG200" s="221" t="str">
        <f t="shared" si="100"/>
        <v/>
      </c>
      <c r="AH200" s="221" t="str">
        <f t="shared" si="101"/>
        <v/>
      </c>
      <c r="AI200" s="221" t="str">
        <f t="shared" si="101"/>
        <v/>
      </c>
      <c r="AJ200" s="221" t="str">
        <f t="shared" si="101"/>
        <v/>
      </c>
      <c r="AK200" s="221" t="str">
        <f t="shared" si="101"/>
        <v/>
      </c>
      <c r="AL200" s="221" t="str">
        <f t="shared" si="101"/>
        <v/>
      </c>
      <c r="AM200" s="221" t="str">
        <f t="shared" si="101"/>
        <v/>
      </c>
      <c r="AN200" s="221" t="str">
        <f t="shared" si="101"/>
        <v/>
      </c>
      <c r="AO200" s="221" t="str">
        <f t="shared" si="101"/>
        <v/>
      </c>
      <c r="AP200" s="221" t="str">
        <f t="shared" si="101"/>
        <v/>
      </c>
      <c r="AQ200" s="221" t="str">
        <f t="shared" si="101"/>
        <v/>
      </c>
      <c r="AR200" s="221" t="str">
        <f t="shared" si="102"/>
        <v/>
      </c>
      <c r="AS200" s="221" t="str">
        <f t="shared" si="102"/>
        <v/>
      </c>
      <c r="AT200" s="221" t="str">
        <f t="shared" si="102"/>
        <v/>
      </c>
      <c r="AU200" s="221" t="str">
        <f t="shared" si="102"/>
        <v/>
      </c>
      <c r="AV200" s="221" t="str">
        <f t="shared" si="102"/>
        <v/>
      </c>
      <c r="AW200" s="221" t="str">
        <f t="shared" si="102"/>
        <v/>
      </c>
      <c r="AX200" s="221" t="str">
        <f t="shared" si="102"/>
        <v/>
      </c>
      <c r="AY200" s="221" t="str">
        <f t="shared" si="102"/>
        <v/>
      </c>
      <c r="AZ200" s="221" t="str">
        <f t="shared" si="102"/>
        <v/>
      </c>
      <c r="BA200" s="221" t="str">
        <f t="shared" si="102"/>
        <v/>
      </c>
      <c r="BB200" s="221" t="str">
        <f t="shared" si="103"/>
        <v/>
      </c>
      <c r="BC200" s="221" t="str">
        <f t="shared" si="103"/>
        <v/>
      </c>
      <c r="BD200" s="221" t="str">
        <f t="shared" si="103"/>
        <v/>
      </c>
      <c r="BE200" s="221" t="str">
        <f t="shared" si="103"/>
        <v/>
      </c>
      <c r="BF200" s="221" t="str">
        <f t="shared" si="103"/>
        <v/>
      </c>
      <c r="BG200" s="221" t="str">
        <f t="shared" si="103"/>
        <v/>
      </c>
      <c r="BH200" s="221" t="str">
        <f t="shared" si="103"/>
        <v/>
      </c>
      <c r="BI200" s="221" t="str">
        <f t="shared" si="103"/>
        <v/>
      </c>
      <c r="BJ200" s="221" t="str">
        <f t="shared" si="103"/>
        <v/>
      </c>
      <c r="BK200" s="221" t="str">
        <f t="shared" si="103"/>
        <v/>
      </c>
      <c r="BL200" s="221" t="str">
        <f t="shared" si="103"/>
        <v/>
      </c>
      <c r="BM200" s="221" t="str">
        <f t="shared" si="103"/>
        <v/>
      </c>
    </row>
    <row r="201" spans="1:65" s="115" customFormat="1">
      <c r="A201" s="298"/>
      <c r="B201" s="215">
        <f t="shared" si="91"/>
        <v>2051</v>
      </c>
      <c r="C201" s="220">
        <f t="shared" ca="1" si="84"/>
        <v>0</v>
      </c>
      <c r="D201" s="221" t="str">
        <f t="shared" si="98"/>
        <v/>
      </c>
      <c r="E201" s="221" t="str">
        <f t="shared" si="98"/>
        <v/>
      </c>
      <c r="F201" s="221" t="str">
        <f t="shared" si="98"/>
        <v/>
      </c>
      <c r="G201" s="221" t="str">
        <f t="shared" si="98"/>
        <v/>
      </c>
      <c r="H201" s="221" t="str">
        <f t="shared" si="98"/>
        <v/>
      </c>
      <c r="I201" s="221" t="str">
        <f t="shared" si="98"/>
        <v/>
      </c>
      <c r="J201" s="221" t="str">
        <f t="shared" si="98"/>
        <v/>
      </c>
      <c r="K201" s="221" t="str">
        <f t="shared" si="98"/>
        <v/>
      </c>
      <c r="L201" s="221" t="str">
        <f t="shared" si="98"/>
        <v/>
      </c>
      <c r="M201" s="221" t="str">
        <f t="shared" si="98"/>
        <v/>
      </c>
      <c r="N201" s="221" t="str">
        <f t="shared" si="99"/>
        <v/>
      </c>
      <c r="O201" s="221" t="str">
        <f t="shared" si="99"/>
        <v/>
      </c>
      <c r="P201" s="221" t="str">
        <f t="shared" si="99"/>
        <v/>
      </c>
      <c r="Q201" s="221" t="str">
        <f t="shared" si="99"/>
        <v/>
      </c>
      <c r="R201" s="221" t="str">
        <f t="shared" si="99"/>
        <v/>
      </c>
      <c r="S201" s="221" t="str">
        <f t="shared" si="99"/>
        <v/>
      </c>
      <c r="T201" s="221" t="str">
        <f t="shared" si="99"/>
        <v/>
      </c>
      <c r="U201" s="221" t="str">
        <f t="shared" si="99"/>
        <v/>
      </c>
      <c r="V201" s="221">
        <f t="shared" si="99"/>
        <v>0</v>
      </c>
      <c r="W201" s="221">
        <f t="shared" si="99"/>
        <v>0</v>
      </c>
      <c r="X201" s="221">
        <f t="shared" si="100"/>
        <v>0</v>
      </c>
      <c r="Y201" s="221">
        <f t="shared" si="100"/>
        <v>0</v>
      </c>
      <c r="Z201" s="221">
        <f t="shared" si="100"/>
        <v>0</v>
      </c>
      <c r="AA201" s="221">
        <f t="shared" si="100"/>
        <v>0</v>
      </c>
      <c r="AB201" s="221">
        <f t="shared" si="100"/>
        <v>0</v>
      </c>
      <c r="AC201" s="221">
        <f t="shared" si="100"/>
        <v>0</v>
      </c>
      <c r="AD201" s="221">
        <f t="shared" si="100"/>
        <v>0</v>
      </c>
      <c r="AE201" s="221">
        <f t="shared" si="100"/>
        <v>0</v>
      </c>
      <c r="AF201" s="221" t="str">
        <f t="shared" si="100"/>
        <v/>
      </c>
      <c r="AG201" s="221" t="str">
        <f t="shared" si="100"/>
        <v/>
      </c>
      <c r="AH201" s="221" t="str">
        <f t="shared" si="101"/>
        <v/>
      </c>
      <c r="AI201" s="221" t="str">
        <f t="shared" si="101"/>
        <v/>
      </c>
      <c r="AJ201" s="221" t="str">
        <f t="shared" si="101"/>
        <v/>
      </c>
      <c r="AK201" s="221" t="str">
        <f t="shared" si="101"/>
        <v/>
      </c>
      <c r="AL201" s="221" t="str">
        <f t="shared" si="101"/>
        <v/>
      </c>
      <c r="AM201" s="221" t="str">
        <f t="shared" si="101"/>
        <v/>
      </c>
      <c r="AN201" s="221" t="str">
        <f t="shared" si="101"/>
        <v/>
      </c>
      <c r="AO201" s="221" t="str">
        <f t="shared" si="101"/>
        <v/>
      </c>
      <c r="AP201" s="221" t="str">
        <f t="shared" si="101"/>
        <v/>
      </c>
      <c r="AQ201" s="221" t="str">
        <f t="shared" si="101"/>
        <v/>
      </c>
      <c r="AR201" s="221" t="str">
        <f t="shared" si="102"/>
        <v/>
      </c>
      <c r="AS201" s="221" t="str">
        <f t="shared" si="102"/>
        <v/>
      </c>
      <c r="AT201" s="221" t="str">
        <f t="shared" si="102"/>
        <v/>
      </c>
      <c r="AU201" s="221" t="str">
        <f t="shared" si="102"/>
        <v/>
      </c>
      <c r="AV201" s="221" t="str">
        <f t="shared" si="102"/>
        <v/>
      </c>
      <c r="AW201" s="221" t="str">
        <f t="shared" si="102"/>
        <v/>
      </c>
      <c r="AX201" s="221" t="str">
        <f t="shared" si="102"/>
        <v/>
      </c>
      <c r="AY201" s="221" t="str">
        <f t="shared" si="102"/>
        <v/>
      </c>
      <c r="AZ201" s="221" t="str">
        <f t="shared" si="102"/>
        <v/>
      </c>
      <c r="BA201" s="221" t="str">
        <f t="shared" si="102"/>
        <v/>
      </c>
      <c r="BB201" s="221" t="str">
        <f t="shared" si="103"/>
        <v/>
      </c>
      <c r="BC201" s="221" t="str">
        <f t="shared" si="103"/>
        <v/>
      </c>
      <c r="BD201" s="221" t="str">
        <f t="shared" si="103"/>
        <v/>
      </c>
      <c r="BE201" s="221" t="str">
        <f t="shared" si="103"/>
        <v/>
      </c>
      <c r="BF201" s="221" t="str">
        <f t="shared" si="103"/>
        <v/>
      </c>
      <c r="BG201" s="221" t="str">
        <f t="shared" si="103"/>
        <v/>
      </c>
      <c r="BH201" s="221" t="str">
        <f t="shared" si="103"/>
        <v/>
      </c>
      <c r="BI201" s="221" t="str">
        <f t="shared" si="103"/>
        <v/>
      </c>
      <c r="BJ201" s="221" t="str">
        <f t="shared" si="103"/>
        <v/>
      </c>
      <c r="BK201" s="221" t="str">
        <f t="shared" si="103"/>
        <v/>
      </c>
      <c r="BL201" s="221" t="str">
        <f t="shared" si="103"/>
        <v/>
      </c>
      <c r="BM201" s="221" t="str">
        <f t="shared" si="103"/>
        <v/>
      </c>
    </row>
    <row r="202" spans="1:65" s="115" customFormat="1">
      <c r="A202" s="298"/>
      <c r="B202" s="215">
        <f t="shared" si="91"/>
        <v>2052</v>
      </c>
      <c r="C202" s="220">
        <f t="shared" ca="1" si="84"/>
        <v>0</v>
      </c>
      <c r="D202" s="221" t="str">
        <f t="shared" si="98"/>
        <v/>
      </c>
      <c r="E202" s="221" t="str">
        <f t="shared" si="98"/>
        <v/>
      </c>
      <c r="F202" s="221" t="str">
        <f t="shared" si="98"/>
        <v/>
      </c>
      <c r="G202" s="221" t="str">
        <f t="shared" si="98"/>
        <v/>
      </c>
      <c r="H202" s="221" t="str">
        <f t="shared" si="98"/>
        <v/>
      </c>
      <c r="I202" s="221" t="str">
        <f t="shared" si="98"/>
        <v/>
      </c>
      <c r="J202" s="221" t="str">
        <f t="shared" si="98"/>
        <v/>
      </c>
      <c r="K202" s="221" t="str">
        <f t="shared" si="98"/>
        <v/>
      </c>
      <c r="L202" s="221" t="str">
        <f t="shared" si="98"/>
        <v/>
      </c>
      <c r="M202" s="221" t="str">
        <f t="shared" si="98"/>
        <v/>
      </c>
      <c r="N202" s="221" t="str">
        <f t="shared" si="99"/>
        <v/>
      </c>
      <c r="O202" s="221" t="str">
        <f t="shared" si="99"/>
        <v/>
      </c>
      <c r="P202" s="221" t="str">
        <f t="shared" si="99"/>
        <v/>
      </c>
      <c r="Q202" s="221" t="str">
        <f t="shared" si="99"/>
        <v/>
      </c>
      <c r="R202" s="221" t="str">
        <f t="shared" si="99"/>
        <v/>
      </c>
      <c r="S202" s="221" t="str">
        <f t="shared" si="99"/>
        <v/>
      </c>
      <c r="T202" s="221" t="str">
        <f t="shared" si="99"/>
        <v/>
      </c>
      <c r="U202" s="221" t="str">
        <f t="shared" si="99"/>
        <v/>
      </c>
      <c r="V202" s="221" t="str">
        <f t="shared" si="99"/>
        <v/>
      </c>
      <c r="W202" s="221">
        <f t="shared" si="99"/>
        <v>0</v>
      </c>
      <c r="X202" s="221">
        <f t="shared" si="100"/>
        <v>0</v>
      </c>
      <c r="Y202" s="221">
        <f t="shared" si="100"/>
        <v>0</v>
      </c>
      <c r="Z202" s="221">
        <f t="shared" si="100"/>
        <v>0</v>
      </c>
      <c r="AA202" s="221">
        <f t="shared" si="100"/>
        <v>0</v>
      </c>
      <c r="AB202" s="221">
        <f t="shared" si="100"/>
        <v>0</v>
      </c>
      <c r="AC202" s="221">
        <f t="shared" si="100"/>
        <v>0</v>
      </c>
      <c r="AD202" s="221">
        <f t="shared" si="100"/>
        <v>0</v>
      </c>
      <c r="AE202" s="221">
        <f t="shared" si="100"/>
        <v>0</v>
      </c>
      <c r="AF202" s="221">
        <f t="shared" si="100"/>
        <v>0</v>
      </c>
      <c r="AG202" s="221" t="str">
        <f t="shared" si="100"/>
        <v/>
      </c>
      <c r="AH202" s="221" t="str">
        <f t="shared" si="101"/>
        <v/>
      </c>
      <c r="AI202" s="221" t="str">
        <f t="shared" si="101"/>
        <v/>
      </c>
      <c r="AJ202" s="221" t="str">
        <f t="shared" si="101"/>
        <v/>
      </c>
      <c r="AK202" s="221" t="str">
        <f t="shared" si="101"/>
        <v/>
      </c>
      <c r="AL202" s="221" t="str">
        <f t="shared" si="101"/>
        <v/>
      </c>
      <c r="AM202" s="221" t="str">
        <f t="shared" si="101"/>
        <v/>
      </c>
      <c r="AN202" s="221" t="str">
        <f t="shared" si="101"/>
        <v/>
      </c>
      <c r="AO202" s="221" t="str">
        <f t="shared" si="101"/>
        <v/>
      </c>
      <c r="AP202" s="221" t="str">
        <f t="shared" si="101"/>
        <v/>
      </c>
      <c r="AQ202" s="221" t="str">
        <f t="shared" si="101"/>
        <v/>
      </c>
      <c r="AR202" s="221" t="str">
        <f t="shared" si="102"/>
        <v/>
      </c>
      <c r="AS202" s="221" t="str">
        <f t="shared" si="102"/>
        <v/>
      </c>
      <c r="AT202" s="221" t="str">
        <f t="shared" si="102"/>
        <v/>
      </c>
      <c r="AU202" s="221" t="str">
        <f t="shared" si="102"/>
        <v/>
      </c>
      <c r="AV202" s="221" t="str">
        <f t="shared" si="102"/>
        <v/>
      </c>
      <c r="AW202" s="221" t="str">
        <f t="shared" si="102"/>
        <v/>
      </c>
      <c r="AX202" s="221" t="str">
        <f t="shared" si="102"/>
        <v/>
      </c>
      <c r="AY202" s="221" t="str">
        <f t="shared" si="102"/>
        <v/>
      </c>
      <c r="AZ202" s="221" t="str">
        <f t="shared" si="102"/>
        <v/>
      </c>
      <c r="BA202" s="221" t="str">
        <f t="shared" si="102"/>
        <v/>
      </c>
      <c r="BB202" s="221" t="str">
        <f t="shared" si="103"/>
        <v/>
      </c>
      <c r="BC202" s="221" t="str">
        <f t="shared" si="103"/>
        <v/>
      </c>
      <c r="BD202" s="221" t="str">
        <f t="shared" si="103"/>
        <v/>
      </c>
      <c r="BE202" s="221" t="str">
        <f t="shared" si="103"/>
        <v/>
      </c>
      <c r="BF202" s="221" t="str">
        <f t="shared" si="103"/>
        <v/>
      </c>
      <c r="BG202" s="221" t="str">
        <f t="shared" si="103"/>
        <v/>
      </c>
      <c r="BH202" s="221" t="str">
        <f t="shared" si="103"/>
        <v/>
      </c>
      <c r="BI202" s="221" t="str">
        <f t="shared" si="103"/>
        <v/>
      </c>
      <c r="BJ202" s="221" t="str">
        <f t="shared" si="103"/>
        <v/>
      </c>
      <c r="BK202" s="221" t="str">
        <f t="shared" si="103"/>
        <v/>
      </c>
      <c r="BL202" s="221" t="str">
        <f t="shared" si="103"/>
        <v/>
      </c>
      <c r="BM202" s="221" t="str">
        <f t="shared" si="103"/>
        <v/>
      </c>
    </row>
    <row r="203" spans="1:65" s="115" customFormat="1">
      <c r="A203" s="298"/>
      <c r="B203" s="215">
        <f t="shared" si="91"/>
        <v>2053</v>
      </c>
      <c r="C203" s="220">
        <f t="shared" ca="1" si="84"/>
        <v>0</v>
      </c>
      <c r="D203" s="221" t="str">
        <f t="shared" si="98"/>
        <v/>
      </c>
      <c r="E203" s="221" t="str">
        <f t="shared" si="98"/>
        <v/>
      </c>
      <c r="F203" s="221" t="str">
        <f t="shared" si="98"/>
        <v/>
      </c>
      <c r="G203" s="221" t="str">
        <f t="shared" si="98"/>
        <v/>
      </c>
      <c r="H203" s="221" t="str">
        <f t="shared" si="98"/>
        <v/>
      </c>
      <c r="I203" s="221" t="str">
        <f t="shared" si="98"/>
        <v/>
      </c>
      <c r="J203" s="221" t="str">
        <f t="shared" si="98"/>
        <v/>
      </c>
      <c r="K203" s="221" t="str">
        <f t="shared" si="98"/>
        <v/>
      </c>
      <c r="L203" s="221" t="str">
        <f t="shared" si="98"/>
        <v/>
      </c>
      <c r="M203" s="221" t="str">
        <f t="shared" si="98"/>
        <v/>
      </c>
      <c r="N203" s="221" t="str">
        <f t="shared" si="99"/>
        <v/>
      </c>
      <c r="O203" s="221" t="str">
        <f t="shared" si="99"/>
        <v/>
      </c>
      <c r="P203" s="221" t="str">
        <f t="shared" si="99"/>
        <v/>
      </c>
      <c r="Q203" s="221" t="str">
        <f t="shared" si="99"/>
        <v/>
      </c>
      <c r="R203" s="221" t="str">
        <f t="shared" si="99"/>
        <v/>
      </c>
      <c r="S203" s="221" t="str">
        <f t="shared" si="99"/>
        <v/>
      </c>
      <c r="T203" s="221" t="str">
        <f t="shared" si="99"/>
        <v/>
      </c>
      <c r="U203" s="221" t="str">
        <f t="shared" si="99"/>
        <v/>
      </c>
      <c r="V203" s="221" t="str">
        <f t="shared" si="99"/>
        <v/>
      </c>
      <c r="W203" s="221" t="str">
        <f t="shared" si="99"/>
        <v/>
      </c>
      <c r="X203" s="221">
        <f t="shared" si="100"/>
        <v>0</v>
      </c>
      <c r="Y203" s="221">
        <f t="shared" si="100"/>
        <v>0</v>
      </c>
      <c r="Z203" s="221">
        <f t="shared" si="100"/>
        <v>0</v>
      </c>
      <c r="AA203" s="221">
        <f t="shared" si="100"/>
        <v>0</v>
      </c>
      <c r="AB203" s="221">
        <f t="shared" si="100"/>
        <v>0</v>
      </c>
      <c r="AC203" s="221">
        <f t="shared" si="100"/>
        <v>0</v>
      </c>
      <c r="AD203" s="221">
        <f t="shared" si="100"/>
        <v>0</v>
      </c>
      <c r="AE203" s="221">
        <f t="shared" si="100"/>
        <v>0</v>
      </c>
      <c r="AF203" s="221">
        <f t="shared" si="100"/>
        <v>0</v>
      </c>
      <c r="AG203" s="221">
        <f t="shared" si="100"/>
        <v>0</v>
      </c>
      <c r="AH203" s="221" t="str">
        <f t="shared" si="101"/>
        <v/>
      </c>
      <c r="AI203" s="221" t="str">
        <f t="shared" si="101"/>
        <v/>
      </c>
      <c r="AJ203" s="221" t="str">
        <f t="shared" si="101"/>
        <v/>
      </c>
      <c r="AK203" s="221" t="str">
        <f t="shared" si="101"/>
        <v/>
      </c>
      <c r="AL203" s="221" t="str">
        <f t="shared" si="101"/>
        <v/>
      </c>
      <c r="AM203" s="221" t="str">
        <f t="shared" si="101"/>
        <v/>
      </c>
      <c r="AN203" s="221" t="str">
        <f t="shared" si="101"/>
        <v/>
      </c>
      <c r="AO203" s="221" t="str">
        <f t="shared" si="101"/>
        <v/>
      </c>
      <c r="AP203" s="221" t="str">
        <f t="shared" si="101"/>
        <v/>
      </c>
      <c r="AQ203" s="221" t="str">
        <f t="shared" si="101"/>
        <v/>
      </c>
      <c r="AR203" s="221" t="str">
        <f t="shared" si="102"/>
        <v/>
      </c>
      <c r="AS203" s="221" t="str">
        <f t="shared" si="102"/>
        <v/>
      </c>
      <c r="AT203" s="221" t="str">
        <f t="shared" si="102"/>
        <v/>
      </c>
      <c r="AU203" s="221" t="str">
        <f t="shared" si="102"/>
        <v/>
      </c>
      <c r="AV203" s="221" t="str">
        <f t="shared" si="102"/>
        <v/>
      </c>
      <c r="AW203" s="221" t="str">
        <f t="shared" si="102"/>
        <v/>
      </c>
      <c r="AX203" s="221" t="str">
        <f t="shared" si="102"/>
        <v/>
      </c>
      <c r="AY203" s="221" t="str">
        <f t="shared" si="102"/>
        <v/>
      </c>
      <c r="AZ203" s="221" t="str">
        <f t="shared" si="102"/>
        <v/>
      </c>
      <c r="BA203" s="221" t="str">
        <f t="shared" si="102"/>
        <v/>
      </c>
      <c r="BB203" s="221" t="str">
        <f t="shared" si="103"/>
        <v/>
      </c>
      <c r="BC203" s="221" t="str">
        <f t="shared" si="103"/>
        <v/>
      </c>
      <c r="BD203" s="221" t="str">
        <f t="shared" si="103"/>
        <v/>
      </c>
      <c r="BE203" s="221" t="str">
        <f t="shared" si="103"/>
        <v/>
      </c>
      <c r="BF203" s="221" t="str">
        <f t="shared" si="103"/>
        <v/>
      </c>
      <c r="BG203" s="221" t="str">
        <f t="shared" si="103"/>
        <v/>
      </c>
      <c r="BH203" s="221" t="str">
        <f t="shared" si="103"/>
        <v/>
      </c>
      <c r="BI203" s="221" t="str">
        <f t="shared" si="103"/>
        <v/>
      </c>
      <c r="BJ203" s="221" t="str">
        <f t="shared" si="103"/>
        <v/>
      </c>
      <c r="BK203" s="221" t="str">
        <f t="shared" si="103"/>
        <v/>
      </c>
      <c r="BL203" s="221" t="str">
        <f t="shared" si="103"/>
        <v/>
      </c>
      <c r="BM203" s="221" t="str">
        <f t="shared" si="103"/>
        <v/>
      </c>
    </row>
    <row r="204" spans="1:65" s="115" customFormat="1">
      <c r="A204" s="298"/>
      <c r="B204" s="215">
        <f t="shared" si="91"/>
        <v>2054</v>
      </c>
      <c r="C204" s="220">
        <f t="shared" ca="1" si="84"/>
        <v>0</v>
      </c>
      <c r="D204" s="221" t="str">
        <f t="shared" ref="D204:M213" si="104">IF(D$172="","",IF($B204&gt;$B$18,"",IF(AND($B204&gt;=D$172,$B204-D$172&lt;$B$21),D$173/$B$21,"")))</f>
        <v/>
      </c>
      <c r="E204" s="221" t="str">
        <f t="shared" si="104"/>
        <v/>
      </c>
      <c r="F204" s="221" t="str">
        <f t="shared" si="104"/>
        <v/>
      </c>
      <c r="G204" s="221" t="str">
        <f t="shared" si="104"/>
        <v/>
      </c>
      <c r="H204" s="221" t="str">
        <f t="shared" si="104"/>
        <v/>
      </c>
      <c r="I204" s="221" t="str">
        <f t="shared" si="104"/>
        <v/>
      </c>
      <c r="J204" s="221" t="str">
        <f t="shared" si="104"/>
        <v/>
      </c>
      <c r="K204" s="221" t="str">
        <f t="shared" si="104"/>
        <v/>
      </c>
      <c r="L204" s="221" t="str">
        <f t="shared" si="104"/>
        <v/>
      </c>
      <c r="M204" s="221" t="str">
        <f t="shared" si="104"/>
        <v/>
      </c>
      <c r="N204" s="221" t="str">
        <f t="shared" ref="N204:W213" si="105">IF(N$172="","",IF($B204&gt;$B$18,"",IF(AND($B204&gt;=N$172,$B204-N$172&lt;$B$21),N$173/$B$21,"")))</f>
        <v/>
      </c>
      <c r="O204" s="221" t="str">
        <f t="shared" si="105"/>
        <v/>
      </c>
      <c r="P204" s="221" t="str">
        <f t="shared" si="105"/>
        <v/>
      </c>
      <c r="Q204" s="221" t="str">
        <f t="shared" si="105"/>
        <v/>
      </c>
      <c r="R204" s="221" t="str">
        <f t="shared" si="105"/>
        <v/>
      </c>
      <c r="S204" s="221" t="str">
        <f t="shared" si="105"/>
        <v/>
      </c>
      <c r="T204" s="221" t="str">
        <f t="shared" si="105"/>
        <v/>
      </c>
      <c r="U204" s="221" t="str">
        <f t="shared" si="105"/>
        <v/>
      </c>
      <c r="V204" s="221" t="str">
        <f t="shared" si="105"/>
        <v/>
      </c>
      <c r="W204" s="221" t="str">
        <f t="shared" si="105"/>
        <v/>
      </c>
      <c r="X204" s="221" t="str">
        <f t="shared" ref="X204:AG213" si="106">IF(X$172="","",IF($B204&gt;$B$18,"",IF(AND($B204&gt;=X$172,$B204-X$172&lt;$B$21),X$173/$B$21,"")))</f>
        <v/>
      </c>
      <c r="Y204" s="221">
        <f t="shared" si="106"/>
        <v>0</v>
      </c>
      <c r="Z204" s="221">
        <f t="shared" si="106"/>
        <v>0</v>
      </c>
      <c r="AA204" s="221">
        <f t="shared" si="106"/>
        <v>0</v>
      </c>
      <c r="AB204" s="221">
        <f t="shared" si="106"/>
        <v>0</v>
      </c>
      <c r="AC204" s="221">
        <f t="shared" si="106"/>
        <v>0</v>
      </c>
      <c r="AD204" s="221">
        <f t="shared" si="106"/>
        <v>0</v>
      </c>
      <c r="AE204" s="221">
        <f t="shared" si="106"/>
        <v>0</v>
      </c>
      <c r="AF204" s="221">
        <f t="shared" si="106"/>
        <v>0</v>
      </c>
      <c r="AG204" s="221">
        <f t="shared" si="106"/>
        <v>0</v>
      </c>
      <c r="AH204" s="221">
        <f t="shared" ref="AH204:AQ213" si="107">IF(AH$172="","",IF($B204&gt;$B$18,"",IF(AND($B204&gt;=AH$172,$B204-AH$172&lt;$B$21),AH$173/$B$21,"")))</f>
        <v>0</v>
      </c>
      <c r="AI204" s="221" t="str">
        <f t="shared" si="107"/>
        <v/>
      </c>
      <c r="AJ204" s="221" t="str">
        <f t="shared" si="107"/>
        <v/>
      </c>
      <c r="AK204" s="221" t="str">
        <f t="shared" si="107"/>
        <v/>
      </c>
      <c r="AL204" s="221" t="str">
        <f t="shared" si="107"/>
        <v/>
      </c>
      <c r="AM204" s="221" t="str">
        <f t="shared" si="107"/>
        <v/>
      </c>
      <c r="AN204" s="221" t="str">
        <f t="shared" si="107"/>
        <v/>
      </c>
      <c r="AO204" s="221" t="str">
        <f t="shared" si="107"/>
        <v/>
      </c>
      <c r="AP204" s="221" t="str">
        <f t="shared" si="107"/>
        <v/>
      </c>
      <c r="AQ204" s="221" t="str">
        <f t="shared" si="107"/>
        <v/>
      </c>
      <c r="AR204" s="221" t="str">
        <f t="shared" ref="AR204:BA213" si="108">IF(AR$172="","",IF($B204&gt;$B$18,"",IF(AND($B204&gt;=AR$172,$B204-AR$172&lt;$B$21),AR$173/$B$21,"")))</f>
        <v/>
      </c>
      <c r="AS204" s="221" t="str">
        <f t="shared" si="108"/>
        <v/>
      </c>
      <c r="AT204" s="221" t="str">
        <f t="shared" si="108"/>
        <v/>
      </c>
      <c r="AU204" s="221" t="str">
        <f t="shared" si="108"/>
        <v/>
      </c>
      <c r="AV204" s="221" t="str">
        <f t="shared" si="108"/>
        <v/>
      </c>
      <c r="AW204" s="221" t="str">
        <f t="shared" si="108"/>
        <v/>
      </c>
      <c r="AX204" s="221" t="str">
        <f t="shared" si="108"/>
        <v/>
      </c>
      <c r="AY204" s="221" t="str">
        <f t="shared" si="108"/>
        <v/>
      </c>
      <c r="AZ204" s="221" t="str">
        <f t="shared" si="108"/>
        <v/>
      </c>
      <c r="BA204" s="221" t="str">
        <f t="shared" si="108"/>
        <v/>
      </c>
      <c r="BB204" s="221" t="str">
        <f t="shared" ref="BB204:BM213" si="109">IF(BB$172="","",IF($B204&gt;$B$18,"",IF(AND($B204&gt;=BB$172,$B204-BB$172&lt;$B$21),BB$173/$B$21,"")))</f>
        <v/>
      </c>
      <c r="BC204" s="221" t="str">
        <f t="shared" si="109"/>
        <v/>
      </c>
      <c r="BD204" s="221" t="str">
        <f t="shared" si="109"/>
        <v/>
      </c>
      <c r="BE204" s="221" t="str">
        <f t="shared" si="109"/>
        <v/>
      </c>
      <c r="BF204" s="221" t="str">
        <f t="shared" si="109"/>
        <v/>
      </c>
      <c r="BG204" s="221" t="str">
        <f t="shared" si="109"/>
        <v/>
      </c>
      <c r="BH204" s="221" t="str">
        <f t="shared" si="109"/>
        <v/>
      </c>
      <c r="BI204" s="221" t="str">
        <f t="shared" si="109"/>
        <v/>
      </c>
      <c r="BJ204" s="221" t="str">
        <f t="shared" si="109"/>
        <v/>
      </c>
      <c r="BK204" s="221" t="str">
        <f t="shared" si="109"/>
        <v/>
      </c>
      <c r="BL204" s="221" t="str">
        <f t="shared" si="109"/>
        <v/>
      </c>
      <c r="BM204" s="221" t="str">
        <f t="shared" si="109"/>
        <v/>
      </c>
    </row>
    <row r="205" spans="1:65" s="115" customFormat="1">
      <c r="A205" s="298"/>
      <c r="B205" s="215">
        <f t="shared" si="91"/>
        <v>2055</v>
      </c>
      <c r="C205" s="220">
        <f t="shared" ca="1" si="84"/>
        <v>0</v>
      </c>
      <c r="D205" s="221" t="str">
        <f t="shared" si="104"/>
        <v/>
      </c>
      <c r="E205" s="221" t="str">
        <f t="shared" si="104"/>
        <v/>
      </c>
      <c r="F205" s="221" t="str">
        <f t="shared" si="104"/>
        <v/>
      </c>
      <c r="G205" s="221" t="str">
        <f t="shared" si="104"/>
        <v/>
      </c>
      <c r="H205" s="221" t="str">
        <f t="shared" si="104"/>
        <v/>
      </c>
      <c r="I205" s="221" t="str">
        <f t="shared" si="104"/>
        <v/>
      </c>
      <c r="J205" s="221" t="str">
        <f t="shared" si="104"/>
        <v/>
      </c>
      <c r="K205" s="221" t="str">
        <f t="shared" si="104"/>
        <v/>
      </c>
      <c r="L205" s="221" t="str">
        <f t="shared" si="104"/>
        <v/>
      </c>
      <c r="M205" s="221" t="str">
        <f t="shared" si="104"/>
        <v/>
      </c>
      <c r="N205" s="221" t="str">
        <f t="shared" si="105"/>
        <v/>
      </c>
      <c r="O205" s="221" t="str">
        <f t="shared" si="105"/>
        <v/>
      </c>
      <c r="P205" s="221" t="str">
        <f t="shared" si="105"/>
        <v/>
      </c>
      <c r="Q205" s="221" t="str">
        <f t="shared" si="105"/>
        <v/>
      </c>
      <c r="R205" s="221" t="str">
        <f t="shared" si="105"/>
        <v/>
      </c>
      <c r="S205" s="221" t="str">
        <f t="shared" si="105"/>
        <v/>
      </c>
      <c r="T205" s="221" t="str">
        <f t="shared" si="105"/>
        <v/>
      </c>
      <c r="U205" s="221" t="str">
        <f t="shared" si="105"/>
        <v/>
      </c>
      <c r="V205" s="221" t="str">
        <f t="shared" si="105"/>
        <v/>
      </c>
      <c r="W205" s="221" t="str">
        <f t="shared" si="105"/>
        <v/>
      </c>
      <c r="X205" s="221" t="str">
        <f t="shared" si="106"/>
        <v/>
      </c>
      <c r="Y205" s="221" t="str">
        <f t="shared" si="106"/>
        <v/>
      </c>
      <c r="Z205" s="221">
        <f t="shared" si="106"/>
        <v>0</v>
      </c>
      <c r="AA205" s="221">
        <f t="shared" si="106"/>
        <v>0</v>
      </c>
      <c r="AB205" s="221">
        <f t="shared" si="106"/>
        <v>0</v>
      </c>
      <c r="AC205" s="221">
        <f t="shared" si="106"/>
        <v>0</v>
      </c>
      <c r="AD205" s="221">
        <f t="shared" si="106"/>
        <v>0</v>
      </c>
      <c r="AE205" s="221">
        <f t="shared" si="106"/>
        <v>0</v>
      </c>
      <c r="AF205" s="221">
        <f t="shared" si="106"/>
        <v>0</v>
      </c>
      <c r="AG205" s="221">
        <f t="shared" si="106"/>
        <v>0</v>
      </c>
      <c r="AH205" s="221">
        <f t="shared" si="107"/>
        <v>0</v>
      </c>
      <c r="AI205" s="221">
        <f t="shared" si="107"/>
        <v>0</v>
      </c>
      <c r="AJ205" s="221" t="str">
        <f t="shared" si="107"/>
        <v/>
      </c>
      <c r="AK205" s="221" t="str">
        <f t="shared" si="107"/>
        <v/>
      </c>
      <c r="AL205" s="221" t="str">
        <f t="shared" si="107"/>
        <v/>
      </c>
      <c r="AM205" s="221" t="str">
        <f t="shared" si="107"/>
        <v/>
      </c>
      <c r="AN205" s="221" t="str">
        <f t="shared" si="107"/>
        <v/>
      </c>
      <c r="AO205" s="221" t="str">
        <f t="shared" si="107"/>
        <v/>
      </c>
      <c r="AP205" s="221" t="str">
        <f t="shared" si="107"/>
        <v/>
      </c>
      <c r="AQ205" s="221" t="str">
        <f t="shared" si="107"/>
        <v/>
      </c>
      <c r="AR205" s="221" t="str">
        <f t="shared" si="108"/>
        <v/>
      </c>
      <c r="AS205" s="221" t="str">
        <f t="shared" si="108"/>
        <v/>
      </c>
      <c r="AT205" s="221" t="str">
        <f t="shared" si="108"/>
        <v/>
      </c>
      <c r="AU205" s="221" t="str">
        <f t="shared" si="108"/>
        <v/>
      </c>
      <c r="AV205" s="221" t="str">
        <f t="shared" si="108"/>
        <v/>
      </c>
      <c r="AW205" s="221" t="str">
        <f t="shared" si="108"/>
        <v/>
      </c>
      <c r="AX205" s="221" t="str">
        <f t="shared" si="108"/>
        <v/>
      </c>
      <c r="AY205" s="221" t="str">
        <f t="shared" si="108"/>
        <v/>
      </c>
      <c r="AZ205" s="221" t="str">
        <f t="shared" si="108"/>
        <v/>
      </c>
      <c r="BA205" s="221" t="str">
        <f t="shared" si="108"/>
        <v/>
      </c>
      <c r="BB205" s="221" t="str">
        <f t="shared" si="109"/>
        <v/>
      </c>
      <c r="BC205" s="221" t="str">
        <f t="shared" si="109"/>
        <v/>
      </c>
      <c r="BD205" s="221" t="str">
        <f t="shared" si="109"/>
        <v/>
      </c>
      <c r="BE205" s="221" t="str">
        <f t="shared" si="109"/>
        <v/>
      </c>
      <c r="BF205" s="221" t="str">
        <f t="shared" si="109"/>
        <v/>
      </c>
      <c r="BG205" s="221" t="str">
        <f t="shared" si="109"/>
        <v/>
      </c>
      <c r="BH205" s="221" t="str">
        <f t="shared" si="109"/>
        <v/>
      </c>
      <c r="BI205" s="221" t="str">
        <f t="shared" si="109"/>
        <v/>
      </c>
      <c r="BJ205" s="221" t="str">
        <f t="shared" si="109"/>
        <v/>
      </c>
      <c r="BK205" s="221" t="str">
        <f t="shared" si="109"/>
        <v/>
      </c>
      <c r="BL205" s="221" t="str">
        <f t="shared" si="109"/>
        <v/>
      </c>
      <c r="BM205" s="221" t="str">
        <f t="shared" si="109"/>
        <v/>
      </c>
    </row>
    <row r="206" spans="1:65" s="115" customFormat="1">
      <c r="A206" s="298"/>
      <c r="B206" s="215">
        <f t="shared" si="91"/>
        <v>2056</v>
      </c>
      <c r="C206" s="220">
        <f t="shared" ref="C206:C235" ca="1" si="110">IF($B206&gt;B$18,"N/A",SUM(OFFSET(D206,0,0,1,B$18-B$17+1)))</f>
        <v>0</v>
      </c>
      <c r="D206" s="221" t="str">
        <f t="shared" si="104"/>
        <v/>
      </c>
      <c r="E206" s="221" t="str">
        <f t="shared" si="104"/>
        <v/>
      </c>
      <c r="F206" s="221" t="str">
        <f t="shared" si="104"/>
        <v/>
      </c>
      <c r="G206" s="221" t="str">
        <f t="shared" si="104"/>
        <v/>
      </c>
      <c r="H206" s="221" t="str">
        <f t="shared" si="104"/>
        <v/>
      </c>
      <c r="I206" s="221" t="str">
        <f t="shared" si="104"/>
        <v/>
      </c>
      <c r="J206" s="221" t="str">
        <f t="shared" si="104"/>
        <v/>
      </c>
      <c r="K206" s="221" t="str">
        <f t="shared" si="104"/>
        <v/>
      </c>
      <c r="L206" s="221" t="str">
        <f t="shared" si="104"/>
        <v/>
      </c>
      <c r="M206" s="221" t="str">
        <f t="shared" si="104"/>
        <v/>
      </c>
      <c r="N206" s="221" t="str">
        <f t="shared" si="105"/>
        <v/>
      </c>
      <c r="O206" s="221" t="str">
        <f t="shared" si="105"/>
        <v/>
      </c>
      <c r="P206" s="221" t="str">
        <f t="shared" si="105"/>
        <v/>
      </c>
      <c r="Q206" s="221" t="str">
        <f t="shared" si="105"/>
        <v/>
      </c>
      <c r="R206" s="221" t="str">
        <f t="shared" si="105"/>
        <v/>
      </c>
      <c r="S206" s="221" t="str">
        <f t="shared" si="105"/>
        <v/>
      </c>
      <c r="T206" s="221" t="str">
        <f t="shared" si="105"/>
        <v/>
      </c>
      <c r="U206" s="221" t="str">
        <f t="shared" si="105"/>
        <v/>
      </c>
      <c r="V206" s="221" t="str">
        <f t="shared" si="105"/>
        <v/>
      </c>
      <c r="W206" s="221" t="str">
        <f t="shared" si="105"/>
        <v/>
      </c>
      <c r="X206" s="221" t="str">
        <f t="shared" si="106"/>
        <v/>
      </c>
      <c r="Y206" s="221" t="str">
        <f t="shared" si="106"/>
        <v/>
      </c>
      <c r="Z206" s="221" t="str">
        <f t="shared" si="106"/>
        <v/>
      </c>
      <c r="AA206" s="221">
        <f t="shared" si="106"/>
        <v>0</v>
      </c>
      <c r="AB206" s="221">
        <f t="shared" si="106"/>
        <v>0</v>
      </c>
      <c r="AC206" s="221">
        <f t="shared" si="106"/>
        <v>0</v>
      </c>
      <c r="AD206" s="221">
        <f t="shared" si="106"/>
        <v>0</v>
      </c>
      <c r="AE206" s="221">
        <f t="shared" si="106"/>
        <v>0</v>
      </c>
      <c r="AF206" s="221">
        <f t="shared" si="106"/>
        <v>0</v>
      </c>
      <c r="AG206" s="221">
        <f t="shared" si="106"/>
        <v>0</v>
      </c>
      <c r="AH206" s="221">
        <f t="shared" si="107"/>
        <v>0</v>
      </c>
      <c r="AI206" s="221">
        <f t="shared" si="107"/>
        <v>0</v>
      </c>
      <c r="AJ206" s="221">
        <f t="shared" si="107"/>
        <v>0</v>
      </c>
      <c r="AK206" s="221" t="str">
        <f t="shared" si="107"/>
        <v/>
      </c>
      <c r="AL206" s="221" t="str">
        <f t="shared" si="107"/>
        <v/>
      </c>
      <c r="AM206" s="221" t="str">
        <f t="shared" si="107"/>
        <v/>
      </c>
      <c r="AN206" s="221" t="str">
        <f t="shared" si="107"/>
        <v/>
      </c>
      <c r="AO206" s="221" t="str">
        <f t="shared" si="107"/>
        <v/>
      </c>
      <c r="AP206" s="221" t="str">
        <f t="shared" si="107"/>
        <v/>
      </c>
      <c r="AQ206" s="221" t="str">
        <f t="shared" si="107"/>
        <v/>
      </c>
      <c r="AR206" s="221" t="str">
        <f t="shared" si="108"/>
        <v/>
      </c>
      <c r="AS206" s="221" t="str">
        <f t="shared" si="108"/>
        <v/>
      </c>
      <c r="AT206" s="221" t="str">
        <f t="shared" si="108"/>
        <v/>
      </c>
      <c r="AU206" s="221" t="str">
        <f t="shared" si="108"/>
        <v/>
      </c>
      <c r="AV206" s="221" t="str">
        <f t="shared" si="108"/>
        <v/>
      </c>
      <c r="AW206" s="221" t="str">
        <f t="shared" si="108"/>
        <v/>
      </c>
      <c r="AX206" s="221" t="str">
        <f t="shared" si="108"/>
        <v/>
      </c>
      <c r="AY206" s="221" t="str">
        <f t="shared" si="108"/>
        <v/>
      </c>
      <c r="AZ206" s="221" t="str">
        <f t="shared" si="108"/>
        <v/>
      </c>
      <c r="BA206" s="221" t="str">
        <f t="shared" si="108"/>
        <v/>
      </c>
      <c r="BB206" s="221" t="str">
        <f t="shared" si="109"/>
        <v/>
      </c>
      <c r="BC206" s="221" t="str">
        <f t="shared" si="109"/>
        <v/>
      </c>
      <c r="BD206" s="221" t="str">
        <f t="shared" si="109"/>
        <v/>
      </c>
      <c r="BE206" s="221" t="str">
        <f t="shared" si="109"/>
        <v/>
      </c>
      <c r="BF206" s="221" t="str">
        <f t="shared" si="109"/>
        <v/>
      </c>
      <c r="BG206" s="221" t="str">
        <f t="shared" si="109"/>
        <v/>
      </c>
      <c r="BH206" s="221" t="str">
        <f t="shared" si="109"/>
        <v/>
      </c>
      <c r="BI206" s="221" t="str">
        <f t="shared" si="109"/>
        <v/>
      </c>
      <c r="BJ206" s="221" t="str">
        <f t="shared" si="109"/>
        <v/>
      </c>
      <c r="BK206" s="221" t="str">
        <f t="shared" si="109"/>
        <v/>
      </c>
      <c r="BL206" s="221" t="str">
        <f t="shared" si="109"/>
        <v/>
      </c>
      <c r="BM206" s="221" t="str">
        <f t="shared" si="109"/>
        <v/>
      </c>
    </row>
    <row r="207" spans="1:65" s="115" customFormat="1">
      <c r="A207" s="298"/>
      <c r="B207" s="215">
        <f t="shared" ref="B207:B235" si="111">B206+1</f>
        <v>2057</v>
      </c>
      <c r="C207" s="220">
        <f t="shared" ca="1" si="110"/>
        <v>0</v>
      </c>
      <c r="D207" s="221" t="str">
        <f t="shared" si="104"/>
        <v/>
      </c>
      <c r="E207" s="221" t="str">
        <f t="shared" si="104"/>
        <v/>
      </c>
      <c r="F207" s="221" t="str">
        <f t="shared" si="104"/>
        <v/>
      </c>
      <c r="G207" s="221" t="str">
        <f t="shared" si="104"/>
        <v/>
      </c>
      <c r="H207" s="221" t="str">
        <f t="shared" si="104"/>
        <v/>
      </c>
      <c r="I207" s="221" t="str">
        <f t="shared" si="104"/>
        <v/>
      </c>
      <c r="J207" s="221" t="str">
        <f t="shared" si="104"/>
        <v/>
      </c>
      <c r="K207" s="221" t="str">
        <f t="shared" si="104"/>
        <v/>
      </c>
      <c r="L207" s="221" t="str">
        <f t="shared" si="104"/>
        <v/>
      </c>
      <c r="M207" s="221" t="str">
        <f t="shared" si="104"/>
        <v/>
      </c>
      <c r="N207" s="221" t="str">
        <f t="shared" si="105"/>
        <v/>
      </c>
      <c r="O207" s="221" t="str">
        <f t="shared" si="105"/>
        <v/>
      </c>
      <c r="P207" s="221" t="str">
        <f t="shared" si="105"/>
        <v/>
      </c>
      <c r="Q207" s="221" t="str">
        <f t="shared" si="105"/>
        <v/>
      </c>
      <c r="R207" s="221" t="str">
        <f t="shared" si="105"/>
        <v/>
      </c>
      <c r="S207" s="221" t="str">
        <f t="shared" si="105"/>
        <v/>
      </c>
      <c r="T207" s="221" t="str">
        <f t="shared" si="105"/>
        <v/>
      </c>
      <c r="U207" s="221" t="str">
        <f t="shared" si="105"/>
        <v/>
      </c>
      <c r="V207" s="221" t="str">
        <f t="shared" si="105"/>
        <v/>
      </c>
      <c r="W207" s="221" t="str">
        <f t="shared" si="105"/>
        <v/>
      </c>
      <c r="X207" s="221" t="str">
        <f t="shared" si="106"/>
        <v/>
      </c>
      <c r="Y207" s="221" t="str">
        <f t="shared" si="106"/>
        <v/>
      </c>
      <c r="Z207" s="221" t="str">
        <f t="shared" si="106"/>
        <v/>
      </c>
      <c r="AA207" s="221" t="str">
        <f t="shared" si="106"/>
        <v/>
      </c>
      <c r="AB207" s="221">
        <f t="shared" si="106"/>
        <v>0</v>
      </c>
      <c r="AC207" s="221">
        <f t="shared" si="106"/>
        <v>0</v>
      </c>
      <c r="AD207" s="221">
        <f t="shared" si="106"/>
        <v>0</v>
      </c>
      <c r="AE207" s="221">
        <f t="shared" si="106"/>
        <v>0</v>
      </c>
      <c r="AF207" s="221">
        <f t="shared" si="106"/>
        <v>0</v>
      </c>
      <c r="AG207" s="221">
        <f t="shared" si="106"/>
        <v>0</v>
      </c>
      <c r="AH207" s="221">
        <f t="shared" si="107"/>
        <v>0</v>
      </c>
      <c r="AI207" s="221">
        <f t="shared" si="107"/>
        <v>0</v>
      </c>
      <c r="AJ207" s="221">
        <f t="shared" si="107"/>
        <v>0</v>
      </c>
      <c r="AK207" s="221">
        <f t="shared" si="107"/>
        <v>0</v>
      </c>
      <c r="AL207" s="221" t="str">
        <f t="shared" si="107"/>
        <v/>
      </c>
      <c r="AM207" s="221" t="str">
        <f t="shared" si="107"/>
        <v/>
      </c>
      <c r="AN207" s="221" t="str">
        <f t="shared" si="107"/>
        <v/>
      </c>
      <c r="AO207" s="221" t="str">
        <f t="shared" si="107"/>
        <v/>
      </c>
      <c r="AP207" s="221" t="str">
        <f t="shared" si="107"/>
        <v/>
      </c>
      <c r="AQ207" s="221" t="str">
        <f t="shared" si="107"/>
        <v/>
      </c>
      <c r="AR207" s="221" t="str">
        <f t="shared" si="108"/>
        <v/>
      </c>
      <c r="AS207" s="221" t="str">
        <f t="shared" si="108"/>
        <v/>
      </c>
      <c r="AT207" s="221" t="str">
        <f t="shared" si="108"/>
        <v/>
      </c>
      <c r="AU207" s="221" t="str">
        <f t="shared" si="108"/>
        <v/>
      </c>
      <c r="AV207" s="221" t="str">
        <f t="shared" si="108"/>
        <v/>
      </c>
      <c r="AW207" s="221" t="str">
        <f t="shared" si="108"/>
        <v/>
      </c>
      <c r="AX207" s="221" t="str">
        <f t="shared" si="108"/>
        <v/>
      </c>
      <c r="AY207" s="221" t="str">
        <f t="shared" si="108"/>
        <v/>
      </c>
      <c r="AZ207" s="221" t="str">
        <f t="shared" si="108"/>
        <v/>
      </c>
      <c r="BA207" s="221" t="str">
        <f t="shared" si="108"/>
        <v/>
      </c>
      <c r="BB207" s="221" t="str">
        <f t="shared" si="109"/>
        <v/>
      </c>
      <c r="BC207" s="221" t="str">
        <f t="shared" si="109"/>
        <v/>
      </c>
      <c r="BD207" s="221" t="str">
        <f t="shared" si="109"/>
        <v/>
      </c>
      <c r="BE207" s="221" t="str">
        <f t="shared" si="109"/>
        <v/>
      </c>
      <c r="BF207" s="221" t="str">
        <f t="shared" si="109"/>
        <v/>
      </c>
      <c r="BG207" s="221" t="str">
        <f t="shared" si="109"/>
        <v/>
      </c>
      <c r="BH207" s="221" t="str">
        <f t="shared" si="109"/>
        <v/>
      </c>
      <c r="BI207" s="221" t="str">
        <f t="shared" si="109"/>
        <v/>
      </c>
      <c r="BJ207" s="221" t="str">
        <f t="shared" si="109"/>
        <v/>
      </c>
      <c r="BK207" s="221" t="str">
        <f t="shared" si="109"/>
        <v/>
      </c>
      <c r="BL207" s="221" t="str">
        <f t="shared" si="109"/>
        <v/>
      </c>
      <c r="BM207" s="221" t="str">
        <f t="shared" si="109"/>
        <v/>
      </c>
    </row>
    <row r="208" spans="1:65" s="115" customFormat="1">
      <c r="A208" s="298"/>
      <c r="B208" s="215">
        <f t="shared" si="111"/>
        <v>2058</v>
      </c>
      <c r="C208" s="220">
        <f t="shared" ca="1" si="110"/>
        <v>0</v>
      </c>
      <c r="D208" s="221" t="str">
        <f t="shared" si="104"/>
        <v/>
      </c>
      <c r="E208" s="221" t="str">
        <f t="shared" si="104"/>
        <v/>
      </c>
      <c r="F208" s="221" t="str">
        <f t="shared" si="104"/>
        <v/>
      </c>
      <c r="G208" s="221" t="str">
        <f t="shared" si="104"/>
        <v/>
      </c>
      <c r="H208" s="221" t="str">
        <f t="shared" si="104"/>
        <v/>
      </c>
      <c r="I208" s="221" t="str">
        <f t="shared" si="104"/>
        <v/>
      </c>
      <c r="J208" s="221" t="str">
        <f t="shared" si="104"/>
        <v/>
      </c>
      <c r="K208" s="221" t="str">
        <f t="shared" si="104"/>
        <v/>
      </c>
      <c r="L208" s="221" t="str">
        <f t="shared" si="104"/>
        <v/>
      </c>
      <c r="M208" s="221" t="str">
        <f t="shared" si="104"/>
        <v/>
      </c>
      <c r="N208" s="221" t="str">
        <f t="shared" si="105"/>
        <v/>
      </c>
      <c r="O208" s="221" t="str">
        <f t="shared" si="105"/>
        <v/>
      </c>
      <c r="P208" s="221" t="str">
        <f t="shared" si="105"/>
        <v/>
      </c>
      <c r="Q208" s="221" t="str">
        <f t="shared" si="105"/>
        <v/>
      </c>
      <c r="R208" s="221" t="str">
        <f t="shared" si="105"/>
        <v/>
      </c>
      <c r="S208" s="221" t="str">
        <f t="shared" si="105"/>
        <v/>
      </c>
      <c r="T208" s="221" t="str">
        <f t="shared" si="105"/>
        <v/>
      </c>
      <c r="U208" s="221" t="str">
        <f t="shared" si="105"/>
        <v/>
      </c>
      <c r="V208" s="221" t="str">
        <f t="shared" si="105"/>
        <v/>
      </c>
      <c r="W208" s="221" t="str">
        <f t="shared" si="105"/>
        <v/>
      </c>
      <c r="X208" s="221" t="str">
        <f t="shared" si="106"/>
        <v/>
      </c>
      <c r="Y208" s="221" t="str">
        <f t="shared" si="106"/>
        <v/>
      </c>
      <c r="Z208" s="221" t="str">
        <f t="shared" si="106"/>
        <v/>
      </c>
      <c r="AA208" s="221" t="str">
        <f t="shared" si="106"/>
        <v/>
      </c>
      <c r="AB208" s="221" t="str">
        <f t="shared" si="106"/>
        <v/>
      </c>
      <c r="AC208" s="221">
        <f t="shared" si="106"/>
        <v>0</v>
      </c>
      <c r="AD208" s="221">
        <f t="shared" si="106"/>
        <v>0</v>
      </c>
      <c r="AE208" s="221">
        <f t="shared" si="106"/>
        <v>0</v>
      </c>
      <c r="AF208" s="221">
        <f t="shared" si="106"/>
        <v>0</v>
      </c>
      <c r="AG208" s="221">
        <f t="shared" si="106"/>
        <v>0</v>
      </c>
      <c r="AH208" s="221">
        <f t="shared" si="107"/>
        <v>0</v>
      </c>
      <c r="AI208" s="221">
        <f t="shared" si="107"/>
        <v>0</v>
      </c>
      <c r="AJ208" s="221">
        <f t="shared" si="107"/>
        <v>0</v>
      </c>
      <c r="AK208" s="221">
        <f t="shared" si="107"/>
        <v>0</v>
      </c>
      <c r="AL208" s="221">
        <f t="shared" si="107"/>
        <v>0</v>
      </c>
      <c r="AM208" s="221" t="str">
        <f t="shared" si="107"/>
        <v/>
      </c>
      <c r="AN208" s="221" t="str">
        <f t="shared" si="107"/>
        <v/>
      </c>
      <c r="AO208" s="221" t="str">
        <f t="shared" si="107"/>
        <v/>
      </c>
      <c r="AP208" s="221" t="str">
        <f t="shared" si="107"/>
        <v/>
      </c>
      <c r="AQ208" s="221" t="str">
        <f t="shared" si="107"/>
        <v/>
      </c>
      <c r="AR208" s="221" t="str">
        <f t="shared" si="108"/>
        <v/>
      </c>
      <c r="AS208" s="221" t="str">
        <f t="shared" si="108"/>
        <v/>
      </c>
      <c r="AT208" s="221" t="str">
        <f t="shared" si="108"/>
        <v/>
      </c>
      <c r="AU208" s="221" t="str">
        <f t="shared" si="108"/>
        <v/>
      </c>
      <c r="AV208" s="221" t="str">
        <f t="shared" si="108"/>
        <v/>
      </c>
      <c r="AW208" s="221" t="str">
        <f t="shared" si="108"/>
        <v/>
      </c>
      <c r="AX208" s="221" t="str">
        <f t="shared" si="108"/>
        <v/>
      </c>
      <c r="AY208" s="221" t="str">
        <f t="shared" si="108"/>
        <v/>
      </c>
      <c r="AZ208" s="221" t="str">
        <f t="shared" si="108"/>
        <v/>
      </c>
      <c r="BA208" s="221" t="str">
        <f t="shared" si="108"/>
        <v/>
      </c>
      <c r="BB208" s="221" t="str">
        <f t="shared" si="109"/>
        <v/>
      </c>
      <c r="BC208" s="221" t="str">
        <f t="shared" si="109"/>
        <v/>
      </c>
      <c r="BD208" s="221" t="str">
        <f t="shared" si="109"/>
        <v/>
      </c>
      <c r="BE208" s="221" t="str">
        <f t="shared" si="109"/>
        <v/>
      </c>
      <c r="BF208" s="221" t="str">
        <f t="shared" si="109"/>
        <v/>
      </c>
      <c r="BG208" s="221" t="str">
        <f t="shared" si="109"/>
        <v/>
      </c>
      <c r="BH208" s="221" t="str">
        <f t="shared" si="109"/>
        <v/>
      </c>
      <c r="BI208" s="221" t="str">
        <f t="shared" si="109"/>
        <v/>
      </c>
      <c r="BJ208" s="221" t="str">
        <f t="shared" si="109"/>
        <v/>
      </c>
      <c r="BK208" s="221" t="str">
        <f t="shared" si="109"/>
        <v/>
      </c>
      <c r="BL208" s="221" t="str">
        <f t="shared" si="109"/>
        <v/>
      </c>
      <c r="BM208" s="221" t="str">
        <f t="shared" si="109"/>
        <v/>
      </c>
    </row>
    <row r="209" spans="1:65" s="115" customFormat="1">
      <c r="A209" s="298"/>
      <c r="B209" s="215">
        <f t="shared" si="111"/>
        <v>2059</v>
      </c>
      <c r="C209" s="220">
        <f t="shared" ca="1" si="110"/>
        <v>0</v>
      </c>
      <c r="D209" s="221" t="str">
        <f t="shared" si="104"/>
        <v/>
      </c>
      <c r="E209" s="221" t="str">
        <f t="shared" si="104"/>
        <v/>
      </c>
      <c r="F209" s="221" t="str">
        <f t="shared" si="104"/>
        <v/>
      </c>
      <c r="G209" s="221" t="str">
        <f t="shared" si="104"/>
        <v/>
      </c>
      <c r="H209" s="221" t="str">
        <f t="shared" si="104"/>
        <v/>
      </c>
      <c r="I209" s="221" t="str">
        <f t="shared" si="104"/>
        <v/>
      </c>
      <c r="J209" s="221" t="str">
        <f t="shared" si="104"/>
        <v/>
      </c>
      <c r="K209" s="221" t="str">
        <f t="shared" si="104"/>
        <v/>
      </c>
      <c r="L209" s="221" t="str">
        <f t="shared" si="104"/>
        <v/>
      </c>
      <c r="M209" s="221" t="str">
        <f t="shared" si="104"/>
        <v/>
      </c>
      <c r="N209" s="221" t="str">
        <f t="shared" si="105"/>
        <v/>
      </c>
      <c r="O209" s="221" t="str">
        <f t="shared" si="105"/>
        <v/>
      </c>
      <c r="P209" s="221" t="str">
        <f t="shared" si="105"/>
        <v/>
      </c>
      <c r="Q209" s="221" t="str">
        <f t="shared" si="105"/>
        <v/>
      </c>
      <c r="R209" s="221" t="str">
        <f t="shared" si="105"/>
        <v/>
      </c>
      <c r="S209" s="221" t="str">
        <f t="shared" si="105"/>
        <v/>
      </c>
      <c r="T209" s="221" t="str">
        <f t="shared" si="105"/>
        <v/>
      </c>
      <c r="U209" s="221" t="str">
        <f t="shared" si="105"/>
        <v/>
      </c>
      <c r="V209" s="221" t="str">
        <f t="shared" si="105"/>
        <v/>
      </c>
      <c r="W209" s="221" t="str">
        <f t="shared" si="105"/>
        <v/>
      </c>
      <c r="X209" s="221" t="str">
        <f t="shared" si="106"/>
        <v/>
      </c>
      <c r="Y209" s="221" t="str">
        <f t="shared" si="106"/>
        <v/>
      </c>
      <c r="Z209" s="221" t="str">
        <f t="shared" si="106"/>
        <v/>
      </c>
      <c r="AA209" s="221" t="str">
        <f t="shared" si="106"/>
        <v/>
      </c>
      <c r="AB209" s="221" t="str">
        <f t="shared" si="106"/>
        <v/>
      </c>
      <c r="AC209" s="221" t="str">
        <f t="shared" si="106"/>
        <v/>
      </c>
      <c r="AD209" s="221">
        <f t="shared" si="106"/>
        <v>0</v>
      </c>
      <c r="AE209" s="221">
        <f t="shared" si="106"/>
        <v>0</v>
      </c>
      <c r="AF209" s="221">
        <f t="shared" si="106"/>
        <v>0</v>
      </c>
      <c r="AG209" s="221">
        <f t="shared" si="106"/>
        <v>0</v>
      </c>
      <c r="AH209" s="221">
        <f t="shared" si="107"/>
        <v>0</v>
      </c>
      <c r="AI209" s="221">
        <f t="shared" si="107"/>
        <v>0</v>
      </c>
      <c r="AJ209" s="221">
        <f t="shared" si="107"/>
        <v>0</v>
      </c>
      <c r="AK209" s="221">
        <f t="shared" si="107"/>
        <v>0</v>
      </c>
      <c r="AL209" s="221">
        <f t="shared" si="107"/>
        <v>0</v>
      </c>
      <c r="AM209" s="221">
        <f t="shared" si="107"/>
        <v>0</v>
      </c>
      <c r="AN209" s="221" t="str">
        <f t="shared" si="107"/>
        <v/>
      </c>
      <c r="AO209" s="221" t="str">
        <f t="shared" si="107"/>
        <v/>
      </c>
      <c r="AP209" s="221" t="str">
        <f t="shared" si="107"/>
        <v/>
      </c>
      <c r="AQ209" s="221" t="str">
        <f t="shared" si="107"/>
        <v/>
      </c>
      <c r="AR209" s="221" t="str">
        <f t="shared" si="108"/>
        <v/>
      </c>
      <c r="AS209" s="221" t="str">
        <f t="shared" si="108"/>
        <v/>
      </c>
      <c r="AT209" s="221" t="str">
        <f t="shared" si="108"/>
        <v/>
      </c>
      <c r="AU209" s="221" t="str">
        <f t="shared" si="108"/>
        <v/>
      </c>
      <c r="AV209" s="221" t="str">
        <f t="shared" si="108"/>
        <v/>
      </c>
      <c r="AW209" s="221" t="str">
        <f t="shared" si="108"/>
        <v/>
      </c>
      <c r="AX209" s="221" t="str">
        <f t="shared" si="108"/>
        <v/>
      </c>
      <c r="AY209" s="221" t="str">
        <f t="shared" si="108"/>
        <v/>
      </c>
      <c r="AZ209" s="221" t="str">
        <f t="shared" si="108"/>
        <v/>
      </c>
      <c r="BA209" s="221" t="str">
        <f t="shared" si="108"/>
        <v/>
      </c>
      <c r="BB209" s="221" t="str">
        <f t="shared" si="109"/>
        <v/>
      </c>
      <c r="BC209" s="221" t="str">
        <f t="shared" si="109"/>
        <v/>
      </c>
      <c r="BD209" s="221" t="str">
        <f t="shared" si="109"/>
        <v/>
      </c>
      <c r="BE209" s="221" t="str">
        <f t="shared" si="109"/>
        <v/>
      </c>
      <c r="BF209" s="221" t="str">
        <f t="shared" si="109"/>
        <v/>
      </c>
      <c r="BG209" s="221" t="str">
        <f t="shared" si="109"/>
        <v/>
      </c>
      <c r="BH209" s="221" t="str">
        <f t="shared" si="109"/>
        <v/>
      </c>
      <c r="BI209" s="221" t="str">
        <f t="shared" si="109"/>
        <v/>
      </c>
      <c r="BJ209" s="221" t="str">
        <f t="shared" si="109"/>
        <v/>
      </c>
      <c r="BK209" s="221" t="str">
        <f t="shared" si="109"/>
        <v/>
      </c>
      <c r="BL209" s="221" t="str">
        <f t="shared" si="109"/>
        <v/>
      </c>
      <c r="BM209" s="221" t="str">
        <f t="shared" si="109"/>
        <v/>
      </c>
    </row>
    <row r="210" spans="1:65" s="115" customFormat="1">
      <c r="A210" s="298"/>
      <c r="B210" s="215">
        <f t="shared" si="111"/>
        <v>2060</v>
      </c>
      <c r="C210" s="220">
        <f t="shared" ca="1" si="110"/>
        <v>0</v>
      </c>
      <c r="D210" s="221" t="str">
        <f t="shared" si="104"/>
        <v/>
      </c>
      <c r="E210" s="221" t="str">
        <f t="shared" si="104"/>
        <v/>
      </c>
      <c r="F210" s="221" t="str">
        <f t="shared" si="104"/>
        <v/>
      </c>
      <c r="G210" s="221" t="str">
        <f t="shared" si="104"/>
        <v/>
      </c>
      <c r="H210" s="221" t="str">
        <f t="shared" si="104"/>
        <v/>
      </c>
      <c r="I210" s="221" t="str">
        <f t="shared" si="104"/>
        <v/>
      </c>
      <c r="J210" s="221" t="str">
        <f t="shared" si="104"/>
        <v/>
      </c>
      <c r="K210" s="221" t="str">
        <f t="shared" si="104"/>
        <v/>
      </c>
      <c r="L210" s="221" t="str">
        <f t="shared" si="104"/>
        <v/>
      </c>
      <c r="M210" s="221" t="str">
        <f t="shared" si="104"/>
        <v/>
      </c>
      <c r="N210" s="221" t="str">
        <f t="shared" si="105"/>
        <v/>
      </c>
      <c r="O210" s="221" t="str">
        <f t="shared" si="105"/>
        <v/>
      </c>
      <c r="P210" s="221" t="str">
        <f t="shared" si="105"/>
        <v/>
      </c>
      <c r="Q210" s="221" t="str">
        <f t="shared" si="105"/>
        <v/>
      </c>
      <c r="R210" s="221" t="str">
        <f t="shared" si="105"/>
        <v/>
      </c>
      <c r="S210" s="221" t="str">
        <f t="shared" si="105"/>
        <v/>
      </c>
      <c r="T210" s="221" t="str">
        <f t="shared" si="105"/>
        <v/>
      </c>
      <c r="U210" s="221" t="str">
        <f t="shared" si="105"/>
        <v/>
      </c>
      <c r="V210" s="221" t="str">
        <f t="shared" si="105"/>
        <v/>
      </c>
      <c r="W210" s="221" t="str">
        <f t="shared" si="105"/>
        <v/>
      </c>
      <c r="X210" s="221" t="str">
        <f t="shared" si="106"/>
        <v/>
      </c>
      <c r="Y210" s="221" t="str">
        <f t="shared" si="106"/>
        <v/>
      </c>
      <c r="Z210" s="221" t="str">
        <f t="shared" si="106"/>
        <v/>
      </c>
      <c r="AA210" s="221" t="str">
        <f t="shared" si="106"/>
        <v/>
      </c>
      <c r="AB210" s="221" t="str">
        <f t="shared" si="106"/>
        <v/>
      </c>
      <c r="AC210" s="221" t="str">
        <f t="shared" si="106"/>
        <v/>
      </c>
      <c r="AD210" s="221" t="str">
        <f t="shared" si="106"/>
        <v/>
      </c>
      <c r="AE210" s="221">
        <f t="shared" si="106"/>
        <v>0</v>
      </c>
      <c r="AF210" s="221">
        <f t="shared" si="106"/>
        <v>0</v>
      </c>
      <c r="AG210" s="221">
        <f t="shared" si="106"/>
        <v>0</v>
      </c>
      <c r="AH210" s="221">
        <f t="shared" si="107"/>
        <v>0</v>
      </c>
      <c r="AI210" s="221">
        <f t="shared" si="107"/>
        <v>0</v>
      </c>
      <c r="AJ210" s="221">
        <f t="shared" si="107"/>
        <v>0</v>
      </c>
      <c r="AK210" s="221">
        <f t="shared" si="107"/>
        <v>0</v>
      </c>
      <c r="AL210" s="221">
        <f t="shared" si="107"/>
        <v>0</v>
      </c>
      <c r="AM210" s="221">
        <f t="shared" si="107"/>
        <v>0</v>
      </c>
      <c r="AN210" s="221">
        <f t="shared" si="107"/>
        <v>0</v>
      </c>
      <c r="AO210" s="221" t="str">
        <f t="shared" si="107"/>
        <v/>
      </c>
      <c r="AP210" s="221" t="str">
        <f t="shared" si="107"/>
        <v/>
      </c>
      <c r="AQ210" s="221" t="str">
        <f t="shared" si="107"/>
        <v/>
      </c>
      <c r="AR210" s="221" t="str">
        <f t="shared" si="108"/>
        <v/>
      </c>
      <c r="AS210" s="221" t="str">
        <f t="shared" si="108"/>
        <v/>
      </c>
      <c r="AT210" s="221" t="str">
        <f t="shared" si="108"/>
        <v/>
      </c>
      <c r="AU210" s="221" t="str">
        <f t="shared" si="108"/>
        <v/>
      </c>
      <c r="AV210" s="221" t="str">
        <f t="shared" si="108"/>
        <v/>
      </c>
      <c r="AW210" s="221" t="str">
        <f t="shared" si="108"/>
        <v/>
      </c>
      <c r="AX210" s="221" t="str">
        <f t="shared" si="108"/>
        <v/>
      </c>
      <c r="AY210" s="221" t="str">
        <f t="shared" si="108"/>
        <v/>
      </c>
      <c r="AZ210" s="221" t="str">
        <f t="shared" si="108"/>
        <v/>
      </c>
      <c r="BA210" s="221" t="str">
        <f t="shared" si="108"/>
        <v/>
      </c>
      <c r="BB210" s="221" t="str">
        <f t="shared" si="109"/>
        <v/>
      </c>
      <c r="BC210" s="221" t="str">
        <f t="shared" si="109"/>
        <v/>
      </c>
      <c r="BD210" s="221" t="str">
        <f t="shared" si="109"/>
        <v/>
      </c>
      <c r="BE210" s="221" t="str">
        <f t="shared" si="109"/>
        <v/>
      </c>
      <c r="BF210" s="221" t="str">
        <f t="shared" si="109"/>
        <v/>
      </c>
      <c r="BG210" s="221" t="str">
        <f t="shared" si="109"/>
        <v/>
      </c>
      <c r="BH210" s="221" t="str">
        <f t="shared" si="109"/>
        <v/>
      </c>
      <c r="BI210" s="221" t="str">
        <f t="shared" si="109"/>
        <v/>
      </c>
      <c r="BJ210" s="221" t="str">
        <f t="shared" si="109"/>
        <v/>
      </c>
      <c r="BK210" s="221" t="str">
        <f t="shared" si="109"/>
        <v/>
      </c>
      <c r="BL210" s="221" t="str">
        <f t="shared" si="109"/>
        <v/>
      </c>
      <c r="BM210" s="221" t="str">
        <f t="shared" si="109"/>
        <v/>
      </c>
    </row>
    <row r="211" spans="1:65" s="115" customFormat="1">
      <c r="A211" s="298"/>
      <c r="B211" s="215">
        <f t="shared" si="111"/>
        <v>2061</v>
      </c>
      <c r="C211" s="220">
        <f t="shared" ca="1" si="110"/>
        <v>0</v>
      </c>
      <c r="D211" s="221" t="str">
        <f t="shared" si="104"/>
        <v/>
      </c>
      <c r="E211" s="221" t="str">
        <f t="shared" si="104"/>
        <v/>
      </c>
      <c r="F211" s="221" t="str">
        <f t="shared" si="104"/>
        <v/>
      </c>
      <c r="G211" s="221" t="str">
        <f t="shared" si="104"/>
        <v/>
      </c>
      <c r="H211" s="221" t="str">
        <f t="shared" si="104"/>
        <v/>
      </c>
      <c r="I211" s="221" t="str">
        <f t="shared" si="104"/>
        <v/>
      </c>
      <c r="J211" s="221" t="str">
        <f t="shared" si="104"/>
        <v/>
      </c>
      <c r="K211" s="221" t="str">
        <f t="shared" si="104"/>
        <v/>
      </c>
      <c r="L211" s="221" t="str">
        <f t="shared" si="104"/>
        <v/>
      </c>
      <c r="M211" s="221" t="str">
        <f t="shared" si="104"/>
        <v/>
      </c>
      <c r="N211" s="221" t="str">
        <f t="shared" si="105"/>
        <v/>
      </c>
      <c r="O211" s="221" t="str">
        <f t="shared" si="105"/>
        <v/>
      </c>
      <c r="P211" s="221" t="str">
        <f t="shared" si="105"/>
        <v/>
      </c>
      <c r="Q211" s="221" t="str">
        <f t="shared" si="105"/>
        <v/>
      </c>
      <c r="R211" s="221" t="str">
        <f t="shared" si="105"/>
        <v/>
      </c>
      <c r="S211" s="221" t="str">
        <f t="shared" si="105"/>
        <v/>
      </c>
      <c r="T211" s="221" t="str">
        <f t="shared" si="105"/>
        <v/>
      </c>
      <c r="U211" s="221" t="str">
        <f t="shared" si="105"/>
        <v/>
      </c>
      <c r="V211" s="221" t="str">
        <f t="shared" si="105"/>
        <v/>
      </c>
      <c r="W211" s="221" t="str">
        <f t="shared" si="105"/>
        <v/>
      </c>
      <c r="X211" s="221" t="str">
        <f t="shared" si="106"/>
        <v/>
      </c>
      <c r="Y211" s="221" t="str">
        <f t="shared" si="106"/>
        <v/>
      </c>
      <c r="Z211" s="221" t="str">
        <f t="shared" si="106"/>
        <v/>
      </c>
      <c r="AA211" s="221" t="str">
        <f t="shared" si="106"/>
        <v/>
      </c>
      <c r="AB211" s="221" t="str">
        <f t="shared" si="106"/>
        <v/>
      </c>
      <c r="AC211" s="221" t="str">
        <f t="shared" si="106"/>
        <v/>
      </c>
      <c r="AD211" s="221" t="str">
        <f t="shared" si="106"/>
        <v/>
      </c>
      <c r="AE211" s="221" t="str">
        <f t="shared" si="106"/>
        <v/>
      </c>
      <c r="AF211" s="221">
        <f t="shared" si="106"/>
        <v>0</v>
      </c>
      <c r="AG211" s="221">
        <f t="shared" si="106"/>
        <v>0</v>
      </c>
      <c r="AH211" s="221">
        <f t="shared" si="107"/>
        <v>0</v>
      </c>
      <c r="AI211" s="221">
        <f t="shared" si="107"/>
        <v>0</v>
      </c>
      <c r="AJ211" s="221">
        <f t="shared" si="107"/>
        <v>0</v>
      </c>
      <c r="AK211" s="221">
        <f t="shared" si="107"/>
        <v>0</v>
      </c>
      <c r="AL211" s="221">
        <f t="shared" si="107"/>
        <v>0</v>
      </c>
      <c r="AM211" s="221">
        <f t="shared" si="107"/>
        <v>0</v>
      </c>
      <c r="AN211" s="221">
        <f t="shared" si="107"/>
        <v>0</v>
      </c>
      <c r="AO211" s="221">
        <f t="shared" si="107"/>
        <v>0</v>
      </c>
      <c r="AP211" s="221" t="str">
        <f t="shared" si="107"/>
        <v/>
      </c>
      <c r="AQ211" s="221" t="str">
        <f t="shared" si="107"/>
        <v/>
      </c>
      <c r="AR211" s="221" t="str">
        <f t="shared" si="108"/>
        <v/>
      </c>
      <c r="AS211" s="221" t="str">
        <f t="shared" si="108"/>
        <v/>
      </c>
      <c r="AT211" s="221" t="str">
        <f t="shared" si="108"/>
        <v/>
      </c>
      <c r="AU211" s="221" t="str">
        <f t="shared" si="108"/>
        <v/>
      </c>
      <c r="AV211" s="221" t="str">
        <f t="shared" si="108"/>
        <v/>
      </c>
      <c r="AW211" s="221" t="str">
        <f t="shared" si="108"/>
        <v/>
      </c>
      <c r="AX211" s="221" t="str">
        <f t="shared" si="108"/>
        <v/>
      </c>
      <c r="AY211" s="221" t="str">
        <f t="shared" si="108"/>
        <v/>
      </c>
      <c r="AZ211" s="221" t="str">
        <f t="shared" si="108"/>
        <v/>
      </c>
      <c r="BA211" s="221" t="str">
        <f t="shared" si="108"/>
        <v/>
      </c>
      <c r="BB211" s="221" t="str">
        <f t="shared" si="109"/>
        <v/>
      </c>
      <c r="BC211" s="221" t="str">
        <f t="shared" si="109"/>
        <v/>
      </c>
      <c r="BD211" s="221" t="str">
        <f t="shared" si="109"/>
        <v/>
      </c>
      <c r="BE211" s="221" t="str">
        <f t="shared" si="109"/>
        <v/>
      </c>
      <c r="BF211" s="221" t="str">
        <f t="shared" si="109"/>
        <v/>
      </c>
      <c r="BG211" s="221" t="str">
        <f t="shared" si="109"/>
        <v/>
      </c>
      <c r="BH211" s="221" t="str">
        <f t="shared" si="109"/>
        <v/>
      </c>
      <c r="BI211" s="221" t="str">
        <f t="shared" si="109"/>
        <v/>
      </c>
      <c r="BJ211" s="221" t="str">
        <f t="shared" si="109"/>
        <v/>
      </c>
      <c r="BK211" s="221" t="str">
        <f t="shared" si="109"/>
        <v/>
      </c>
      <c r="BL211" s="221" t="str">
        <f t="shared" si="109"/>
        <v/>
      </c>
      <c r="BM211" s="221" t="str">
        <f t="shared" si="109"/>
        <v/>
      </c>
    </row>
    <row r="212" spans="1:65" s="115" customFormat="1">
      <c r="A212" s="298"/>
      <c r="B212" s="215">
        <f t="shared" si="111"/>
        <v>2062</v>
      </c>
      <c r="C212" s="220">
        <f t="shared" ca="1" si="110"/>
        <v>0</v>
      </c>
      <c r="D212" s="221" t="str">
        <f t="shared" si="104"/>
        <v/>
      </c>
      <c r="E212" s="221" t="str">
        <f t="shared" si="104"/>
        <v/>
      </c>
      <c r="F212" s="221" t="str">
        <f t="shared" si="104"/>
        <v/>
      </c>
      <c r="G212" s="221" t="str">
        <f t="shared" si="104"/>
        <v/>
      </c>
      <c r="H212" s="221" t="str">
        <f t="shared" si="104"/>
        <v/>
      </c>
      <c r="I212" s="221" t="str">
        <f t="shared" si="104"/>
        <v/>
      </c>
      <c r="J212" s="221" t="str">
        <f t="shared" si="104"/>
        <v/>
      </c>
      <c r="K212" s="221" t="str">
        <f t="shared" si="104"/>
        <v/>
      </c>
      <c r="L212" s="221" t="str">
        <f t="shared" si="104"/>
        <v/>
      </c>
      <c r="M212" s="221" t="str">
        <f t="shared" si="104"/>
        <v/>
      </c>
      <c r="N212" s="221" t="str">
        <f t="shared" si="105"/>
        <v/>
      </c>
      <c r="O212" s="221" t="str">
        <f t="shared" si="105"/>
        <v/>
      </c>
      <c r="P212" s="221" t="str">
        <f t="shared" si="105"/>
        <v/>
      </c>
      <c r="Q212" s="221" t="str">
        <f t="shared" si="105"/>
        <v/>
      </c>
      <c r="R212" s="221" t="str">
        <f t="shared" si="105"/>
        <v/>
      </c>
      <c r="S212" s="221" t="str">
        <f t="shared" si="105"/>
        <v/>
      </c>
      <c r="T212" s="221" t="str">
        <f t="shared" si="105"/>
        <v/>
      </c>
      <c r="U212" s="221" t="str">
        <f t="shared" si="105"/>
        <v/>
      </c>
      <c r="V212" s="221" t="str">
        <f t="shared" si="105"/>
        <v/>
      </c>
      <c r="W212" s="221" t="str">
        <f t="shared" si="105"/>
        <v/>
      </c>
      <c r="X212" s="221" t="str">
        <f t="shared" si="106"/>
        <v/>
      </c>
      <c r="Y212" s="221" t="str">
        <f t="shared" si="106"/>
        <v/>
      </c>
      <c r="Z212" s="221" t="str">
        <f t="shared" si="106"/>
        <v/>
      </c>
      <c r="AA212" s="221" t="str">
        <f t="shared" si="106"/>
        <v/>
      </c>
      <c r="AB212" s="221" t="str">
        <f t="shared" si="106"/>
        <v/>
      </c>
      <c r="AC212" s="221" t="str">
        <f t="shared" si="106"/>
        <v/>
      </c>
      <c r="AD212" s="221" t="str">
        <f t="shared" si="106"/>
        <v/>
      </c>
      <c r="AE212" s="221" t="str">
        <f t="shared" si="106"/>
        <v/>
      </c>
      <c r="AF212" s="221" t="str">
        <f t="shared" si="106"/>
        <v/>
      </c>
      <c r="AG212" s="221">
        <f t="shared" si="106"/>
        <v>0</v>
      </c>
      <c r="AH212" s="221">
        <f t="shared" si="107"/>
        <v>0</v>
      </c>
      <c r="AI212" s="221">
        <f t="shared" si="107"/>
        <v>0</v>
      </c>
      <c r="AJ212" s="221">
        <f t="shared" si="107"/>
        <v>0</v>
      </c>
      <c r="AK212" s="221">
        <f t="shared" si="107"/>
        <v>0</v>
      </c>
      <c r="AL212" s="221">
        <f t="shared" si="107"/>
        <v>0</v>
      </c>
      <c r="AM212" s="221">
        <f t="shared" si="107"/>
        <v>0</v>
      </c>
      <c r="AN212" s="221">
        <f t="shared" si="107"/>
        <v>0</v>
      </c>
      <c r="AO212" s="221">
        <f t="shared" si="107"/>
        <v>0</v>
      </c>
      <c r="AP212" s="221">
        <f t="shared" si="107"/>
        <v>0</v>
      </c>
      <c r="AQ212" s="221" t="str">
        <f t="shared" si="107"/>
        <v/>
      </c>
      <c r="AR212" s="221" t="str">
        <f t="shared" si="108"/>
        <v/>
      </c>
      <c r="AS212" s="221" t="str">
        <f t="shared" si="108"/>
        <v/>
      </c>
      <c r="AT212" s="221" t="str">
        <f t="shared" si="108"/>
        <v/>
      </c>
      <c r="AU212" s="221" t="str">
        <f t="shared" si="108"/>
        <v/>
      </c>
      <c r="AV212" s="221" t="str">
        <f t="shared" si="108"/>
        <v/>
      </c>
      <c r="AW212" s="221" t="str">
        <f t="shared" si="108"/>
        <v/>
      </c>
      <c r="AX212" s="221" t="str">
        <f t="shared" si="108"/>
        <v/>
      </c>
      <c r="AY212" s="221" t="str">
        <f t="shared" si="108"/>
        <v/>
      </c>
      <c r="AZ212" s="221" t="str">
        <f t="shared" si="108"/>
        <v/>
      </c>
      <c r="BA212" s="221" t="str">
        <f t="shared" si="108"/>
        <v/>
      </c>
      <c r="BB212" s="221" t="str">
        <f t="shared" si="109"/>
        <v/>
      </c>
      <c r="BC212" s="221" t="str">
        <f t="shared" si="109"/>
        <v/>
      </c>
      <c r="BD212" s="221" t="str">
        <f t="shared" si="109"/>
        <v/>
      </c>
      <c r="BE212" s="221" t="str">
        <f t="shared" si="109"/>
        <v/>
      </c>
      <c r="BF212" s="221" t="str">
        <f t="shared" si="109"/>
        <v/>
      </c>
      <c r="BG212" s="221" t="str">
        <f t="shared" si="109"/>
        <v/>
      </c>
      <c r="BH212" s="221" t="str">
        <f t="shared" si="109"/>
        <v/>
      </c>
      <c r="BI212" s="221" t="str">
        <f t="shared" si="109"/>
        <v/>
      </c>
      <c r="BJ212" s="221" t="str">
        <f t="shared" si="109"/>
        <v/>
      </c>
      <c r="BK212" s="221" t="str">
        <f t="shared" si="109"/>
        <v/>
      </c>
      <c r="BL212" s="221" t="str">
        <f t="shared" si="109"/>
        <v/>
      </c>
      <c r="BM212" s="221" t="str">
        <f t="shared" si="109"/>
        <v/>
      </c>
    </row>
    <row r="213" spans="1:65" s="115" customFormat="1">
      <c r="A213" s="298"/>
      <c r="B213" s="215">
        <f t="shared" si="111"/>
        <v>2063</v>
      </c>
      <c r="C213" s="220">
        <f t="shared" ca="1" si="110"/>
        <v>0</v>
      </c>
      <c r="D213" s="221" t="str">
        <f t="shared" si="104"/>
        <v/>
      </c>
      <c r="E213" s="221" t="str">
        <f t="shared" si="104"/>
        <v/>
      </c>
      <c r="F213" s="221" t="str">
        <f t="shared" si="104"/>
        <v/>
      </c>
      <c r="G213" s="221" t="str">
        <f t="shared" si="104"/>
        <v/>
      </c>
      <c r="H213" s="221" t="str">
        <f t="shared" si="104"/>
        <v/>
      </c>
      <c r="I213" s="221" t="str">
        <f t="shared" si="104"/>
        <v/>
      </c>
      <c r="J213" s="221" t="str">
        <f t="shared" si="104"/>
        <v/>
      </c>
      <c r="K213" s="221" t="str">
        <f t="shared" si="104"/>
        <v/>
      </c>
      <c r="L213" s="221" t="str">
        <f t="shared" si="104"/>
        <v/>
      </c>
      <c r="M213" s="221" t="str">
        <f t="shared" si="104"/>
        <v/>
      </c>
      <c r="N213" s="221" t="str">
        <f t="shared" si="105"/>
        <v/>
      </c>
      <c r="O213" s="221" t="str">
        <f t="shared" si="105"/>
        <v/>
      </c>
      <c r="P213" s="221" t="str">
        <f t="shared" si="105"/>
        <v/>
      </c>
      <c r="Q213" s="221" t="str">
        <f t="shared" si="105"/>
        <v/>
      </c>
      <c r="R213" s="221" t="str">
        <f t="shared" si="105"/>
        <v/>
      </c>
      <c r="S213" s="221" t="str">
        <f t="shared" si="105"/>
        <v/>
      </c>
      <c r="T213" s="221" t="str">
        <f t="shared" si="105"/>
        <v/>
      </c>
      <c r="U213" s="221" t="str">
        <f t="shared" si="105"/>
        <v/>
      </c>
      <c r="V213" s="221" t="str">
        <f t="shared" si="105"/>
        <v/>
      </c>
      <c r="W213" s="221" t="str">
        <f t="shared" si="105"/>
        <v/>
      </c>
      <c r="X213" s="221" t="str">
        <f t="shared" si="106"/>
        <v/>
      </c>
      <c r="Y213" s="221" t="str">
        <f t="shared" si="106"/>
        <v/>
      </c>
      <c r="Z213" s="221" t="str">
        <f t="shared" si="106"/>
        <v/>
      </c>
      <c r="AA213" s="221" t="str">
        <f t="shared" si="106"/>
        <v/>
      </c>
      <c r="AB213" s="221" t="str">
        <f t="shared" si="106"/>
        <v/>
      </c>
      <c r="AC213" s="221" t="str">
        <f t="shared" si="106"/>
        <v/>
      </c>
      <c r="AD213" s="221" t="str">
        <f t="shared" si="106"/>
        <v/>
      </c>
      <c r="AE213" s="221" t="str">
        <f t="shared" si="106"/>
        <v/>
      </c>
      <c r="AF213" s="221" t="str">
        <f t="shared" si="106"/>
        <v/>
      </c>
      <c r="AG213" s="221" t="str">
        <f t="shared" si="106"/>
        <v/>
      </c>
      <c r="AH213" s="221">
        <f t="shared" si="107"/>
        <v>0</v>
      </c>
      <c r="AI213" s="221">
        <f t="shared" si="107"/>
        <v>0</v>
      </c>
      <c r="AJ213" s="221">
        <f t="shared" si="107"/>
        <v>0</v>
      </c>
      <c r="AK213" s="221">
        <f t="shared" si="107"/>
        <v>0</v>
      </c>
      <c r="AL213" s="221">
        <f t="shared" si="107"/>
        <v>0</v>
      </c>
      <c r="AM213" s="221">
        <f t="shared" si="107"/>
        <v>0</v>
      </c>
      <c r="AN213" s="221">
        <f t="shared" si="107"/>
        <v>0</v>
      </c>
      <c r="AO213" s="221">
        <f t="shared" si="107"/>
        <v>0</v>
      </c>
      <c r="AP213" s="221">
        <f t="shared" si="107"/>
        <v>0</v>
      </c>
      <c r="AQ213" s="221">
        <f t="shared" si="107"/>
        <v>0</v>
      </c>
      <c r="AR213" s="221" t="str">
        <f t="shared" si="108"/>
        <v/>
      </c>
      <c r="AS213" s="221" t="str">
        <f t="shared" si="108"/>
        <v/>
      </c>
      <c r="AT213" s="221" t="str">
        <f t="shared" si="108"/>
        <v/>
      </c>
      <c r="AU213" s="221" t="str">
        <f t="shared" si="108"/>
        <v/>
      </c>
      <c r="AV213" s="221" t="str">
        <f t="shared" si="108"/>
        <v/>
      </c>
      <c r="AW213" s="221" t="str">
        <f t="shared" si="108"/>
        <v/>
      </c>
      <c r="AX213" s="221" t="str">
        <f t="shared" si="108"/>
        <v/>
      </c>
      <c r="AY213" s="221" t="str">
        <f t="shared" si="108"/>
        <v/>
      </c>
      <c r="AZ213" s="221" t="str">
        <f t="shared" si="108"/>
        <v/>
      </c>
      <c r="BA213" s="221" t="str">
        <f t="shared" si="108"/>
        <v/>
      </c>
      <c r="BB213" s="221" t="str">
        <f t="shared" si="109"/>
        <v/>
      </c>
      <c r="BC213" s="221" t="str">
        <f t="shared" si="109"/>
        <v/>
      </c>
      <c r="BD213" s="221" t="str">
        <f t="shared" si="109"/>
        <v/>
      </c>
      <c r="BE213" s="221" t="str">
        <f t="shared" si="109"/>
        <v/>
      </c>
      <c r="BF213" s="221" t="str">
        <f t="shared" si="109"/>
        <v/>
      </c>
      <c r="BG213" s="221" t="str">
        <f t="shared" si="109"/>
        <v/>
      </c>
      <c r="BH213" s="221" t="str">
        <f t="shared" si="109"/>
        <v/>
      </c>
      <c r="BI213" s="221" t="str">
        <f t="shared" si="109"/>
        <v/>
      </c>
      <c r="BJ213" s="221" t="str">
        <f t="shared" si="109"/>
        <v/>
      </c>
      <c r="BK213" s="221" t="str">
        <f t="shared" si="109"/>
        <v/>
      </c>
      <c r="BL213" s="221" t="str">
        <f t="shared" si="109"/>
        <v/>
      </c>
      <c r="BM213" s="221" t="str">
        <f t="shared" si="109"/>
        <v/>
      </c>
    </row>
    <row r="214" spans="1:65" s="115" customFormat="1">
      <c r="A214" s="298"/>
      <c r="B214" s="215">
        <f t="shared" si="111"/>
        <v>2064</v>
      </c>
      <c r="C214" s="220">
        <f t="shared" ca="1" si="110"/>
        <v>0</v>
      </c>
      <c r="D214" s="221" t="str">
        <f t="shared" ref="D214:M223" si="112">IF(D$172="","",IF($B214&gt;$B$18,"",IF(AND($B214&gt;=D$172,$B214-D$172&lt;$B$21),D$173/$B$21,"")))</f>
        <v/>
      </c>
      <c r="E214" s="221" t="str">
        <f t="shared" si="112"/>
        <v/>
      </c>
      <c r="F214" s="221" t="str">
        <f t="shared" si="112"/>
        <v/>
      </c>
      <c r="G214" s="221" t="str">
        <f t="shared" si="112"/>
        <v/>
      </c>
      <c r="H214" s="221" t="str">
        <f t="shared" si="112"/>
        <v/>
      </c>
      <c r="I214" s="221" t="str">
        <f t="shared" si="112"/>
        <v/>
      </c>
      <c r="J214" s="221" t="str">
        <f t="shared" si="112"/>
        <v/>
      </c>
      <c r="K214" s="221" t="str">
        <f t="shared" si="112"/>
        <v/>
      </c>
      <c r="L214" s="221" t="str">
        <f t="shared" si="112"/>
        <v/>
      </c>
      <c r="M214" s="221" t="str">
        <f t="shared" si="112"/>
        <v/>
      </c>
      <c r="N214" s="221" t="str">
        <f t="shared" ref="N214:W223" si="113">IF(N$172="","",IF($B214&gt;$B$18,"",IF(AND($B214&gt;=N$172,$B214-N$172&lt;$B$21),N$173/$B$21,"")))</f>
        <v/>
      </c>
      <c r="O214" s="221" t="str">
        <f t="shared" si="113"/>
        <v/>
      </c>
      <c r="P214" s="221" t="str">
        <f t="shared" si="113"/>
        <v/>
      </c>
      <c r="Q214" s="221" t="str">
        <f t="shared" si="113"/>
        <v/>
      </c>
      <c r="R214" s="221" t="str">
        <f t="shared" si="113"/>
        <v/>
      </c>
      <c r="S214" s="221" t="str">
        <f t="shared" si="113"/>
        <v/>
      </c>
      <c r="T214" s="221" t="str">
        <f t="shared" si="113"/>
        <v/>
      </c>
      <c r="U214" s="221" t="str">
        <f t="shared" si="113"/>
        <v/>
      </c>
      <c r="V214" s="221" t="str">
        <f t="shared" si="113"/>
        <v/>
      </c>
      <c r="W214" s="221" t="str">
        <f t="shared" si="113"/>
        <v/>
      </c>
      <c r="X214" s="221" t="str">
        <f t="shared" ref="X214:AG223" si="114">IF(X$172="","",IF($B214&gt;$B$18,"",IF(AND($B214&gt;=X$172,$B214-X$172&lt;$B$21),X$173/$B$21,"")))</f>
        <v/>
      </c>
      <c r="Y214" s="221" t="str">
        <f t="shared" si="114"/>
        <v/>
      </c>
      <c r="Z214" s="221" t="str">
        <f t="shared" si="114"/>
        <v/>
      </c>
      <c r="AA214" s="221" t="str">
        <f t="shared" si="114"/>
        <v/>
      </c>
      <c r="AB214" s="221" t="str">
        <f t="shared" si="114"/>
        <v/>
      </c>
      <c r="AC214" s="221" t="str">
        <f t="shared" si="114"/>
        <v/>
      </c>
      <c r="AD214" s="221" t="str">
        <f t="shared" si="114"/>
        <v/>
      </c>
      <c r="AE214" s="221" t="str">
        <f t="shared" si="114"/>
        <v/>
      </c>
      <c r="AF214" s="221" t="str">
        <f t="shared" si="114"/>
        <v/>
      </c>
      <c r="AG214" s="221" t="str">
        <f t="shared" si="114"/>
        <v/>
      </c>
      <c r="AH214" s="221" t="str">
        <f t="shared" ref="AH214:AQ223" si="115">IF(AH$172="","",IF($B214&gt;$B$18,"",IF(AND($B214&gt;=AH$172,$B214-AH$172&lt;$B$21),AH$173/$B$21,"")))</f>
        <v/>
      </c>
      <c r="AI214" s="221">
        <f t="shared" si="115"/>
        <v>0</v>
      </c>
      <c r="AJ214" s="221">
        <f t="shared" si="115"/>
        <v>0</v>
      </c>
      <c r="AK214" s="221">
        <f t="shared" si="115"/>
        <v>0</v>
      </c>
      <c r="AL214" s="221">
        <f t="shared" si="115"/>
        <v>0</v>
      </c>
      <c r="AM214" s="221">
        <f t="shared" si="115"/>
        <v>0</v>
      </c>
      <c r="AN214" s="221">
        <f t="shared" si="115"/>
        <v>0</v>
      </c>
      <c r="AO214" s="221">
        <f t="shared" si="115"/>
        <v>0</v>
      </c>
      <c r="AP214" s="221">
        <f t="shared" si="115"/>
        <v>0</v>
      </c>
      <c r="AQ214" s="221">
        <f t="shared" si="115"/>
        <v>0</v>
      </c>
      <c r="AR214" s="221">
        <f t="shared" ref="AR214:BA223" si="116">IF(AR$172="","",IF($B214&gt;$B$18,"",IF(AND($B214&gt;=AR$172,$B214-AR$172&lt;$B$21),AR$173/$B$21,"")))</f>
        <v>0</v>
      </c>
      <c r="AS214" s="221" t="str">
        <f t="shared" si="116"/>
        <v/>
      </c>
      <c r="AT214" s="221" t="str">
        <f t="shared" si="116"/>
        <v/>
      </c>
      <c r="AU214" s="221" t="str">
        <f t="shared" si="116"/>
        <v/>
      </c>
      <c r="AV214" s="221" t="str">
        <f t="shared" si="116"/>
        <v/>
      </c>
      <c r="AW214" s="221" t="str">
        <f t="shared" si="116"/>
        <v/>
      </c>
      <c r="AX214" s="221" t="str">
        <f t="shared" si="116"/>
        <v/>
      </c>
      <c r="AY214" s="221" t="str">
        <f t="shared" si="116"/>
        <v/>
      </c>
      <c r="AZ214" s="221" t="str">
        <f t="shared" si="116"/>
        <v/>
      </c>
      <c r="BA214" s="221" t="str">
        <f t="shared" si="116"/>
        <v/>
      </c>
      <c r="BB214" s="221" t="str">
        <f t="shared" ref="BB214:BM223" si="117">IF(BB$172="","",IF($B214&gt;$B$18,"",IF(AND($B214&gt;=BB$172,$B214-BB$172&lt;$B$21),BB$173/$B$21,"")))</f>
        <v/>
      </c>
      <c r="BC214" s="221" t="str">
        <f t="shared" si="117"/>
        <v/>
      </c>
      <c r="BD214" s="221" t="str">
        <f t="shared" si="117"/>
        <v/>
      </c>
      <c r="BE214" s="221" t="str">
        <f t="shared" si="117"/>
        <v/>
      </c>
      <c r="BF214" s="221" t="str">
        <f t="shared" si="117"/>
        <v/>
      </c>
      <c r="BG214" s="221" t="str">
        <f t="shared" si="117"/>
        <v/>
      </c>
      <c r="BH214" s="221" t="str">
        <f t="shared" si="117"/>
        <v/>
      </c>
      <c r="BI214" s="221" t="str">
        <f t="shared" si="117"/>
        <v/>
      </c>
      <c r="BJ214" s="221" t="str">
        <f t="shared" si="117"/>
        <v/>
      </c>
      <c r="BK214" s="221" t="str">
        <f t="shared" si="117"/>
        <v/>
      </c>
      <c r="BL214" s="221" t="str">
        <f t="shared" si="117"/>
        <v/>
      </c>
      <c r="BM214" s="221" t="str">
        <f t="shared" si="117"/>
        <v/>
      </c>
    </row>
    <row r="215" spans="1:65" s="115" customFormat="1">
      <c r="A215" s="298"/>
      <c r="B215" s="215">
        <f t="shared" si="111"/>
        <v>2065</v>
      </c>
      <c r="C215" s="220">
        <f t="shared" ca="1" si="110"/>
        <v>0</v>
      </c>
      <c r="D215" s="221" t="str">
        <f t="shared" si="112"/>
        <v/>
      </c>
      <c r="E215" s="221" t="str">
        <f t="shared" si="112"/>
        <v/>
      </c>
      <c r="F215" s="221" t="str">
        <f t="shared" si="112"/>
        <v/>
      </c>
      <c r="G215" s="221" t="str">
        <f t="shared" si="112"/>
        <v/>
      </c>
      <c r="H215" s="221" t="str">
        <f t="shared" si="112"/>
        <v/>
      </c>
      <c r="I215" s="221" t="str">
        <f t="shared" si="112"/>
        <v/>
      </c>
      <c r="J215" s="221" t="str">
        <f t="shared" si="112"/>
        <v/>
      </c>
      <c r="K215" s="221" t="str">
        <f t="shared" si="112"/>
        <v/>
      </c>
      <c r="L215" s="221" t="str">
        <f t="shared" si="112"/>
        <v/>
      </c>
      <c r="M215" s="221" t="str">
        <f t="shared" si="112"/>
        <v/>
      </c>
      <c r="N215" s="221" t="str">
        <f t="shared" si="113"/>
        <v/>
      </c>
      <c r="O215" s="221" t="str">
        <f t="shared" si="113"/>
        <v/>
      </c>
      <c r="P215" s="221" t="str">
        <f t="shared" si="113"/>
        <v/>
      </c>
      <c r="Q215" s="221" t="str">
        <f t="shared" si="113"/>
        <v/>
      </c>
      <c r="R215" s="221" t="str">
        <f t="shared" si="113"/>
        <v/>
      </c>
      <c r="S215" s="221" t="str">
        <f t="shared" si="113"/>
        <v/>
      </c>
      <c r="T215" s="221" t="str">
        <f t="shared" si="113"/>
        <v/>
      </c>
      <c r="U215" s="221" t="str">
        <f t="shared" si="113"/>
        <v/>
      </c>
      <c r="V215" s="221" t="str">
        <f t="shared" si="113"/>
        <v/>
      </c>
      <c r="W215" s="221" t="str">
        <f t="shared" si="113"/>
        <v/>
      </c>
      <c r="X215" s="221" t="str">
        <f t="shared" si="114"/>
        <v/>
      </c>
      <c r="Y215" s="221" t="str">
        <f t="shared" si="114"/>
        <v/>
      </c>
      <c r="Z215" s="221" t="str">
        <f t="shared" si="114"/>
        <v/>
      </c>
      <c r="AA215" s="221" t="str">
        <f t="shared" si="114"/>
        <v/>
      </c>
      <c r="AB215" s="221" t="str">
        <f t="shared" si="114"/>
        <v/>
      </c>
      <c r="AC215" s="221" t="str">
        <f t="shared" si="114"/>
        <v/>
      </c>
      <c r="AD215" s="221" t="str">
        <f t="shared" si="114"/>
        <v/>
      </c>
      <c r="AE215" s="221" t="str">
        <f t="shared" si="114"/>
        <v/>
      </c>
      <c r="AF215" s="221" t="str">
        <f t="shared" si="114"/>
        <v/>
      </c>
      <c r="AG215" s="221" t="str">
        <f t="shared" si="114"/>
        <v/>
      </c>
      <c r="AH215" s="221" t="str">
        <f t="shared" si="115"/>
        <v/>
      </c>
      <c r="AI215" s="221" t="str">
        <f t="shared" si="115"/>
        <v/>
      </c>
      <c r="AJ215" s="221">
        <f t="shared" si="115"/>
        <v>0</v>
      </c>
      <c r="AK215" s="221">
        <f t="shared" si="115"/>
        <v>0</v>
      </c>
      <c r="AL215" s="221">
        <f t="shared" si="115"/>
        <v>0</v>
      </c>
      <c r="AM215" s="221">
        <f t="shared" si="115"/>
        <v>0</v>
      </c>
      <c r="AN215" s="221">
        <f t="shared" si="115"/>
        <v>0</v>
      </c>
      <c r="AO215" s="221">
        <f t="shared" si="115"/>
        <v>0</v>
      </c>
      <c r="AP215" s="221">
        <f t="shared" si="115"/>
        <v>0</v>
      </c>
      <c r="AQ215" s="221">
        <f t="shared" si="115"/>
        <v>0</v>
      </c>
      <c r="AR215" s="221">
        <f t="shared" si="116"/>
        <v>0</v>
      </c>
      <c r="AS215" s="221">
        <f t="shared" si="116"/>
        <v>0</v>
      </c>
      <c r="AT215" s="221" t="str">
        <f t="shared" si="116"/>
        <v/>
      </c>
      <c r="AU215" s="221" t="str">
        <f t="shared" si="116"/>
        <v/>
      </c>
      <c r="AV215" s="221" t="str">
        <f t="shared" si="116"/>
        <v/>
      </c>
      <c r="AW215" s="221" t="str">
        <f t="shared" si="116"/>
        <v/>
      </c>
      <c r="AX215" s="221" t="str">
        <f t="shared" si="116"/>
        <v/>
      </c>
      <c r="AY215" s="221" t="str">
        <f t="shared" si="116"/>
        <v/>
      </c>
      <c r="AZ215" s="221" t="str">
        <f t="shared" si="116"/>
        <v/>
      </c>
      <c r="BA215" s="221" t="str">
        <f t="shared" si="116"/>
        <v/>
      </c>
      <c r="BB215" s="221" t="str">
        <f t="shared" si="117"/>
        <v/>
      </c>
      <c r="BC215" s="221" t="str">
        <f t="shared" si="117"/>
        <v/>
      </c>
      <c r="BD215" s="221" t="str">
        <f t="shared" si="117"/>
        <v/>
      </c>
      <c r="BE215" s="221" t="str">
        <f t="shared" si="117"/>
        <v/>
      </c>
      <c r="BF215" s="221" t="str">
        <f t="shared" si="117"/>
        <v/>
      </c>
      <c r="BG215" s="221" t="str">
        <f t="shared" si="117"/>
        <v/>
      </c>
      <c r="BH215" s="221" t="str">
        <f t="shared" si="117"/>
        <v/>
      </c>
      <c r="BI215" s="221" t="str">
        <f t="shared" si="117"/>
        <v/>
      </c>
      <c r="BJ215" s="221" t="str">
        <f t="shared" si="117"/>
        <v/>
      </c>
      <c r="BK215" s="221" t="str">
        <f t="shared" si="117"/>
        <v/>
      </c>
      <c r="BL215" s="221" t="str">
        <f t="shared" si="117"/>
        <v/>
      </c>
      <c r="BM215" s="221" t="str">
        <f t="shared" si="117"/>
        <v/>
      </c>
    </row>
    <row r="216" spans="1:65" s="115" customFormat="1">
      <c r="A216" s="298"/>
      <c r="B216" s="215">
        <f t="shared" si="111"/>
        <v>2066</v>
      </c>
      <c r="C216" s="220">
        <f t="shared" ca="1" si="110"/>
        <v>0</v>
      </c>
      <c r="D216" s="221" t="str">
        <f t="shared" si="112"/>
        <v/>
      </c>
      <c r="E216" s="221" t="str">
        <f t="shared" si="112"/>
        <v/>
      </c>
      <c r="F216" s="221" t="str">
        <f t="shared" si="112"/>
        <v/>
      </c>
      <c r="G216" s="221" t="str">
        <f t="shared" si="112"/>
        <v/>
      </c>
      <c r="H216" s="221" t="str">
        <f t="shared" si="112"/>
        <v/>
      </c>
      <c r="I216" s="221" t="str">
        <f t="shared" si="112"/>
        <v/>
      </c>
      <c r="J216" s="221" t="str">
        <f t="shared" si="112"/>
        <v/>
      </c>
      <c r="K216" s="221" t="str">
        <f t="shared" si="112"/>
        <v/>
      </c>
      <c r="L216" s="221" t="str">
        <f t="shared" si="112"/>
        <v/>
      </c>
      <c r="M216" s="221" t="str">
        <f t="shared" si="112"/>
        <v/>
      </c>
      <c r="N216" s="221" t="str">
        <f t="shared" si="113"/>
        <v/>
      </c>
      <c r="O216" s="221" t="str">
        <f t="shared" si="113"/>
        <v/>
      </c>
      <c r="P216" s="221" t="str">
        <f t="shared" si="113"/>
        <v/>
      </c>
      <c r="Q216" s="221" t="str">
        <f t="shared" si="113"/>
        <v/>
      </c>
      <c r="R216" s="221" t="str">
        <f t="shared" si="113"/>
        <v/>
      </c>
      <c r="S216" s="221" t="str">
        <f t="shared" si="113"/>
        <v/>
      </c>
      <c r="T216" s="221" t="str">
        <f t="shared" si="113"/>
        <v/>
      </c>
      <c r="U216" s="221" t="str">
        <f t="shared" si="113"/>
        <v/>
      </c>
      <c r="V216" s="221" t="str">
        <f t="shared" si="113"/>
        <v/>
      </c>
      <c r="W216" s="221" t="str">
        <f t="shared" si="113"/>
        <v/>
      </c>
      <c r="X216" s="221" t="str">
        <f t="shared" si="114"/>
        <v/>
      </c>
      <c r="Y216" s="221" t="str">
        <f t="shared" si="114"/>
        <v/>
      </c>
      <c r="Z216" s="221" t="str">
        <f t="shared" si="114"/>
        <v/>
      </c>
      <c r="AA216" s="221" t="str">
        <f t="shared" si="114"/>
        <v/>
      </c>
      <c r="AB216" s="221" t="str">
        <f t="shared" si="114"/>
        <v/>
      </c>
      <c r="AC216" s="221" t="str">
        <f t="shared" si="114"/>
        <v/>
      </c>
      <c r="AD216" s="221" t="str">
        <f t="shared" si="114"/>
        <v/>
      </c>
      <c r="AE216" s="221" t="str">
        <f t="shared" si="114"/>
        <v/>
      </c>
      <c r="AF216" s="221" t="str">
        <f t="shared" si="114"/>
        <v/>
      </c>
      <c r="AG216" s="221" t="str">
        <f t="shared" si="114"/>
        <v/>
      </c>
      <c r="AH216" s="221" t="str">
        <f t="shared" si="115"/>
        <v/>
      </c>
      <c r="AI216" s="221" t="str">
        <f t="shared" si="115"/>
        <v/>
      </c>
      <c r="AJ216" s="221" t="str">
        <f t="shared" si="115"/>
        <v/>
      </c>
      <c r="AK216" s="221">
        <f t="shared" si="115"/>
        <v>0</v>
      </c>
      <c r="AL216" s="221">
        <f t="shared" si="115"/>
        <v>0</v>
      </c>
      <c r="AM216" s="221">
        <f t="shared" si="115"/>
        <v>0</v>
      </c>
      <c r="AN216" s="221">
        <f t="shared" si="115"/>
        <v>0</v>
      </c>
      <c r="AO216" s="221">
        <f t="shared" si="115"/>
        <v>0</v>
      </c>
      <c r="AP216" s="221">
        <f t="shared" si="115"/>
        <v>0</v>
      </c>
      <c r="AQ216" s="221">
        <f t="shared" si="115"/>
        <v>0</v>
      </c>
      <c r="AR216" s="221">
        <f t="shared" si="116"/>
        <v>0</v>
      </c>
      <c r="AS216" s="221">
        <f t="shared" si="116"/>
        <v>0</v>
      </c>
      <c r="AT216" s="221">
        <f t="shared" si="116"/>
        <v>0</v>
      </c>
      <c r="AU216" s="221" t="str">
        <f t="shared" si="116"/>
        <v/>
      </c>
      <c r="AV216" s="221" t="str">
        <f t="shared" si="116"/>
        <v/>
      </c>
      <c r="AW216" s="221" t="str">
        <f t="shared" si="116"/>
        <v/>
      </c>
      <c r="AX216" s="221" t="str">
        <f t="shared" si="116"/>
        <v/>
      </c>
      <c r="AY216" s="221" t="str">
        <f t="shared" si="116"/>
        <v/>
      </c>
      <c r="AZ216" s="221" t="str">
        <f t="shared" si="116"/>
        <v/>
      </c>
      <c r="BA216" s="221" t="str">
        <f t="shared" si="116"/>
        <v/>
      </c>
      <c r="BB216" s="221" t="str">
        <f t="shared" si="117"/>
        <v/>
      </c>
      <c r="BC216" s="221" t="str">
        <f t="shared" si="117"/>
        <v/>
      </c>
      <c r="BD216" s="221" t="str">
        <f t="shared" si="117"/>
        <v/>
      </c>
      <c r="BE216" s="221" t="str">
        <f t="shared" si="117"/>
        <v/>
      </c>
      <c r="BF216" s="221" t="str">
        <f t="shared" si="117"/>
        <v/>
      </c>
      <c r="BG216" s="221" t="str">
        <f t="shared" si="117"/>
        <v/>
      </c>
      <c r="BH216" s="221" t="str">
        <f t="shared" si="117"/>
        <v/>
      </c>
      <c r="BI216" s="221" t="str">
        <f t="shared" si="117"/>
        <v/>
      </c>
      <c r="BJ216" s="221" t="str">
        <f t="shared" si="117"/>
        <v/>
      </c>
      <c r="BK216" s="221" t="str">
        <f t="shared" si="117"/>
        <v/>
      </c>
      <c r="BL216" s="221" t="str">
        <f t="shared" si="117"/>
        <v/>
      </c>
      <c r="BM216" s="221" t="str">
        <f t="shared" si="117"/>
        <v/>
      </c>
    </row>
    <row r="217" spans="1:65" s="115" customFormat="1">
      <c r="A217" s="298"/>
      <c r="B217" s="215">
        <f t="shared" si="111"/>
        <v>2067</v>
      </c>
      <c r="C217" s="220">
        <f t="shared" ca="1" si="110"/>
        <v>0</v>
      </c>
      <c r="D217" s="221" t="str">
        <f t="shared" si="112"/>
        <v/>
      </c>
      <c r="E217" s="221" t="str">
        <f t="shared" si="112"/>
        <v/>
      </c>
      <c r="F217" s="221" t="str">
        <f t="shared" si="112"/>
        <v/>
      </c>
      <c r="G217" s="221" t="str">
        <f t="shared" si="112"/>
        <v/>
      </c>
      <c r="H217" s="221" t="str">
        <f t="shared" si="112"/>
        <v/>
      </c>
      <c r="I217" s="221" t="str">
        <f t="shared" si="112"/>
        <v/>
      </c>
      <c r="J217" s="221" t="str">
        <f t="shared" si="112"/>
        <v/>
      </c>
      <c r="K217" s="221" t="str">
        <f t="shared" si="112"/>
        <v/>
      </c>
      <c r="L217" s="221" t="str">
        <f t="shared" si="112"/>
        <v/>
      </c>
      <c r="M217" s="221" t="str">
        <f t="shared" si="112"/>
        <v/>
      </c>
      <c r="N217" s="221" t="str">
        <f t="shared" si="113"/>
        <v/>
      </c>
      <c r="O217" s="221" t="str">
        <f t="shared" si="113"/>
        <v/>
      </c>
      <c r="P217" s="221" t="str">
        <f t="shared" si="113"/>
        <v/>
      </c>
      <c r="Q217" s="221" t="str">
        <f t="shared" si="113"/>
        <v/>
      </c>
      <c r="R217" s="221" t="str">
        <f t="shared" si="113"/>
        <v/>
      </c>
      <c r="S217" s="221" t="str">
        <f t="shared" si="113"/>
        <v/>
      </c>
      <c r="T217" s="221" t="str">
        <f t="shared" si="113"/>
        <v/>
      </c>
      <c r="U217" s="221" t="str">
        <f t="shared" si="113"/>
        <v/>
      </c>
      <c r="V217" s="221" t="str">
        <f t="shared" si="113"/>
        <v/>
      </c>
      <c r="W217" s="221" t="str">
        <f t="shared" si="113"/>
        <v/>
      </c>
      <c r="X217" s="221" t="str">
        <f t="shared" si="114"/>
        <v/>
      </c>
      <c r="Y217" s="221" t="str">
        <f t="shared" si="114"/>
        <v/>
      </c>
      <c r="Z217" s="221" t="str">
        <f t="shared" si="114"/>
        <v/>
      </c>
      <c r="AA217" s="221" t="str">
        <f t="shared" si="114"/>
        <v/>
      </c>
      <c r="AB217" s="221" t="str">
        <f t="shared" si="114"/>
        <v/>
      </c>
      <c r="AC217" s="221" t="str">
        <f t="shared" si="114"/>
        <v/>
      </c>
      <c r="AD217" s="221" t="str">
        <f t="shared" si="114"/>
        <v/>
      </c>
      <c r="AE217" s="221" t="str">
        <f t="shared" si="114"/>
        <v/>
      </c>
      <c r="AF217" s="221" t="str">
        <f t="shared" si="114"/>
        <v/>
      </c>
      <c r="AG217" s="221" t="str">
        <f t="shared" si="114"/>
        <v/>
      </c>
      <c r="AH217" s="221" t="str">
        <f t="shared" si="115"/>
        <v/>
      </c>
      <c r="AI217" s="221" t="str">
        <f t="shared" si="115"/>
        <v/>
      </c>
      <c r="AJ217" s="221" t="str">
        <f t="shared" si="115"/>
        <v/>
      </c>
      <c r="AK217" s="221" t="str">
        <f t="shared" si="115"/>
        <v/>
      </c>
      <c r="AL217" s="221">
        <f t="shared" si="115"/>
        <v>0</v>
      </c>
      <c r="AM217" s="221">
        <f t="shared" si="115"/>
        <v>0</v>
      </c>
      <c r="AN217" s="221">
        <f t="shared" si="115"/>
        <v>0</v>
      </c>
      <c r="AO217" s="221">
        <f t="shared" si="115"/>
        <v>0</v>
      </c>
      <c r="AP217" s="221">
        <f t="shared" si="115"/>
        <v>0</v>
      </c>
      <c r="AQ217" s="221">
        <f t="shared" si="115"/>
        <v>0</v>
      </c>
      <c r="AR217" s="221">
        <f t="shared" si="116"/>
        <v>0</v>
      </c>
      <c r="AS217" s="221">
        <f t="shared" si="116"/>
        <v>0</v>
      </c>
      <c r="AT217" s="221">
        <f t="shared" si="116"/>
        <v>0</v>
      </c>
      <c r="AU217" s="221">
        <f t="shared" si="116"/>
        <v>0</v>
      </c>
      <c r="AV217" s="221" t="str">
        <f t="shared" si="116"/>
        <v/>
      </c>
      <c r="AW217" s="221" t="str">
        <f t="shared" si="116"/>
        <v/>
      </c>
      <c r="AX217" s="221" t="str">
        <f t="shared" si="116"/>
        <v/>
      </c>
      <c r="AY217" s="221" t="str">
        <f t="shared" si="116"/>
        <v/>
      </c>
      <c r="AZ217" s="221" t="str">
        <f t="shared" si="116"/>
        <v/>
      </c>
      <c r="BA217" s="221" t="str">
        <f t="shared" si="116"/>
        <v/>
      </c>
      <c r="BB217" s="221" t="str">
        <f t="shared" si="117"/>
        <v/>
      </c>
      <c r="BC217" s="221" t="str">
        <f t="shared" si="117"/>
        <v/>
      </c>
      <c r="BD217" s="221" t="str">
        <f t="shared" si="117"/>
        <v/>
      </c>
      <c r="BE217" s="221" t="str">
        <f t="shared" si="117"/>
        <v/>
      </c>
      <c r="BF217" s="221" t="str">
        <f t="shared" si="117"/>
        <v/>
      </c>
      <c r="BG217" s="221" t="str">
        <f t="shared" si="117"/>
        <v/>
      </c>
      <c r="BH217" s="221" t="str">
        <f t="shared" si="117"/>
        <v/>
      </c>
      <c r="BI217" s="221" t="str">
        <f t="shared" si="117"/>
        <v/>
      </c>
      <c r="BJ217" s="221" t="str">
        <f t="shared" si="117"/>
        <v/>
      </c>
      <c r="BK217" s="221" t="str">
        <f t="shared" si="117"/>
        <v/>
      </c>
      <c r="BL217" s="221" t="str">
        <f t="shared" si="117"/>
        <v/>
      </c>
      <c r="BM217" s="221" t="str">
        <f t="shared" si="117"/>
        <v/>
      </c>
    </row>
    <row r="218" spans="1:65" s="115" customFormat="1">
      <c r="A218" s="298"/>
      <c r="B218" s="215">
        <f t="shared" si="111"/>
        <v>2068</v>
      </c>
      <c r="C218" s="220">
        <f t="shared" ca="1" si="110"/>
        <v>0</v>
      </c>
      <c r="D218" s="221" t="str">
        <f t="shared" si="112"/>
        <v/>
      </c>
      <c r="E218" s="221" t="str">
        <f t="shared" si="112"/>
        <v/>
      </c>
      <c r="F218" s="221" t="str">
        <f t="shared" si="112"/>
        <v/>
      </c>
      <c r="G218" s="221" t="str">
        <f t="shared" si="112"/>
        <v/>
      </c>
      <c r="H218" s="221" t="str">
        <f t="shared" si="112"/>
        <v/>
      </c>
      <c r="I218" s="221" t="str">
        <f t="shared" si="112"/>
        <v/>
      </c>
      <c r="J218" s="221" t="str">
        <f t="shared" si="112"/>
        <v/>
      </c>
      <c r="K218" s="221" t="str">
        <f t="shared" si="112"/>
        <v/>
      </c>
      <c r="L218" s="221" t="str">
        <f t="shared" si="112"/>
        <v/>
      </c>
      <c r="M218" s="221" t="str">
        <f t="shared" si="112"/>
        <v/>
      </c>
      <c r="N218" s="221" t="str">
        <f t="shared" si="113"/>
        <v/>
      </c>
      <c r="O218" s="221" t="str">
        <f t="shared" si="113"/>
        <v/>
      </c>
      <c r="P218" s="221" t="str">
        <f t="shared" si="113"/>
        <v/>
      </c>
      <c r="Q218" s="221" t="str">
        <f t="shared" si="113"/>
        <v/>
      </c>
      <c r="R218" s="221" t="str">
        <f t="shared" si="113"/>
        <v/>
      </c>
      <c r="S218" s="221" t="str">
        <f t="shared" si="113"/>
        <v/>
      </c>
      <c r="T218" s="221" t="str">
        <f t="shared" si="113"/>
        <v/>
      </c>
      <c r="U218" s="221" t="str">
        <f t="shared" si="113"/>
        <v/>
      </c>
      <c r="V218" s="221" t="str">
        <f t="shared" si="113"/>
        <v/>
      </c>
      <c r="W218" s="221" t="str">
        <f t="shared" si="113"/>
        <v/>
      </c>
      <c r="X218" s="221" t="str">
        <f t="shared" si="114"/>
        <v/>
      </c>
      <c r="Y218" s="221" t="str">
        <f t="shared" si="114"/>
        <v/>
      </c>
      <c r="Z218" s="221" t="str">
        <f t="shared" si="114"/>
        <v/>
      </c>
      <c r="AA218" s="221" t="str">
        <f t="shared" si="114"/>
        <v/>
      </c>
      <c r="AB218" s="221" t="str">
        <f t="shared" si="114"/>
        <v/>
      </c>
      <c r="AC218" s="221" t="str">
        <f t="shared" si="114"/>
        <v/>
      </c>
      <c r="AD218" s="221" t="str">
        <f t="shared" si="114"/>
        <v/>
      </c>
      <c r="AE218" s="221" t="str">
        <f t="shared" si="114"/>
        <v/>
      </c>
      <c r="AF218" s="221" t="str">
        <f t="shared" si="114"/>
        <v/>
      </c>
      <c r="AG218" s="221" t="str">
        <f t="shared" si="114"/>
        <v/>
      </c>
      <c r="AH218" s="221" t="str">
        <f t="shared" si="115"/>
        <v/>
      </c>
      <c r="AI218" s="221" t="str">
        <f t="shared" si="115"/>
        <v/>
      </c>
      <c r="AJ218" s="221" t="str">
        <f t="shared" si="115"/>
        <v/>
      </c>
      <c r="AK218" s="221" t="str">
        <f t="shared" si="115"/>
        <v/>
      </c>
      <c r="AL218" s="221" t="str">
        <f t="shared" si="115"/>
        <v/>
      </c>
      <c r="AM218" s="221">
        <f t="shared" si="115"/>
        <v>0</v>
      </c>
      <c r="AN218" s="221">
        <f t="shared" si="115"/>
        <v>0</v>
      </c>
      <c r="AO218" s="221">
        <f t="shared" si="115"/>
        <v>0</v>
      </c>
      <c r="AP218" s="221">
        <f t="shared" si="115"/>
        <v>0</v>
      </c>
      <c r="AQ218" s="221">
        <f t="shared" si="115"/>
        <v>0</v>
      </c>
      <c r="AR218" s="221">
        <f t="shared" si="116"/>
        <v>0</v>
      </c>
      <c r="AS218" s="221">
        <f t="shared" si="116"/>
        <v>0</v>
      </c>
      <c r="AT218" s="221">
        <f t="shared" si="116"/>
        <v>0</v>
      </c>
      <c r="AU218" s="221">
        <f t="shared" si="116"/>
        <v>0</v>
      </c>
      <c r="AV218" s="221">
        <f t="shared" si="116"/>
        <v>0</v>
      </c>
      <c r="AW218" s="221" t="str">
        <f t="shared" si="116"/>
        <v/>
      </c>
      <c r="AX218" s="221" t="str">
        <f t="shared" si="116"/>
        <v/>
      </c>
      <c r="AY218" s="221" t="str">
        <f t="shared" si="116"/>
        <v/>
      </c>
      <c r="AZ218" s="221" t="str">
        <f t="shared" si="116"/>
        <v/>
      </c>
      <c r="BA218" s="221" t="str">
        <f t="shared" si="116"/>
        <v/>
      </c>
      <c r="BB218" s="221" t="str">
        <f t="shared" si="117"/>
        <v/>
      </c>
      <c r="BC218" s="221" t="str">
        <f t="shared" si="117"/>
        <v/>
      </c>
      <c r="BD218" s="221" t="str">
        <f t="shared" si="117"/>
        <v/>
      </c>
      <c r="BE218" s="221" t="str">
        <f t="shared" si="117"/>
        <v/>
      </c>
      <c r="BF218" s="221" t="str">
        <f t="shared" si="117"/>
        <v/>
      </c>
      <c r="BG218" s="221" t="str">
        <f t="shared" si="117"/>
        <v/>
      </c>
      <c r="BH218" s="221" t="str">
        <f t="shared" si="117"/>
        <v/>
      </c>
      <c r="BI218" s="221" t="str">
        <f t="shared" si="117"/>
        <v/>
      </c>
      <c r="BJ218" s="221" t="str">
        <f t="shared" si="117"/>
        <v/>
      </c>
      <c r="BK218" s="221" t="str">
        <f t="shared" si="117"/>
        <v/>
      </c>
      <c r="BL218" s="221" t="str">
        <f t="shared" si="117"/>
        <v/>
      </c>
      <c r="BM218" s="221" t="str">
        <f t="shared" si="117"/>
        <v/>
      </c>
    </row>
    <row r="219" spans="1:65" s="115" customFormat="1">
      <c r="A219" s="298"/>
      <c r="B219" s="215">
        <f t="shared" si="111"/>
        <v>2069</v>
      </c>
      <c r="C219" s="220">
        <f t="shared" ca="1" si="110"/>
        <v>0</v>
      </c>
      <c r="D219" s="221" t="str">
        <f t="shared" si="112"/>
        <v/>
      </c>
      <c r="E219" s="221" t="str">
        <f t="shared" si="112"/>
        <v/>
      </c>
      <c r="F219" s="221" t="str">
        <f t="shared" si="112"/>
        <v/>
      </c>
      <c r="G219" s="221" t="str">
        <f t="shared" si="112"/>
        <v/>
      </c>
      <c r="H219" s="221" t="str">
        <f t="shared" si="112"/>
        <v/>
      </c>
      <c r="I219" s="221" t="str">
        <f t="shared" si="112"/>
        <v/>
      </c>
      <c r="J219" s="221" t="str">
        <f t="shared" si="112"/>
        <v/>
      </c>
      <c r="K219" s="221" t="str">
        <f t="shared" si="112"/>
        <v/>
      </c>
      <c r="L219" s="221" t="str">
        <f t="shared" si="112"/>
        <v/>
      </c>
      <c r="M219" s="221" t="str">
        <f t="shared" si="112"/>
        <v/>
      </c>
      <c r="N219" s="221" t="str">
        <f t="shared" si="113"/>
        <v/>
      </c>
      <c r="O219" s="221" t="str">
        <f t="shared" si="113"/>
        <v/>
      </c>
      <c r="P219" s="221" t="str">
        <f t="shared" si="113"/>
        <v/>
      </c>
      <c r="Q219" s="221" t="str">
        <f t="shared" si="113"/>
        <v/>
      </c>
      <c r="R219" s="221" t="str">
        <f t="shared" si="113"/>
        <v/>
      </c>
      <c r="S219" s="221" t="str">
        <f t="shared" si="113"/>
        <v/>
      </c>
      <c r="T219" s="221" t="str">
        <f t="shared" si="113"/>
        <v/>
      </c>
      <c r="U219" s="221" t="str">
        <f t="shared" si="113"/>
        <v/>
      </c>
      <c r="V219" s="221" t="str">
        <f t="shared" si="113"/>
        <v/>
      </c>
      <c r="W219" s="221" t="str">
        <f t="shared" si="113"/>
        <v/>
      </c>
      <c r="X219" s="221" t="str">
        <f t="shared" si="114"/>
        <v/>
      </c>
      <c r="Y219" s="221" t="str">
        <f t="shared" si="114"/>
        <v/>
      </c>
      <c r="Z219" s="221" t="str">
        <f t="shared" si="114"/>
        <v/>
      </c>
      <c r="AA219" s="221" t="str">
        <f t="shared" si="114"/>
        <v/>
      </c>
      <c r="AB219" s="221" t="str">
        <f t="shared" si="114"/>
        <v/>
      </c>
      <c r="AC219" s="221" t="str">
        <f t="shared" si="114"/>
        <v/>
      </c>
      <c r="AD219" s="221" t="str">
        <f t="shared" si="114"/>
        <v/>
      </c>
      <c r="AE219" s="221" t="str">
        <f t="shared" si="114"/>
        <v/>
      </c>
      <c r="AF219" s="221" t="str">
        <f t="shared" si="114"/>
        <v/>
      </c>
      <c r="AG219" s="221" t="str">
        <f t="shared" si="114"/>
        <v/>
      </c>
      <c r="AH219" s="221" t="str">
        <f t="shared" si="115"/>
        <v/>
      </c>
      <c r="AI219" s="221" t="str">
        <f t="shared" si="115"/>
        <v/>
      </c>
      <c r="AJ219" s="221" t="str">
        <f t="shared" si="115"/>
        <v/>
      </c>
      <c r="AK219" s="221" t="str">
        <f t="shared" si="115"/>
        <v/>
      </c>
      <c r="AL219" s="221" t="str">
        <f t="shared" si="115"/>
        <v/>
      </c>
      <c r="AM219" s="221" t="str">
        <f t="shared" si="115"/>
        <v/>
      </c>
      <c r="AN219" s="221">
        <f t="shared" si="115"/>
        <v>0</v>
      </c>
      <c r="AO219" s="221">
        <f t="shared" si="115"/>
        <v>0</v>
      </c>
      <c r="AP219" s="221">
        <f t="shared" si="115"/>
        <v>0</v>
      </c>
      <c r="AQ219" s="221">
        <f t="shared" si="115"/>
        <v>0</v>
      </c>
      <c r="AR219" s="221">
        <f t="shared" si="116"/>
        <v>0</v>
      </c>
      <c r="AS219" s="221">
        <f t="shared" si="116"/>
        <v>0</v>
      </c>
      <c r="AT219" s="221">
        <f t="shared" si="116"/>
        <v>0</v>
      </c>
      <c r="AU219" s="221">
        <f t="shared" si="116"/>
        <v>0</v>
      </c>
      <c r="AV219" s="221">
        <f t="shared" si="116"/>
        <v>0</v>
      </c>
      <c r="AW219" s="221">
        <f t="shared" si="116"/>
        <v>0</v>
      </c>
      <c r="AX219" s="221" t="str">
        <f t="shared" si="116"/>
        <v/>
      </c>
      <c r="AY219" s="221" t="str">
        <f t="shared" si="116"/>
        <v/>
      </c>
      <c r="AZ219" s="221" t="str">
        <f t="shared" si="116"/>
        <v/>
      </c>
      <c r="BA219" s="221" t="str">
        <f t="shared" si="116"/>
        <v/>
      </c>
      <c r="BB219" s="221" t="str">
        <f t="shared" si="117"/>
        <v/>
      </c>
      <c r="BC219" s="221" t="str">
        <f t="shared" si="117"/>
        <v/>
      </c>
      <c r="BD219" s="221" t="str">
        <f t="shared" si="117"/>
        <v/>
      </c>
      <c r="BE219" s="221" t="str">
        <f t="shared" si="117"/>
        <v/>
      </c>
      <c r="BF219" s="221" t="str">
        <f t="shared" si="117"/>
        <v/>
      </c>
      <c r="BG219" s="221" t="str">
        <f t="shared" si="117"/>
        <v/>
      </c>
      <c r="BH219" s="221" t="str">
        <f t="shared" si="117"/>
        <v/>
      </c>
      <c r="BI219" s="221" t="str">
        <f t="shared" si="117"/>
        <v/>
      </c>
      <c r="BJ219" s="221" t="str">
        <f t="shared" si="117"/>
        <v/>
      </c>
      <c r="BK219" s="221" t="str">
        <f t="shared" si="117"/>
        <v/>
      </c>
      <c r="BL219" s="221" t="str">
        <f t="shared" si="117"/>
        <v/>
      </c>
      <c r="BM219" s="221" t="str">
        <f t="shared" si="117"/>
        <v/>
      </c>
    </row>
    <row r="220" spans="1:65" s="115" customFormat="1">
      <c r="A220" s="298"/>
      <c r="B220" s="215">
        <f t="shared" si="111"/>
        <v>2070</v>
      </c>
      <c r="C220" s="220">
        <f t="shared" ca="1" si="110"/>
        <v>0</v>
      </c>
      <c r="D220" s="221" t="str">
        <f t="shared" si="112"/>
        <v/>
      </c>
      <c r="E220" s="221" t="str">
        <f t="shared" si="112"/>
        <v/>
      </c>
      <c r="F220" s="221" t="str">
        <f t="shared" si="112"/>
        <v/>
      </c>
      <c r="G220" s="221" t="str">
        <f t="shared" si="112"/>
        <v/>
      </c>
      <c r="H220" s="221" t="str">
        <f t="shared" si="112"/>
        <v/>
      </c>
      <c r="I220" s="221" t="str">
        <f t="shared" si="112"/>
        <v/>
      </c>
      <c r="J220" s="221" t="str">
        <f t="shared" si="112"/>
        <v/>
      </c>
      <c r="K220" s="221" t="str">
        <f t="shared" si="112"/>
        <v/>
      </c>
      <c r="L220" s="221" t="str">
        <f t="shared" si="112"/>
        <v/>
      </c>
      <c r="M220" s="221" t="str">
        <f t="shared" si="112"/>
        <v/>
      </c>
      <c r="N220" s="221" t="str">
        <f t="shared" si="113"/>
        <v/>
      </c>
      <c r="O220" s="221" t="str">
        <f t="shared" si="113"/>
        <v/>
      </c>
      <c r="P220" s="221" t="str">
        <f t="shared" si="113"/>
        <v/>
      </c>
      <c r="Q220" s="221" t="str">
        <f t="shared" si="113"/>
        <v/>
      </c>
      <c r="R220" s="221" t="str">
        <f t="shared" si="113"/>
        <v/>
      </c>
      <c r="S220" s="221" t="str">
        <f t="shared" si="113"/>
        <v/>
      </c>
      <c r="T220" s="221" t="str">
        <f t="shared" si="113"/>
        <v/>
      </c>
      <c r="U220" s="221" t="str">
        <f t="shared" si="113"/>
        <v/>
      </c>
      <c r="V220" s="221" t="str">
        <f t="shared" si="113"/>
        <v/>
      </c>
      <c r="W220" s="221" t="str">
        <f t="shared" si="113"/>
        <v/>
      </c>
      <c r="X220" s="221" t="str">
        <f t="shared" si="114"/>
        <v/>
      </c>
      <c r="Y220" s="221" t="str">
        <f t="shared" si="114"/>
        <v/>
      </c>
      <c r="Z220" s="221" t="str">
        <f t="shared" si="114"/>
        <v/>
      </c>
      <c r="AA220" s="221" t="str">
        <f t="shared" si="114"/>
        <v/>
      </c>
      <c r="AB220" s="221" t="str">
        <f t="shared" si="114"/>
        <v/>
      </c>
      <c r="AC220" s="221" t="str">
        <f t="shared" si="114"/>
        <v/>
      </c>
      <c r="AD220" s="221" t="str">
        <f t="shared" si="114"/>
        <v/>
      </c>
      <c r="AE220" s="221" t="str">
        <f t="shared" si="114"/>
        <v/>
      </c>
      <c r="AF220" s="221" t="str">
        <f t="shared" si="114"/>
        <v/>
      </c>
      <c r="AG220" s="221" t="str">
        <f t="shared" si="114"/>
        <v/>
      </c>
      <c r="AH220" s="221" t="str">
        <f t="shared" si="115"/>
        <v/>
      </c>
      <c r="AI220" s="221" t="str">
        <f t="shared" si="115"/>
        <v/>
      </c>
      <c r="AJ220" s="221" t="str">
        <f t="shared" si="115"/>
        <v/>
      </c>
      <c r="AK220" s="221" t="str">
        <f t="shared" si="115"/>
        <v/>
      </c>
      <c r="AL220" s="221" t="str">
        <f t="shared" si="115"/>
        <v/>
      </c>
      <c r="AM220" s="221" t="str">
        <f t="shared" si="115"/>
        <v/>
      </c>
      <c r="AN220" s="221" t="str">
        <f t="shared" si="115"/>
        <v/>
      </c>
      <c r="AO220" s="221">
        <f t="shared" si="115"/>
        <v>0</v>
      </c>
      <c r="AP220" s="221">
        <f t="shared" si="115"/>
        <v>0</v>
      </c>
      <c r="AQ220" s="221">
        <f t="shared" si="115"/>
        <v>0</v>
      </c>
      <c r="AR220" s="221">
        <f t="shared" si="116"/>
        <v>0</v>
      </c>
      <c r="AS220" s="221">
        <f t="shared" si="116"/>
        <v>0</v>
      </c>
      <c r="AT220" s="221">
        <f t="shared" si="116"/>
        <v>0</v>
      </c>
      <c r="AU220" s="221">
        <f t="shared" si="116"/>
        <v>0</v>
      </c>
      <c r="AV220" s="221">
        <f t="shared" si="116"/>
        <v>0</v>
      </c>
      <c r="AW220" s="221">
        <f t="shared" si="116"/>
        <v>0</v>
      </c>
      <c r="AX220" s="221">
        <f t="shared" si="116"/>
        <v>0</v>
      </c>
      <c r="AY220" s="221" t="str">
        <f t="shared" si="116"/>
        <v/>
      </c>
      <c r="AZ220" s="221" t="str">
        <f t="shared" si="116"/>
        <v/>
      </c>
      <c r="BA220" s="221" t="str">
        <f t="shared" si="116"/>
        <v/>
      </c>
      <c r="BB220" s="221" t="str">
        <f t="shared" si="117"/>
        <v/>
      </c>
      <c r="BC220" s="221" t="str">
        <f t="shared" si="117"/>
        <v/>
      </c>
      <c r="BD220" s="221" t="str">
        <f t="shared" si="117"/>
        <v/>
      </c>
      <c r="BE220" s="221" t="str">
        <f t="shared" si="117"/>
        <v/>
      </c>
      <c r="BF220" s="221" t="str">
        <f t="shared" si="117"/>
        <v/>
      </c>
      <c r="BG220" s="221" t="str">
        <f t="shared" si="117"/>
        <v/>
      </c>
      <c r="BH220" s="221" t="str">
        <f t="shared" si="117"/>
        <v/>
      </c>
      <c r="BI220" s="221" t="str">
        <f t="shared" si="117"/>
        <v/>
      </c>
      <c r="BJ220" s="221" t="str">
        <f t="shared" si="117"/>
        <v/>
      </c>
      <c r="BK220" s="221" t="str">
        <f t="shared" si="117"/>
        <v/>
      </c>
      <c r="BL220" s="221" t="str">
        <f t="shared" si="117"/>
        <v/>
      </c>
      <c r="BM220" s="221" t="str">
        <f t="shared" si="117"/>
        <v/>
      </c>
    </row>
    <row r="221" spans="1:65" s="115" customFormat="1">
      <c r="A221" s="298"/>
      <c r="B221" s="215">
        <f t="shared" si="111"/>
        <v>2071</v>
      </c>
      <c r="C221" s="220">
        <f t="shared" ca="1" si="110"/>
        <v>0</v>
      </c>
      <c r="D221" s="221" t="str">
        <f t="shared" si="112"/>
        <v/>
      </c>
      <c r="E221" s="221" t="str">
        <f t="shared" si="112"/>
        <v/>
      </c>
      <c r="F221" s="221" t="str">
        <f t="shared" si="112"/>
        <v/>
      </c>
      <c r="G221" s="221" t="str">
        <f t="shared" si="112"/>
        <v/>
      </c>
      <c r="H221" s="221" t="str">
        <f t="shared" si="112"/>
        <v/>
      </c>
      <c r="I221" s="221" t="str">
        <f t="shared" si="112"/>
        <v/>
      </c>
      <c r="J221" s="221" t="str">
        <f t="shared" si="112"/>
        <v/>
      </c>
      <c r="K221" s="221" t="str">
        <f t="shared" si="112"/>
        <v/>
      </c>
      <c r="L221" s="221" t="str">
        <f t="shared" si="112"/>
        <v/>
      </c>
      <c r="M221" s="221" t="str">
        <f t="shared" si="112"/>
        <v/>
      </c>
      <c r="N221" s="221" t="str">
        <f t="shared" si="113"/>
        <v/>
      </c>
      <c r="O221" s="221" t="str">
        <f t="shared" si="113"/>
        <v/>
      </c>
      <c r="P221" s="221" t="str">
        <f t="shared" si="113"/>
        <v/>
      </c>
      <c r="Q221" s="221" t="str">
        <f t="shared" si="113"/>
        <v/>
      </c>
      <c r="R221" s="221" t="str">
        <f t="shared" si="113"/>
        <v/>
      </c>
      <c r="S221" s="221" t="str">
        <f t="shared" si="113"/>
        <v/>
      </c>
      <c r="T221" s="221" t="str">
        <f t="shared" si="113"/>
        <v/>
      </c>
      <c r="U221" s="221" t="str">
        <f t="shared" si="113"/>
        <v/>
      </c>
      <c r="V221" s="221" t="str">
        <f t="shared" si="113"/>
        <v/>
      </c>
      <c r="W221" s="221" t="str">
        <f t="shared" si="113"/>
        <v/>
      </c>
      <c r="X221" s="221" t="str">
        <f t="shared" si="114"/>
        <v/>
      </c>
      <c r="Y221" s="221" t="str">
        <f t="shared" si="114"/>
        <v/>
      </c>
      <c r="Z221" s="221" t="str">
        <f t="shared" si="114"/>
        <v/>
      </c>
      <c r="AA221" s="221" t="str">
        <f t="shared" si="114"/>
        <v/>
      </c>
      <c r="AB221" s="221" t="str">
        <f t="shared" si="114"/>
        <v/>
      </c>
      <c r="AC221" s="221" t="str">
        <f t="shared" si="114"/>
        <v/>
      </c>
      <c r="AD221" s="221" t="str">
        <f t="shared" si="114"/>
        <v/>
      </c>
      <c r="AE221" s="221" t="str">
        <f t="shared" si="114"/>
        <v/>
      </c>
      <c r="AF221" s="221" t="str">
        <f t="shared" si="114"/>
        <v/>
      </c>
      <c r="AG221" s="221" t="str">
        <f t="shared" si="114"/>
        <v/>
      </c>
      <c r="AH221" s="221" t="str">
        <f t="shared" si="115"/>
        <v/>
      </c>
      <c r="AI221" s="221" t="str">
        <f t="shared" si="115"/>
        <v/>
      </c>
      <c r="AJ221" s="221" t="str">
        <f t="shared" si="115"/>
        <v/>
      </c>
      <c r="AK221" s="221" t="str">
        <f t="shared" si="115"/>
        <v/>
      </c>
      <c r="AL221" s="221" t="str">
        <f t="shared" si="115"/>
        <v/>
      </c>
      <c r="AM221" s="221" t="str">
        <f t="shared" si="115"/>
        <v/>
      </c>
      <c r="AN221" s="221" t="str">
        <f t="shared" si="115"/>
        <v/>
      </c>
      <c r="AO221" s="221" t="str">
        <f t="shared" si="115"/>
        <v/>
      </c>
      <c r="AP221" s="221">
        <f t="shared" si="115"/>
        <v>0</v>
      </c>
      <c r="AQ221" s="221">
        <f t="shared" si="115"/>
        <v>0</v>
      </c>
      <c r="AR221" s="221">
        <f t="shared" si="116"/>
        <v>0</v>
      </c>
      <c r="AS221" s="221">
        <f t="shared" si="116"/>
        <v>0</v>
      </c>
      <c r="AT221" s="221">
        <f t="shared" si="116"/>
        <v>0</v>
      </c>
      <c r="AU221" s="221">
        <f t="shared" si="116"/>
        <v>0</v>
      </c>
      <c r="AV221" s="221">
        <f t="shared" si="116"/>
        <v>0</v>
      </c>
      <c r="AW221" s="221">
        <f t="shared" si="116"/>
        <v>0</v>
      </c>
      <c r="AX221" s="221">
        <f t="shared" si="116"/>
        <v>0</v>
      </c>
      <c r="AY221" s="221">
        <f t="shared" si="116"/>
        <v>0</v>
      </c>
      <c r="AZ221" s="221" t="str">
        <f t="shared" si="116"/>
        <v/>
      </c>
      <c r="BA221" s="221" t="str">
        <f t="shared" si="116"/>
        <v/>
      </c>
      <c r="BB221" s="221" t="str">
        <f t="shared" si="117"/>
        <v/>
      </c>
      <c r="BC221" s="221" t="str">
        <f t="shared" si="117"/>
        <v/>
      </c>
      <c r="BD221" s="221" t="str">
        <f t="shared" si="117"/>
        <v/>
      </c>
      <c r="BE221" s="221" t="str">
        <f t="shared" si="117"/>
        <v/>
      </c>
      <c r="BF221" s="221" t="str">
        <f t="shared" si="117"/>
        <v/>
      </c>
      <c r="BG221" s="221" t="str">
        <f t="shared" si="117"/>
        <v/>
      </c>
      <c r="BH221" s="221" t="str">
        <f t="shared" si="117"/>
        <v/>
      </c>
      <c r="BI221" s="221" t="str">
        <f t="shared" si="117"/>
        <v/>
      </c>
      <c r="BJ221" s="221" t="str">
        <f t="shared" si="117"/>
        <v/>
      </c>
      <c r="BK221" s="221" t="str">
        <f t="shared" si="117"/>
        <v/>
      </c>
      <c r="BL221" s="221" t="str">
        <f t="shared" si="117"/>
        <v/>
      </c>
      <c r="BM221" s="221" t="str">
        <f t="shared" si="117"/>
        <v/>
      </c>
    </row>
    <row r="222" spans="1:65" s="115" customFormat="1">
      <c r="A222" s="298"/>
      <c r="B222" s="215">
        <f t="shared" si="111"/>
        <v>2072</v>
      </c>
      <c r="C222" s="220">
        <f t="shared" ca="1" si="110"/>
        <v>0</v>
      </c>
      <c r="D222" s="221" t="str">
        <f t="shared" si="112"/>
        <v/>
      </c>
      <c r="E222" s="221" t="str">
        <f t="shared" si="112"/>
        <v/>
      </c>
      <c r="F222" s="221" t="str">
        <f t="shared" si="112"/>
        <v/>
      </c>
      <c r="G222" s="221" t="str">
        <f t="shared" si="112"/>
        <v/>
      </c>
      <c r="H222" s="221" t="str">
        <f t="shared" si="112"/>
        <v/>
      </c>
      <c r="I222" s="221" t="str">
        <f t="shared" si="112"/>
        <v/>
      </c>
      <c r="J222" s="221" t="str">
        <f t="shared" si="112"/>
        <v/>
      </c>
      <c r="K222" s="221" t="str">
        <f t="shared" si="112"/>
        <v/>
      </c>
      <c r="L222" s="221" t="str">
        <f t="shared" si="112"/>
        <v/>
      </c>
      <c r="M222" s="221" t="str">
        <f t="shared" si="112"/>
        <v/>
      </c>
      <c r="N222" s="221" t="str">
        <f t="shared" si="113"/>
        <v/>
      </c>
      <c r="O222" s="221" t="str">
        <f t="shared" si="113"/>
        <v/>
      </c>
      <c r="P222" s="221" t="str">
        <f t="shared" si="113"/>
        <v/>
      </c>
      <c r="Q222" s="221" t="str">
        <f t="shared" si="113"/>
        <v/>
      </c>
      <c r="R222" s="221" t="str">
        <f t="shared" si="113"/>
        <v/>
      </c>
      <c r="S222" s="221" t="str">
        <f t="shared" si="113"/>
        <v/>
      </c>
      <c r="T222" s="221" t="str">
        <f t="shared" si="113"/>
        <v/>
      </c>
      <c r="U222" s="221" t="str">
        <f t="shared" si="113"/>
        <v/>
      </c>
      <c r="V222" s="221" t="str">
        <f t="shared" si="113"/>
        <v/>
      </c>
      <c r="W222" s="221" t="str">
        <f t="shared" si="113"/>
        <v/>
      </c>
      <c r="X222" s="221" t="str">
        <f t="shared" si="114"/>
        <v/>
      </c>
      <c r="Y222" s="221" t="str">
        <f t="shared" si="114"/>
        <v/>
      </c>
      <c r="Z222" s="221" t="str">
        <f t="shared" si="114"/>
        <v/>
      </c>
      <c r="AA222" s="221" t="str">
        <f t="shared" si="114"/>
        <v/>
      </c>
      <c r="AB222" s="221" t="str">
        <f t="shared" si="114"/>
        <v/>
      </c>
      <c r="AC222" s="221" t="str">
        <f t="shared" si="114"/>
        <v/>
      </c>
      <c r="AD222" s="221" t="str">
        <f t="shared" si="114"/>
        <v/>
      </c>
      <c r="AE222" s="221" t="str">
        <f t="shared" si="114"/>
        <v/>
      </c>
      <c r="AF222" s="221" t="str">
        <f t="shared" si="114"/>
        <v/>
      </c>
      <c r="AG222" s="221" t="str">
        <f t="shared" si="114"/>
        <v/>
      </c>
      <c r="AH222" s="221" t="str">
        <f t="shared" si="115"/>
        <v/>
      </c>
      <c r="AI222" s="221" t="str">
        <f t="shared" si="115"/>
        <v/>
      </c>
      <c r="AJ222" s="221" t="str">
        <f t="shared" si="115"/>
        <v/>
      </c>
      <c r="AK222" s="221" t="str">
        <f t="shared" si="115"/>
        <v/>
      </c>
      <c r="AL222" s="221" t="str">
        <f t="shared" si="115"/>
        <v/>
      </c>
      <c r="AM222" s="221" t="str">
        <f t="shared" si="115"/>
        <v/>
      </c>
      <c r="AN222" s="221" t="str">
        <f t="shared" si="115"/>
        <v/>
      </c>
      <c r="AO222" s="221" t="str">
        <f t="shared" si="115"/>
        <v/>
      </c>
      <c r="AP222" s="221" t="str">
        <f t="shared" si="115"/>
        <v/>
      </c>
      <c r="AQ222" s="221">
        <f t="shared" si="115"/>
        <v>0</v>
      </c>
      <c r="AR222" s="221">
        <f t="shared" si="116"/>
        <v>0</v>
      </c>
      <c r="AS222" s="221">
        <f t="shared" si="116"/>
        <v>0</v>
      </c>
      <c r="AT222" s="221">
        <f t="shared" si="116"/>
        <v>0</v>
      </c>
      <c r="AU222" s="221">
        <f t="shared" si="116"/>
        <v>0</v>
      </c>
      <c r="AV222" s="221">
        <f t="shared" si="116"/>
        <v>0</v>
      </c>
      <c r="AW222" s="221">
        <f t="shared" si="116"/>
        <v>0</v>
      </c>
      <c r="AX222" s="221">
        <f t="shared" si="116"/>
        <v>0</v>
      </c>
      <c r="AY222" s="221">
        <f t="shared" si="116"/>
        <v>0</v>
      </c>
      <c r="AZ222" s="221">
        <f t="shared" si="116"/>
        <v>0</v>
      </c>
      <c r="BA222" s="221" t="str">
        <f t="shared" si="116"/>
        <v/>
      </c>
      <c r="BB222" s="221" t="str">
        <f t="shared" si="117"/>
        <v/>
      </c>
      <c r="BC222" s="221" t="str">
        <f t="shared" si="117"/>
        <v/>
      </c>
      <c r="BD222" s="221" t="str">
        <f t="shared" si="117"/>
        <v/>
      </c>
      <c r="BE222" s="221" t="str">
        <f t="shared" si="117"/>
        <v/>
      </c>
      <c r="BF222" s="221" t="str">
        <f t="shared" si="117"/>
        <v/>
      </c>
      <c r="BG222" s="221" t="str">
        <f t="shared" si="117"/>
        <v/>
      </c>
      <c r="BH222" s="221" t="str">
        <f t="shared" si="117"/>
        <v/>
      </c>
      <c r="BI222" s="221" t="str">
        <f t="shared" si="117"/>
        <v/>
      </c>
      <c r="BJ222" s="221" t="str">
        <f t="shared" si="117"/>
        <v/>
      </c>
      <c r="BK222" s="221" t="str">
        <f t="shared" si="117"/>
        <v/>
      </c>
      <c r="BL222" s="221" t="str">
        <f t="shared" si="117"/>
        <v/>
      </c>
      <c r="BM222" s="221" t="str">
        <f t="shared" si="117"/>
        <v/>
      </c>
    </row>
    <row r="223" spans="1:65" s="115" customFormat="1">
      <c r="A223" s="298"/>
      <c r="B223" s="215">
        <f t="shared" si="111"/>
        <v>2073</v>
      </c>
      <c r="C223" s="220">
        <f t="shared" ca="1" si="110"/>
        <v>0</v>
      </c>
      <c r="D223" s="221" t="str">
        <f t="shared" si="112"/>
        <v/>
      </c>
      <c r="E223" s="221" t="str">
        <f t="shared" si="112"/>
        <v/>
      </c>
      <c r="F223" s="221" t="str">
        <f t="shared" si="112"/>
        <v/>
      </c>
      <c r="G223" s="221" t="str">
        <f t="shared" si="112"/>
        <v/>
      </c>
      <c r="H223" s="221" t="str">
        <f t="shared" si="112"/>
        <v/>
      </c>
      <c r="I223" s="221" t="str">
        <f t="shared" si="112"/>
        <v/>
      </c>
      <c r="J223" s="221" t="str">
        <f t="shared" si="112"/>
        <v/>
      </c>
      <c r="K223" s="221" t="str">
        <f t="shared" si="112"/>
        <v/>
      </c>
      <c r="L223" s="221" t="str">
        <f t="shared" si="112"/>
        <v/>
      </c>
      <c r="M223" s="221" t="str">
        <f t="shared" si="112"/>
        <v/>
      </c>
      <c r="N223" s="221" t="str">
        <f t="shared" si="113"/>
        <v/>
      </c>
      <c r="O223" s="221" t="str">
        <f t="shared" si="113"/>
        <v/>
      </c>
      <c r="P223" s="221" t="str">
        <f t="shared" si="113"/>
        <v/>
      </c>
      <c r="Q223" s="221" t="str">
        <f t="shared" si="113"/>
        <v/>
      </c>
      <c r="R223" s="221" t="str">
        <f t="shared" si="113"/>
        <v/>
      </c>
      <c r="S223" s="221" t="str">
        <f t="shared" si="113"/>
        <v/>
      </c>
      <c r="T223" s="221" t="str">
        <f t="shared" si="113"/>
        <v/>
      </c>
      <c r="U223" s="221" t="str">
        <f t="shared" si="113"/>
        <v/>
      </c>
      <c r="V223" s="221" t="str">
        <f t="shared" si="113"/>
        <v/>
      </c>
      <c r="W223" s="221" t="str">
        <f t="shared" si="113"/>
        <v/>
      </c>
      <c r="X223" s="221" t="str">
        <f t="shared" si="114"/>
        <v/>
      </c>
      <c r="Y223" s="221" t="str">
        <f t="shared" si="114"/>
        <v/>
      </c>
      <c r="Z223" s="221" t="str">
        <f t="shared" si="114"/>
        <v/>
      </c>
      <c r="AA223" s="221" t="str">
        <f t="shared" si="114"/>
        <v/>
      </c>
      <c r="AB223" s="221" t="str">
        <f t="shared" si="114"/>
        <v/>
      </c>
      <c r="AC223" s="221" t="str">
        <f t="shared" si="114"/>
        <v/>
      </c>
      <c r="AD223" s="221" t="str">
        <f t="shared" si="114"/>
        <v/>
      </c>
      <c r="AE223" s="221" t="str">
        <f t="shared" si="114"/>
        <v/>
      </c>
      <c r="AF223" s="221" t="str">
        <f t="shared" si="114"/>
        <v/>
      </c>
      <c r="AG223" s="221" t="str">
        <f t="shared" si="114"/>
        <v/>
      </c>
      <c r="AH223" s="221" t="str">
        <f t="shared" si="115"/>
        <v/>
      </c>
      <c r="AI223" s="221" t="str">
        <f t="shared" si="115"/>
        <v/>
      </c>
      <c r="AJ223" s="221" t="str">
        <f t="shared" si="115"/>
        <v/>
      </c>
      <c r="AK223" s="221" t="str">
        <f t="shared" si="115"/>
        <v/>
      </c>
      <c r="AL223" s="221" t="str">
        <f t="shared" si="115"/>
        <v/>
      </c>
      <c r="AM223" s="221" t="str">
        <f t="shared" si="115"/>
        <v/>
      </c>
      <c r="AN223" s="221" t="str">
        <f t="shared" si="115"/>
        <v/>
      </c>
      <c r="AO223" s="221" t="str">
        <f t="shared" si="115"/>
        <v/>
      </c>
      <c r="AP223" s="221" t="str">
        <f t="shared" si="115"/>
        <v/>
      </c>
      <c r="AQ223" s="221" t="str">
        <f t="shared" si="115"/>
        <v/>
      </c>
      <c r="AR223" s="221">
        <f t="shared" si="116"/>
        <v>0</v>
      </c>
      <c r="AS223" s="221">
        <f t="shared" si="116"/>
        <v>0</v>
      </c>
      <c r="AT223" s="221">
        <f t="shared" si="116"/>
        <v>0</v>
      </c>
      <c r="AU223" s="221">
        <f t="shared" si="116"/>
        <v>0</v>
      </c>
      <c r="AV223" s="221">
        <f t="shared" si="116"/>
        <v>0</v>
      </c>
      <c r="AW223" s="221">
        <f t="shared" si="116"/>
        <v>0</v>
      </c>
      <c r="AX223" s="221">
        <f t="shared" si="116"/>
        <v>0</v>
      </c>
      <c r="AY223" s="221">
        <f t="shared" si="116"/>
        <v>0</v>
      </c>
      <c r="AZ223" s="221">
        <f t="shared" si="116"/>
        <v>0</v>
      </c>
      <c r="BA223" s="221">
        <f t="shared" si="116"/>
        <v>0</v>
      </c>
      <c r="BB223" s="221" t="str">
        <f t="shared" si="117"/>
        <v/>
      </c>
      <c r="BC223" s="221" t="str">
        <f t="shared" si="117"/>
        <v/>
      </c>
      <c r="BD223" s="221" t="str">
        <f t="shared" si="117"/>
        <v/>
      </c>
      <c r="BE223" s="221" t="str">
        <f t="shared" si="117"/>
        <v/>
      </c>
      <c r="BF223" s="221" t="str">
        <f t="shared" si="117"/>
        <v/>
      </c>
      <c r="BG223" s="221" t="str">
        <f t="shared" si="117"/>
        <v/>
      </c>
      <c r="BH223" s="221" t="str">
        <f t="shared" si="117"/>
        <v/>
      </c>
      <c r="BI223" s="221" t="str">
        <f t="shared" si="117"/>
        <v/>
      </c>
      <c r="BJ223" s="221" t="str">
        <f t="shared" si="117"/>
        <v/>
      </c>
      <c r="BK223" s="221" t="str">
        <f t="shared" si="117"/>
        <v/>
      </c>
      <c r="BL223" s="221" t="str">
        <f t="shared" si="117"/>
        <v/>
      </c>
      <c r="BM223" s="221" t="str">
        <f t="shared" si="117"/>
        <v/>
      </c>
    </row>
    <row r="224" spans="1:65" s="115" customFormat="1">
      <c r="A224" s="298"/>
      <c r="B224" s="215">
        <f t="shared" si="111"/>
        <v>2074</v>
      </c>
      <c r="C224" s="220">
        <f t="shared" ca="1" si="110"/>
        <v>0</v>
      </c>
      <c r="D224" s="221" t="str">
        <f t="shared" ref="D224:M235" si="118">IF(D$172="","",IF($B224&gt;$B$18,"",IF(AND($B224&gt;=D$172,$B224-D$172&lt;$B$21),D$173/$B$21,"")))</f>
        <v/>
      </c>
      <c r="E224" s="221" t="str">
        <f t="shared" si="118"/>
        <v/>
      </c>
      <c r="F224" s="221" t="str">
        <f t="shared" si="118"/>
        <v/>
      </c>
      <c r="G224" s="221" t="str">
        <f t="shared" si="118"/>
        <v/>
      </c>
      <c r="H224" s="221" t="str">
        <f t="shared" si="118"/>
        <v/>
      </c>
      <c r="I224" s="221" t="str">
        <f t="shared" si="118"/>
        <v/>
      </c>
      <c r="J224" s="221" t="str">
        <f t="shared" si="118"/>
        <v/>
      </c>
      <c r="K224" s="221" t="str">
        <f t="shared" si="118"/>
        <v/>
      </c>
      <c r="L224" s="221" t="str">
        <f t="shared" si="118"/>
        <v/>
      </c>
      <c r="M224" s="221" t="str">
        <f t="shared" si="118"/>
        <v/>
      </c>
      <c r="N224" s="221" t="str">
        <f t="shared" ref="N224:W235" si="119">IF(N$172="","",IF($B224&gt;$B$18,"",IF(AND($B224&gt;=N$172,$B224-N$172&lt;$B$21),N$173/$B$21,"")))</f>
        <v/>
      </c>
      <c r="O224" s="221" t="str">
        <f t="shared" si="119"/>
        <v/>
      </c>
      <c r="P224" s="221" t="str">
        <f t="shared" si="119"/>
        <v/>
      </c>
      <c r="Q224" s="221" t="str">
        <f t="shared" si="119"/>
        <v/>
      </c>
      <c r="R224" s="221" t="str">
        <f t="shared" si="119"/>
        <v/>
      </c>
      <c r="S224" s="221" t="str">
        <f t="shared" si="119"/>
        <v/>
      </c>
      <c r="T224" s="221" t="str">
        <f t="shared" si="119"/>
        <v/>
      </c>
      <c r="U224" s="221" t="str">
        <f t="shared" si="119"/>
        <v/>
      </c>
      <c r="V224" s="221" t="str">
        <f t="shared" si="119"/>
        <v/>
      </c>
      <c r="W224" s="221" t="str">
        <f t="shared" si="119"/>
        <v/>
      </c>
      <c r="X224" s="221" t="str">
        <f t="shared" ref="X224:AG235" si="120">IF(X$172="","",IF($B224&gt;$B$18,"",IF(AND($B224&gt;=X$172,$B224-X$172&lt;$B$21),X$173/$B$21,"")))</f>
        <v/>
      </c>
      <c r="Y224" s="221" t="str">
        <f t="shared" si="120"/>
        <v/>
      </c>
      <c r="Z224" s="221" t="str">
        <f t="shared" si="120"/>
        <v/>
      </c>
      <c r="AA224" s="221" t="str">
        <f t="shared" si="120"/>
        <v/>
      </c>
      <c r="AB224" s="221" t="str">
        <f t="shared" si="120"/>
        <v/>
      </c>
      <c r="AC224" s="221" t="str">
        <f t="shared" si="120"/>
        <v/>
      </c>
      <c r="AD224" s="221" t="str">
        <f t="shared" si="120"/>
        <v/>
      </c>
      <c r="AE224" s="221" t="str">
        <f t="shared" si="120"/>
        <v/>
      </c>
      <c r="AF224" s="221" t="str">
        <f t="shared" si="120"/>
        <v/>
      </c>
      <c r="AG224" s="221" t="str">
        <f t="shared" si="120"/>
        <v/>
      </c>
      <c r="AH224" s="221" t="str">
        <f t="shared" ref="AH224:AQ235" si="121">IF(AH$172="","",IF($B224&gt;$B$18,"",IF(AND($B224&gt;=AH$172,$B224-AH$172&lt;$B$21),AH$173/$B$21,"")))</f>
        <v/>
      </c>
      <c r="AI224" s="221" t="str">
        <f t="shared" si="121"/>
        <v/>
      </c>
      <c r="AJ224" s="221" t="str">
        <f t="shared" si="121"/>
        <v/>
      </c>
      <c r="AK224" s="221" t="str">
        <f t="shared" si="121"/>
        <v/>
      </c>
      <c r="AL224" s="221" t="str">
        <f t="shared" si="121"/>
        <v/>
      </c>
      <c r="AM224" s="221" t="str">
        <f t="shared" si="121"/>
        <v/>
      </c>
      <c r="AN224" s="221" t="str">
        <f t="shared" si="121"/>
        <v/>
      </c>
      <c r="AO224" s="221" t="str">
        <f t="shared" si="121"/>
        <v/>
      </c>
      <c r="AP224" s="221" t="str">
        <f t="shared" si="121"/>
        <v/>
      </c>
      <c r="AQ224" s="221" t="str">
        <f t="shared" si="121"/>
        <v/>
      </c>
      <c r="AR224" s="221" t="str">
        <f t="shared" ref="AR224:BA235" si="122">IF(AR$172="","",IF($B224&gt;$B$18,"",IF(AND($B224&gt;=AR$172,$B224-AR$172&lt;$B$21),AR$173/$B$21,"")))</f>
        <v/>
      </c>
      <c r="AS224" s="221">
        <f t="shared" si="122"/>
        <v>0</v>
      </c>
      <c r="AT224" s="221">
        <f t="shared" si="122"/>
        <v>0</v>
      </c>
      <c r="AU224" s="221">
        <f t="shared" si="122"/>
        <v>0</v>
      </c>
      <c r="AV224" s="221">
        <f t="shared" si="122"/>
        <v>0</v>
      </c>
      <c r="AW224" s="221">
        <f t="shared" si="122"/>
        <v>0</v>
      </c>
      <c r="AX224" s="221">
        <f t="shared" si="122"/>
        <v>0</v>
      </c>
      <c r="AY224" s="221">
        <f t="shared" si="122"/>
        <v>0</v>
      </c>
      <c r="AZ224" s="221">
        <f t="shared" si="122"/>
        <v>0</v>
      </c>
      <c r="BA224" s="221">
        <f t="shared" si="122"/>
        <v>0</v>
      </c>
      <c r="BB224" s="221">
        <f t="shared" ref="BB224:BM235" si="123">IF(BB$172="","",IF($B224&gt;$B$18,"",IF(AND($B224&gt;=BB$172,$B224-BB$172&lt;$B$21),BB$173/$B$21,"")))</f>
        <v>0</v>
      </c>
      <c r="BC224" s="221" t="str">
        <f t="shared" si="123"/>
        <v/>
      </c>
      <c r="BD224" s="221" t="str">
        <f t="shared" si="123"/>
        <v/>
      </c>
      <c r="BE224" s="221" t="str">
        <f t="shared" si="123"/>
        <v/>
      </c>
      <c r="BF224" s="221" t="str">
        <f t="shared" si="123"/>
        <v/>
      </c>
      <c r="BG224" s="221" t="str">
        <f t="shared" si="123"/>
        <v/>
      </c>
      <c r="BH224" s="221" t="str">
        <f t="shared" si="123"/>
        <v/>
      </c>
      <c r="BI224" s="221" t="str">
        <f t="shared" si="123"/>
        <v/>
      </c>
      <c r="BJ224" s="221" t="str">
        <f t="shared" si="123"/>
        <v/>
      </c>
      <c r="BK224" s="221" t="str">
        <f t="shared" si="123"/>
        <v/>
      </c>
      <c r="BL224" s="221" t="str">
        <f t="shared" si="123"/>
        <v/>
      </c>
      <c r="BM224" s="221" t="str">
        <f t="shared" si="123"/>
        <v/>
      </c>
    </row>
    <row r="225" spans="1:65" s="115" customFormat="1">
      <c r="A225" s="298"/>
      <c r="B225" s="215">
        <f t="shared" si="111"/>
        <v>2075</v>
      </c>
      <c r="C225" s="220">
        <f t="shared" ca="1" si="110"/>
        <v>0</v>
      </c>
      <c r="D225" s="221" t="str">
        <f t="shared" si="118"/>
        <v/>
      </c>
      <c r="E225" s="221" t="str">
        <f t="shared" si="118"/>
        <v/>
      </c>
      <c r="F225" s="221" t="str">
        <f t="shared" si="118"/>
        <v/>
      </c>
      <c r="G225" s="221" t="str">
        <f t="shared" si="118"/>
        <v/>
      </c>
      <c r="H225" s="221" t="str">
        <f t="shared" si="118"/>
        <v/>
      </c>
      <c r="I225" s="221" t="str">
        <f t="shared" si="118"/>
        <v/>
      </c>
      <c r="J225" s="221" t="str">
        <f t="shared" si="118"/>
        <v/>
      </c>
      <c r="K225" s="221" t="str">
        <f t="shared" si="118"/>
        <v/>
      </c>
      <c r="L225" s="221" t="str">
        <f t="shared" si="118"/>
        <v/>
      </c>
      <c r="M225" s="221" t="str">
        <f t="shared" si="118"/>
        <v/>
      </c>
      <c r="N225" s="221" t="str">
        <f t="shared" si="119"/>
        <v/>
      </c>
      <c r="O225" s="221" t="str">
        <f t="shared" si="119"/>
        <v/>
      </c>
      <c r="P225" s="221" t="str">
        <f t="shared" si="119"/>
        <v/>
      </c>
      <c r="Q225" s="221" t="str">
        <f t="shared" si="119"/>
        <v/>
      </c>
      <c r="R225" s="221" t="str">
        <f t="shared" si="119"/>
        <v/>
      </c>
      <c r="S225" s="221" t="str">
        <f t="shared" si="119"/>
        <v/>
      </c>
      <c r="T225" s="221" t="str">
        <f t="shared" si="119"/>
        <v/>
      </c>
      <c r="U225" s="221" t="str">
        <f t="shared" si="119"/>
        <v/>
      </c>
      <c r="V225" s="221" t="str">
        <f t="shared" si="119"/>
        <v/>
      </c>
      <c r="W225" s="221" t="str">
        <f t="shared" si="119"/>
        <v/>
      </c>
      <c r="X225" s="221" t="str">
        <f t="shared" si="120"/>
        <v/>
      </c>
      <c r="Y225" s="221" t="str">
        <f t="shared" si="120"/>
        <v/>
      </c>
      <c r="Z225" s="221" t="str">
        <f t="shared" si="120"/>
        <v/>
      </c>
      <c r="AA225" s="221" t="str">
        <f t="shared" si="120"/>
        <v/>
      </c>
      <c r="AB225" s="221" t="str">
        <f t="shared" si="120"/>
        <v/>
      </c>
      <c r="AC225" s="221" t="str">
        <f t="shared" si="120"/>
        <v/>
      </c>
      <c r="AD225" s="221" t="str">
        <f t="shared" si="120"/>
        <v/>
      </c>
      <c r="AE225" s="221" t="str">
        <f t="shared" si="120"/>
        <v/>
      </c>
      <c r="AF225" s="221" t="str">
        <f t="shared" si="120"/>
        <v/>
      </c>
      <c r="AG225" s="221" t="str">
        <f t="shared" si="120"/>
        <v/>
      </c>
      <c r="AH225" s="221" t="str">
        <f t="shared" si="121"/>
        <v/>
      </c>
      <c r="AI225" s="221" t="str">
        <f t="shared" si="121"/>
        <v/>
      </c>
      <c r="AJ225" s="221" t="str">
        <f t="shared" si="121"/>
        <v/>
      </c>
      <c r="AK225" s="221" t="str">
        <f t="shared" si="121"/>
        <v/>
      </c>
      <c r="AL225" s="221" t="str">
        <f t="shared" si="121"/>
        <v/>
      </c>
      <c r="AM225" s="221" t="str">
        <f t="shared" si="121"/>
        <v/>
      </c>
      <c r="AN225" s="221" t="str">
        <f t="shared" si="121"/>
        <v/>
      </c>
      <c r="AO225" s="221" t="str">
        <f t="shared" si="121"/>
        <v/>
      </c>
      <c r="AP225" s="221" t="str">
        <f t="shared" si="121"/>
        <v/>
      </c>
      <c r="AQ225" s="221" t="str">
        <f t="shared" si="121"/>
        <v/>
      </c>
      <c r="AR225" s="221" t="str">
        <f t="shared" si="122"/>
        <v/>
      </c>
      <c r="AS225" s="221" t="str">
        <f t="shared" si="122"/>
        <v/>
      </c>
      <c r="AT225" s="221">
        <f t="shared" si="122"/>
        <v>0</v>
      </c>
      <c r="AU225" s="221">
        <f t="shared" si="122"/>
        <v>0</v>
      </c>
      <c r="AV225" s="221">
        <f t="shared" si="122"/>
        <v>0</v>
      </c>
      <c r="AW225" s="221">
        <f t="shared" si="122"/>
        <v>0</v>
      </c>
      <c r="AX225" s="221">
        <f t="shared" si="122"/>
        <v>0</v>
      </c>
      <c r="AY225" s="221">
        <f t="shared" si="122"/>
        <v>0</v>
      </c>
      <c r="AZ225" s="221">
        <f t="shared" si="122"/>
        <v>0</v>
      </c>
      <c r="BA225" s="221">
        <f t="shared" si="122"/>
        <v>0</v>
      </c>
      <c r="BB225" s="221">
        <f t="shared" si="123"/>
        <v>0</v>
      </c>
      <c r="BC225" s="221">
        <f t="shared" si="123"/>
        <v>0</v>
      </c>
      <c r="BD225" s="221" t="str">
        <f t="shared" si="123"/>
        <v/>
      </c>
      <c r="BE225" s="221" t="str">
        <f t="shared" si="123"/>
        <v/>
      </c>
      <c r="BF225" s="221" t="str">
        <f t="shared" si="123"/>
        <v/>
      </c>
      <c r="BG225" s="221" t="str">
        <f t="shared" si="123"/>
        <v/>
      </c>
      <c r="BH225" s="221" t="str">
        <f t="shared" si="123"/>
        <v/>
      </c>
      <c r="BI225" s="221" t="str">
        <f t="shared" si="123"/>
        <v/>
      </c>
      <c r="BJ225" s="221" t="str">
        <f t="shared" si="123"/>
        <v/>
      </c>
      <c r="BK225" s="221" t="str">
        <f t="shared" si="123"/>
        <v/>
      </c>
      <c r="BL225" s="221" t="str">
        <f t="shared" si="123"/>
        <v/>
      </c>
      <c r="BM225" s="221" t="str">
        <f t="shared" si="123"/>
        <v/>
      </c>
    </row>
    <row r="226" spans="1:65" s="115" customFormat="1">
      <c r="A226" s="298"/>
      <c r="B226" s="215">
        <f t="shared" si="111"/>
        <v>2076</v>
      </c>
      <c r="C226" s="220">
        <f t="shared" ca="1" si="110"/>
        <v>0</v>
      </c>
      <c r="D226" s="221" t="str">
        <f t="shared" si="118"/>
        <v/>
      </c>
      <c r="E226" s="221" t="str">
        <f t="shared" si="118"/>
        <v/>
      </c>
      <c r="F226" s="221" t="str">
        <f t="shared" si="118"/>
        <v/>
      </c>
      <c r="G226" s="221" t="str">
        <f t="shared" si="118"/>
        <v/>
      </c>
      <c r="H226" s="221" t="str">
        <f t="shared" si="118"/>
        <v/>
      </c>
      <c r="I226" s="221" t="str">
        <f t="shared" si="118"/>
        <v/>
      </c>
      <c r="J226" s="221" t="str">
        <f t="shared" si="118"/>
        <v/>
      </c>
      <c r="K226" s="221" t="str">
        <f t="shared" si="118"/>
        <v/>
      </c>
      <c r="L226" s="221" t="str">
        <f t="shared" si="118"/>
        <v/>
      </c>
      <c r="M226" s="221" t="str">
        <f t="shared" si="118"/>
        <v/>
      </c>
      <c r="N226" s="221" t="str">
        <f t="shared" si="119"/>
        <v/>
      </c>
      <c r="O226" s="221" t="str">
        <f t="shared" si="119"/>
        <v/>
      </c>
      <c r="P226" s="221" t="str">
        <f t="shared" si="119"/>
        <v/>
      </c>
      <c r="Q226" s="221" t="str">
        <f t="shared" si="119"/>
        <v/>
      </c>
      <c r="R226" s="221" t="str">
        <f t="shared" si="119"/>
        <v/>
      </c>
      <c r="S226" s="221" t="str">
        <f t="shared" si="119"/>
        <v/>
      </c>
      <c r="T226" s="221" t="str">
        <f t="shared" si="119"/>
        <v/>
      </c>
      <c r="U226" s="221" t="str">
        <f t="shared" si="119"/>
        <v/>
      </c>
      <c r="V226" s="221" t="str">
        <f t="shared" si="119"/>
        <v/>
      </c>
      <c r="W226" s="221" t="str">
        <f t="shared" si="119"/>
        <v/>
      </c>
      <c r="X226" s="221" t="str">
        <f t="shared" si="120"/>
        <v/>
      </c>
      <c r="Y226" s="221" t="str">
        <f t="shared" si="120"/>
        <v/>
      </c>
      <c r="Z226" s="221" t="str">
        <f t="shared" si="120"/>
        <v/>
      </c>
      <c r="AA226" s="221" t="str">
        <f t="shared" si="120"/>
        <v/>
      </c>
      <c r="AB226" s="221" t="str">
        <f t="shared" si="120"/>
        <v/>
      </c>
      <c r="AC226" s="221" t="str">
        <f t="shared" si="120"/>
        <v/>
      </c>
      <c r="AD226" s="221" t="str">
        <f t="shared" si="120"/>
        <v/>
      </c>
      <c r="AE226" s="221" t="str">
        <f t="shared" si="120"/>
        <v/>
      </c>
      <c r="AF226" s="221" t="str">
        <f t="shared" si="120"/>
        <v/>
      </c>
      <c r="AG226" s="221" t="str">
        <f t="shared" si="120"/>
        <v/>
      </c>
      <c r="AH226" s="221" t="str">
        <f t="shared" si="121"/>
        <v/>
      </c>
      <c r="AI226" s="221" t="str">
        <f t="shared" si="121"/>
        <v/>
      </c>
      <c r="AJ226" s="221" t="str">
        <f t="shared" si="121"/>
        <v/>
      </c>
      <c r="AK226" s="221" t="str">
        <f t="shared" si="121"/>
        <v/>
      </c>
      <c r="AL226" s="221" t="str">
        <f t="shared" si="121"/>
        <v/>
      </c>
      <c r="AM226" s="221" t="str">
        <f t="shared" si="121"/>
        <v/>
      </c>
      <c r="AN226" s="221" t="str">
        <f t="shared" si="121"/>
        <v/>
      </c>
      <c r="AO226" s="221" t="str">
        <f t="shared" si="121"/>
        <v/>
      </c>
      <c r="AP226" s="221" t="str">
        <f t="shared" si="121"/>
        <v/>
      </c>
      <c r="AQ226" s="221" t="str">
        <f t="shared" si="121"/>
        <v/>
      </c>
      <c r="AR226" s="221" t="str">
        <f t="shared" si="122"/>
        <v/>
      </c>
      <c r="AS226" s="221" t="str">
        <f t="shared" si="122"/>
        <v/>
      </c>
      <c r="AT226" s="221" t="str">
        <f t="shared" si="122"/>
        <v/>
      </c>
      <c r="AU226" s="221">
        <f t="shared" si="122"/>
        <v>0</v>
      </c>
      <c r="AV226" s="221">
        <f t="shared" si="122"/>
        <v>0</v>
      </c>
      <c r="AW226" s="221">
        <f t="shared" si="122"/>
        <v>0</v>
      </c>
      <c r="AX226" s="221">
        <f t="shared" si="122"/>
        <v>0</v>
      </c>
      <c r="AY226" s="221">
        <f t="shared" si="122"/>
        <v>0</v>
      </c>
      <c r="AZ226" s="221">
        <f t="shared" si="122"/>
        <v>0</v>
      </c>
      <c r="BA226" s="221">
        <f t="shared" si="122"/>
        <v>0</v>
      </c>
      <c r="BB226" s="221">
        <f t="shared" si="123"/>
        <v>0</v>
      </c>
      <c r="BC226" s="221">
        <f t="shared" si="123"/>
        <v>0</v>
      </c>
      <c r="BD226" s="221">
        <f t="shared" si="123"/>
        <v>0</v>
      </c>
      <c r="BE226" s="221" t="str">
        <f t="shared" si="123"/>
        <v/>
      </c>
      <c r="BF226" s="221" t="str">
        <f t="shared" si="123"/>
        <v/>
      </c>
      <c r="BG226" s="221" t="str">
        <f t="shared" si="123"/>
        <v/>
      </c>
      <c r="BH226" s="221" t="str">
        <f t="shared" si="123"/>
        <v/>
      </c>
      <c r="BI226" s="221" t="str">
        <f t="shared" si="123"/>
        <v/>
      </c>
      <c r="BJ226" s="221" t="str">
        <f t="shared" si="123"/>
        <v/>
      </c>
      <c r="BK226" s="221" t="str">
        <f t="shared" si="123"/>
        <v/>
      </c>
      <c r="BL226" s="221" t="str">
        <f t="shared" si="123"/>
        <v/>
      </c>
      <c r="BM226" s="221" t="str">
        <f t="shared" si="123"/>
        <v/>
      </c>
    </row>
    <row r="227" spans="1:65" s="115" customFormat="1">
      <c r="A227" s="298"/>
      <c r="B227" s="215">
        <f t="shared" si="111"/>
        <v>2077</v>
      </c>
      <c r="C227" s="220">
        <f t="shared" ca="1" si="110"/>
        <v>0</v>
      </c>
      <c r="D227" s="221" t="str">
        <f t="shared" si="118"/>
        <v/>
      </c>
      <c r="E227" s="221" t="str">
        <f t="shared" si="118"/>
        <v/>
      </c>
      <c r="F227" s="221" t="str">
        <f t="shared" si="118"/>
        <v/>
      </c>
      <c r="G227" s="221" t="str">
        <f t="shared" si="118"/>
        <v/>
      </c>
      <c r="H227" s="221" t="str">
        <f t="shared" si="118"/>
        <v/>
      </c>
      <c r="I227" s="221" t="str">
        <f t="shared" si="118"/>
        <v/>
      </c>
      <c r="J227" s="221" t="str">
        <f t="shared" si="118"/>
        <v/>
      </c>
      <c r="K227" s="221" t="str">
        <f t="shared" si="118"/>
        <v/>
      </c>
      <c r="L227" s="221" t="str">
        <f t="shared" si="118"/>
        <v/>
      </c>
      <c r="M227" s="221" t="str">
        <f t="shared" si="118"/>
        <v/>
      </c>
      <c r="N227" s="221" t="str">
        <f t="shared" si="119"/>
        <v/>
      </c>
      <c r="O227" s="221" t="str">
        <f t="shared" si="119"/>
        <v/>
      </c>
      <c r="P227" s="221" t="str">
        <f t="shared" si="119"/>
        <v/>
      </c>
      <c r="Q227" s="221" t="str">
        <f t="shared" si="119"/>
        <v/>
      </c>
      <c r="R227" s="221" t="str">
        <f t="shared" si="119"/>
        <v/>
      </c>
      <c r="S227" s="221" t="str">
        <f t="shared" si="119"/>
        <v/>
      </c>
      <c r="T227" s="221" t="str">
        <f t="shared" si="119"/>
        <v/>
      </c>
      <c r="U227" s="221" t="str">
        <f t="shared" si="119"/>
        <v/>
      </c>
      <c r="V227" s="221" t="str">
        <f t="shared" si="119"/>
        <v/>
      </c>
      <c r="W227" s="221" t="str">
        <f t="shared" si="119"/>
        <v/>
      </c>
      <c r="X227" s="221" t="str">
        <f t="shared" si="120"/>
        <v/>
      </c>
      <c r="Y227" s="221" t="str">
        <f t="shared" si="120"/>
        <v/>
      </c>
      <c r="Z227" s="221" t="str">
        <f t="shared" si="120"/>
        <v/>
      </c>
      <c r="AA227" s="221" t="str">
        <f t="shared" si="120"/>
        <v/>
      </c>
      <c r="AB227" s="221" t="str">
        <f t="shared" si="120"/>
        <v/>
      </c>
      <c r="AC227" s="221" t="str">
        <f t="shared" si="120"/>
        <v/>
      </c>
      <c r="AD227" s="221" t="str">
        <f t="shared" si="120"/>
        <v/>
      </c>
      <c r="AE227" s="221" t="str">
        <f t="shared" si="120"/>
        <v/>
      </c>
      <c r="AF227" s="221" t="str">
        <f t="shared" si="120"/>
        <v/>
      </c>
      <c r="AG227" s="221" t="str">
        <f t="shared" si="120"/>
        <v/>
      </c>
      <c r="AH227" s="221" t="str">
        <f t="shared" si="121"/>
        <v/>
      </c>
      <c r="AI227" s="221" t="str">
        <f t="shared" si="121"/>
        <v/>
      </c>
      <c r="AJ227" s="221" t="str">
        <f t="shared" si="121"/>
        <v/>
      </c>
      <c r="AK227" s="221" t="str">
        <f t="shared" si="121"/>
        <v/>
      </c>
      <c r="AL227" s="221" t="str">
        <f t="shared" si="121"/>
        <v/>
      </c>
      <c r="AM227" s="221" t="str">
        <f t="shared" si="121"/>
        <v/>
      </c>
      <c r="AN227" s="221" t="str">
        <f t="shared" si="121"/>
        <v/>
      </c>
      <c r="AO227" s="221" t="str">
        <f t="shared" si="121"/>
        <v/>
      </c>
      <c r="AP227" s="221" t="str">
        <f t="shared" si="121"/>
        <v/>
      </c>
      <c r="AQ227" s="221" t="str">
        <f t="shared" si="121"/>
        <v/>
      </c>
      <c r="AR227" s="221" t="str">
        <f t="shared" si="122"/>
        <v/>
      </c>
      <c r="AS227" s="221" t="str">
        <f t="shared" si="122"/>
        <v/>
      </c>
      <c r="AT227" s="221" t="str">
        <f t="shared" si="122"/>
        <v/>
      </c>
      <c r="AU227" s="221" t="str">
        <f t="shared" si="122"/>
        <v/>
      </c>
      <c r="AV227" s="221">
        <f t="shared" si="122"/>
        <v>0</v>
      </c>
      <c r="AW227" s="221">
        <f t="shared" si="122"/>
        <v>0</v>
      </c>
      <c r="AX227" s="221">
        <f t="shared" si="122"/>
        <v>0</v>
      </c>
      <c r="AY227" s="221">
        <f t="shared" si="122"/>
        <v>0</v>
      </c>
      <c r="AZ227" s="221">
        <f t="shared" si="122"/>
        <v>0</v>
      </c>
      <c r="BA227" s="221">
        <f t="shared" si="122"/>
        <v>0</v>
      </c>
      <c r="BB227" s="221">
        <f t="shared" si="123"/>
        <v>0</v>
      </c>
      <c r="BC227" s="221">
        <f t="shared" si="123"/>
        <v>0</v>
      </c>
      <c r="BD227" s="221">
        <f t="shared" si="123"/>
        <v>0</v>
      </c>
      <c r="BE227" s="221">
        <f t="shared" si="123"/>
        <v>0</v>
      </c>
      <c r="BF227" s="221" t="str">
        <f t="shared" si="123"/>
        <v/>
      </c>
      <c r="BG227" s="221" t="str">
        <f t="shared" si="123"/>
        <v/>
      </c>
      <c r="BH227" s="221" t="str">
        <f t="shared" si="123"/>
        <v/>
      </c>
      <c r="BI227" s="221" t="str">
        <f t="shared" si="123"/>
        <v/>
      </c>
      <c r="BJ227" s="221" t="str">
        <f t="shared" si="123"/>
        <v/>
      </c>
      <c r="BK227" s="221" t="str">
        <f t="shared" si="123"/>
        <v/>
      </c>
      <c r="BL227" s="221" t="str">
        <f t="shared" si="123"/>
        <v/>
      </c>
      <c r="BM227" s="221" t="str">
        <f t="shared" si="123"/>
        <v/>
      </c>
    </row>
    <row r="228" spans="1:65" s="115" customFormat="1">
      <c r="A228" s="298"/>
      <c r="B228" s="215">
        <f t="shared" si="111"/>
        <v>2078</v>
      </c>
      <c r="C228" s="220">
        <f t="shared" ca="1" si="110"/>
        <v>0</v>
      </c>
      <c r="D228" s="221" t="str">
        <f t="shared" si="118"/>
        <v/>
      </c>
      <c r="E228" s="221" t="str">
        <f t="shared" si="118"/>
        <v/>
      </c>
      <c r="F228" s="221" t="str">
        <f t="shared" si="118"/>
        <v/>
      </c>
      <c r="G228" s="221" t="str">
        <f t="shared" si="118"/>
        <v/>
      </c>
      <c r="H228" s="221" t="str">
        <f t="shared" si="118"/>
        <v/>
      </c>
      <c r="I228" s="221" t="str">
        <f t="shared" si="118"/>
        <v/>
      </c>
      <c r="J228" s="221" t="str">
        <f t="shared" si="118"/>
        <v/>
      </c>
      <c r="K228" s="221" t="str">
        <f t="shared" si="118"/>
        <v/>
      </c>
      <c r="L228" s="221" t="str">
        <f t="shared" si="118"/>
        <v/>
      </c>
      <c r="M228" s="221" t="str">
        <f t="shared" si="118"/>
        <v/>
      </c>
      <c r="N228" s="221" t="str">
        <f t="shared" si="119"/>
        <v/>
      </c>
      <c r="O228" s="221" t="str">
        <f t="shared" si="119"/>
        <v/>
      </c>
      <c r="P228" s="221" t="str">
        <f t="shared" si="119"/>
        <v/>
      </c>
      <c r="Q228" s="221" t="str">
        <f t="shared" si="119"/>
        <v/>
      </c>
      <c r="R228" s="221" t="str">
        <f t="shared" si="119"/>
        <v/>
      </c>
      <c r="S228" s="221" t="str">
        <f t="shared" si="119"/>
        <v/>
      </c>
      <c r="T228" s="221" t="str">
        <f t="shared" si="119"/>
        <v/>
      </c>
      <c r="U228" s="221" t="str">
        <f t="shared" si="119"/>
        <v/>
      </c>
      <c r="V228" s="221" t="str">
        <f t="shared" si="119"/>
        <v/>
      </c>
      <c r="W228" s="221" t="str">
        <f t="shared" si="119"/>
        <v/>
      </c>
      <c r="X228" s="221" t="str">
        <f t="shared" si="120"/>
        <v/>
      </c>
      <c r="Y228" s="221" t="str">
        <f t="shared" si="120"/>
        <v/>
      </c>
      <c r="Z228" s="221" t="str">
        <f t="shared" si="120"/>
        <v/>
      </c>
      <c r="AA228" s="221" t="str">
        <f t="shared" si="120"/>
        <v/>
      </c>
      <c r="AB228" s="221" t="str">
        <f t="shared" si="120"/>
        <v/>
      </c>
      <c r="AC228" s="221" t="str">
        <f t="shared" si="120"/>
        <v/>
      </c>
      <c r="AD228" s="221" t="str">
        <f t="shared" si="120"/>
        <v/>
      </c>
      <c r="AE228" s="221" t="str">
        <f t="shared" si="120"/>
        <v/>
      </c>
      <c r="AF228" s="221" t="str">
        <f t="shared" si="120"/>
        <v/>
      </c>
      <c r="AG228" s="221" t="str">
        <f t="shared" si="120"/>
        <v/>
      </c>
      <c r="AH228" s="221" t="str">
        <f t="shared" si="121"/>
        <v/>
      </c>
      <c r="AI228" s="221" t="str">
        <f t="shared" si="121"/>
        <v/>
      </c>
      <c r="AJ228" s="221" t="str">
        <f t="shared" si="121"/>
        <v/>
      </c>
      <c r="AK228" s="221" t="str">
        <f t="shared" si="121"/>
        <v/>
      </c>
      <c r="AL228" s="221" t="str">
        <f t="shared" si="121"/>
        <v/>
      </c>
      <c r="AM228" s="221" t="str">
        <f t="shared" si="121"/>
        <v/>
      </c>
      <c r="AN228" s="221" t="str">
        <f t="shared" si="121"/>
        <v/>
      </c>
      <c r="AO228" s="221" t="str">
        <f t="shared" si="121"/>
        <v/>
      </c>
      <c r="AP228" s="221" t="str">
        <f t="shared" si="121"/>
        <v/>
      </c>
      <c r="AQ228" s="221" t="str">
        <f t="shared" si="121"/>
        <v/>
      </c>
      <c r="AR228" s="221" t="str">
        <f t="shared" si="122"/>
        <v/>
      </c>
      <c r="AS228" s="221" t="str">
        <f t="shared" si="122"/>
        <v/>
      </c>
      <c r="AT228" s="221" t="str">
        <f t="shared" si="122"/>
        <v/>
      </c>
      <c r="AU228" s="221" t="str">
        <f t="shared" si="122"/>
        <v/>
      </c>
      <c r="AV228" s="221" t="str">
        <f t="shared" si="122"/>
        <v/>
      </c>
      <c r="AW228" s="221">
        <f t="shared" si="122"/>
        <v>0</v>
      </c>
      <c r="AX228" s="221">
        <f t="shared" si="122"/>
        <v>0</v>
      </c>
      <c r="AY228" s="221">
        <f t="shared" si="122"/>
        <v>0</v>
      </c>
      <c r="AZ228" s="221">
        <f t="shared" si="122"/>
        <v>0</v>
      </c>
      <c r="BA228" s="221">
        <f t="shared" si="122"/>
        <v>0</v>
      </c>
      <c r="BB228" s="221">
        <f t="shared" si="123"/>
        <v>0</v>
      </c>
      <c r="BC228" s="221">
        <f t="shared" si="123"/>
        <v>0</v>
      </c>
      <c r="BD228" s="221">
        <f t="shared" si="123"/>
        <v>0</v>
      </c>
      <c r="BE228" s="221">
        <f t="shared" si="123"/>
        <v>0</v>
      </c>
      <c r="BF228" s="221">
        <f t="shared" si="123"/>
        <v>0</v>
      </c>
      <c r="BG228" s="221" t="str">
        <f t="shared" si="123"/>
        <v/>
      </c>
      <c r="BH228" s="221" t="str">
        <f t="shared" si="123"/>
        <v/>
      </c>
      <c r="BI228" s="221" t="str">
        <f t="shared" si="123"/>
        <v/>
      </c>
      <c r="BJ228" s="221" t="str">
        <f t="shared" si="123"/>
        <v/>
      </c>
      <c r="BK228" s="221" t="str">
        <f t="shared" si="123"/>
        <v/>
      </c>
      <c r="BL228" s="221" t="str">
        <f t="shared" si="123"/>
        <v/>
      </c>
      <c r="BM228" s="221" t="str">
        <f t="shared" si="123"/>
        <v/>
      </c>
    </row>
    <row r="229" spans="1:65" s="115" customFormat="1">
      <c r="A229" s="298"/>
      <c r="B229" s="215">
        <f t="shared" si="111"/>
        <v>2079</v>
      </c>
      <c r="C229" s="220">
        <f t="shared" ca="1" si="110"/>
        <v>0</v>
      </c>
      <c r="D229" s="221" t="str">
        <f t="shared" si="118"/>
        <v/>
      </c>
      <c r="E229" s="221" t="str">
        <f t="shared" si="118"/>
        <v/>
      </c>
      <c r="F229" s="221" t="str">
        <f t="shared" si="118"/>
        <v/>
      </c>
      <c r="G229" s="221" t="str">
        <f t="shared" si="118"/>
        <v/>
      </c>
      <c r="H229" s="221" t="str">
        <f t="shared" si="118"/>
        <v/>
      </c>
      <c r="I229" s="221" t="str">
        <f t="shared" si="118"/>
        <v/>
      </c>
      <c r="J229" s="221" t="str">
        <f t="shared" si="118"/>
        <v/>
      </c>
      <c r="K229" s="221" t="str">
        <f t="shared" si="118"/>
        <v/>
      </c>
      <c r="L229" s="221" t="str">
        <f t="shared" si="118"/>
        <v/>
      </c>
      <c r="M229" s="221" t="str">
        <f t="shared" si="118"/>
        <v/>
      </c>
      <c r="N229" s="221" t="str">
        <f t="shared" si="119"/>
        <v/>
      </c>
      <c r="O229" s="221" t="str">
        <f t="shared" si="119"/>
        <v/>
      </c>
      <c r="P229" s="221" t="str">
        <f t="shared" si="119"/>
        <v/>
      </c>
      <c r="Q229" s="221" t="str">
        <f t="shared" si="119"/>
        <v/>
      </c>
      <c r="R229" s="221" t="str">
        <f t="shared" si="119"/>
        <v/>
      </c>
      <c r="S229" s="221" t="str">
        <f t="shared" si="119"/>
        <v/>
      </c>
      <c r="T229" s="221" t="str">
        <f t="shared" si="119"/>
        <v/>
      </c>
      <c r="U229" s="221" t="str">
        <f t="shared" si="119"/>
        <v/>
      </c>
      <c r="V229" s="221" t="str">
        <f t="shared" si="119"/>
        <v/>
      </c>
      <c r="W229" s="221" t="str">
        <f t="shared" si="119"/>
        <v/>
      </c>
      <c r="X229" s="221" t="str">
        <f t="shared" si="120"/>
        <v/>
      </c>
      <c r="Y229" s="221" t="str">
        <f t="shared" si="120"/>
        <v/>
      </c>
      <c r="Z229" s="221" t="str">
        <f t="shared" si="120"/>
        <v/>
      </c>
      <c r="AA229" s="221" t="str">
        <f t="shared" si="120"/>
        <v/>
      </c>
      <c r="AB229" s="221" t="str">
        <f t="shared" si="120"/>
        <v/>
      </c>
      <c r="AC229" s="221" t="str">
        <f t="shared" si="120"/>
        <v/>
      </c>
      <c r="AD229" s="221" t="str">
        <f t="shared" si="120"/>
        <v/>
      </c>
      <c r="AE229" s="221" t="str">
        <f t="shared" si="120"/>
        <v/>
      </c>
      <c r="AF229" s="221" t="str">
        <f t="shared" si="120"/>
        <v/>
      </c>
      <c r="AG229" s="221" t="str">
        <f t="shared" si="120"/>
        <v/>
      </c>
      <c r="AH229" s="221" t="str">
        <f t="shared" si="121"/>
        <v/>
      </c>
      <c r="AI229" s="221" t="str">
        <f t="shared" si="121"/>
        <v/>
      </c>
      <c r="AJ229" s="221" t="str">
        <f t="shared" si="121"/>
        <v/>
      </c>
      <c r="AK229" s="221" t="str">
        <f t="shared" si="121"/>
        <v/>
      </c>
      <c r="AL229" s="221" t="str">
        <f t="shared" si="121"/>
        <v/>
      </c>
      <c r="AM229" s="221" t="str">
        <f t="shared" si="121"/>
        <v/>
      </c>
      <c r="AN229" s="221" t="str">
        <f t="shared" si="121"/>
        <v/>
      </c>
      <c r="AO229" s="221" t="str">
        <f t="shared" si="121"/>
        <v/>
      </c>
      <c r="AP229" s="221" t="str">
        <f t="shared" si="121"/>
        <v/>
      </c>
      <c r="AQ229" s="221" t="str">
        <f t="shared" si="121"/>
        <v/>
      </c>
      <c r="AR229" s="221" t="str">
        <f t="shared" si="122"/>
        <v/>
      </c>
      <c r="AS229" s="221" t="str">
        <f t="shared" si="122"/>
        <v/>
      </c>
      <c r="AT229" s="221" t="str">
        <f t="shared" si="122"/>
        <v/>
      </c>
      <c r="AU229" s="221" t="str">
        <f t="shared" si="122"/>
        <v/>
      </c>
      <c r="AV229" s="221" t="str">
        <f t="shared" si="122"/>
        <v/>
      </c>
      <c r="AW229" s="221" t="str">
        <f t="shared" si="122"/>
        <v/>
      </c>
      <c r="AX229" s="221">
        <f t="shared" si="122"/>
        <v>0</v>
      </c>
      <c r="AY229" s="221">
        <f t="shared" si="122"/>
        <v>0</v>
      </c>
      <c r="AZ229" s="221">
        <f t="shared" si="122"/>
        <v>0</v>
      </c>
      <c r="BA229" s="221">
        <f t="shared" si="122"/>
        <v>0</v>
      </c>
      <c r="BB229" s="221">
        <f t="shared" si="123"/>
        <v>0</v>
      </c>
      <c r="BC229" s="221">
        <f t="shared" si="123"/>
        <v>0</v>
      </c>
      <c r="BD229" s="221">
        <f t="shared" si="123"/>
        <v>0</v>
      </c>
      <c r="BE229" s="221">
        <f t="shared" si="123"/>
        <v>0</v>
      </c>
      <c r="BF229" s="221">
        <f t="shared" si="123"/>
        <v>0</v>
      </c>
      <c r="BG229" s="221">
        <f t="shared" si="123"/>
        <v>0</v>
      </c>
      <c r="BH229" s="221" t="str">
        <f t="shared" si="123"/>
        <v/>
      </c>
      <c r="BI229" s="221" t="str">
        <f t="shared" si="123"/>
        <v/>
      </c>
      <c r="BJ229" s="221" t="str">
        <f t="shared" si="123"/>
        <v/>
      </c>
      <c r="BK229" s="221" t="str">
        <f t="shared" si="123"/>
        <v/>
      </c>
      <c r="BL229" s="221" t="str">
        <f t="shared" si="123"/>
        <v/>
      </c>
      <c r="BM229" s="221" t="str">
        <f t="shared" si="123"/>
        <v/>
      </c>
    </row>
    <row r="230" spans="1:65" s="115" customFormat="1">
      <c r="A230" s="298"/>
      <c r="B230" s="215">
        <f t="shared" si="111"/>
        <v>2080</v>
      </c>
      <c r="C230" s="220">
        <f t="shared" ca="1" si="110"/>
        <v>0</v>
      </c>
      <c r="D230" s="221" t="str">
        <f t="shared" si="118"/>
        <v/>
      </c>
      <c r="E230" s="221" t="str">
        <f t="shared" si="118"/>
        <v/>
      </c>
      <c r="F230" s="221" t="str">
        <f t="shared" si="118"/>
        <v/>
      </c>
      <c r="G230" s="221" t="str">
        <f t="shared" si="118"/>
        <v/>
      </c>
      <c r="H230" s="221" t="str">
        <f t="shared" si="118"/>
        <v/>
      </c>
      <c r="I230" s="221" t="str">
        <f t="shared" si="118"/>
        <v/>
      </c>
      <c r="J230" s="221" t="str">
        <f t="shared" si="118"/>
        <v/>
      </c>
      <c r="K230" s="221" t="str">
        <f t="shared" si="118"/>
        <v/>
      </c>
      <c r="L230" s="221" t="str">
        <f t="shared" si="118"/>
        <v/>
      </c>
      <c r="M230" s="221" t="str">
        <f t="shared" si="118"/>
        <v/>
      </c>
      <c r="N230" s="221" t="str">
        <f t="shared" si="119"/>
        <v/>
      </c>
      <c r="O230" s="221" t="str">
        <f t="shared" si="119"/>
        <v/>
      </c>
      <c r="P230" s="221" t="str">
        <f t="shared" si="119"/>
        <v/>
      </c>
      <c r="Q230" s="221" t="str">
        <f t="shared" si="119"/>
        <v/>
      </c>
      <c r="R230" s="221" t="str">
        <f t="shared" si="119"/>
        <v/>
      </c>
      <c r="S230" s="221" t="str">
        <f t="shared" si="119"/>
        <v/>
      </c>
      <c r="T230" s="221" t="str">
        <f t="shared" si="119"/>
        <v/>
      </c>
      <c r="U230" s="221" t="str">
        <f t="shared" si="119"/>
        <v/>
      </c>
      <c r="V230" s="221" t="str">
        <f t="shared" si="119"/>
        <v/>
      </c>
      <c r="W230" s="221" t="str">
        <f t="shared" si="119"/>
        <v/>
      </c>
      <c r="X230" s="221" t="str">
        <f t="shared" si="120"/>
        <v/>
      </c>
      <c r="Y230" s="221" t="str">
        <f t="shared" si="120"/>
        <v/>
      </c>
      <c r="Z230" s="221" t="str">
        <f t="shared" si="120"/>
        <v/>
      </c>
      <c r="AA230" s="221" t="str">
        <f t="shared" si="120"/>
        <v/>
      </c>
      <c r="AB230" s="221" t="str">
        <f t="shared" si="120"/>
        <v/>
      </c>
      <c r="AC230" s="221" t="str">
        <f t="shared" si="120"/>
        <v/>
      </c>
      <c r="AD230" s="221" t="str">
        <f t="shared" si="120"/>
        <v/>
      </c>
      <c r="AE230" s="221" t="str">
        <f t="shared" si="120"/>
        <v/>
      </c>
      <c r="AF230" s="221" t="str">
        <f t="shared" si="120"/>
        <v/>
      </c>
      <c r="AG230" s="221" t="str">
        <f t="shared" si="120"/>
        <v/>
      </c>
      <c r="AH230" s="221" t="str">
        <f t="shared" si="121"/>
        <v/>
      </c>
      <c r="AI230" s="221" t="str">
        <f t="shared" si="121"/>
        <v/>
      </c>
      <c r="AJ230" s="221" t="str">
        <f t="shared" si="121"/>
        <v/>
      </c>
      <c r="AK230" s="221" t="str">
        <f t="shared" si="121"/>
        <v/>
      </c>
      <c r="AL230" s="221" t="str">
        <f t="shared" si="121"/>
        <v/>
      </c>
      <c r="AM230" s="221" t="str">
        <f t="shared" si="121"/>
        <v/>
      </c>
      <c r="AN230" s="221" t="str">
        <f t="shared" si="121"/>
        <v/>
      </c>
      <c r="AO230" s="221" t="str">
        <f t="shared" si="121"/>
        <v/>
      </c>
      <c r="AP230" s="221" t="str">
        <f t="shared" si="121"/>
        <v/>
      </c>
      <c r="AQ230" s="221" t="str">
        <f t="shared" si="121"/>
        <v/>
      </c>
      <c r="AR230" s="221" t="str">
        <f t="shared" si="122"/>
        <v/>
      </c>
      <c r="AS230" s="221" t="str">
        <f t="shared" si="122"/>
        <v/>
      </c>
      <c r="AT230" s="221" t="str">
        <f t="shared" si="122"/>
        <v/>
      </c>
      <c r="AU230" s="221" t="str">
        <f t="shared" si="122"/>
        <v/>
      </c>
      <c r="AV230" s="221" t="str">
        <f t="shared" si="122"/>
        <v/>
      </c>
      <c r="AW230" s="221" t="str">
        <f t="shared" si="122"/>
        <v/>
      </c>
      <c r="AX230" s="221" t="str">
        <f t="shared" si="122"/>
        <v/>
      </c>
      <c r="AY230" s="221">
        <f t="shared" si="122"/>
        <v>0</v>
      </c>
      <c r="AZ230" s="221">
        <f t="shared" si="122"/>
        <v>0</v>
      </c>
      <c r="BA230" s="221">
        <f t="shared" si="122"/>
        <v>0</v>
      </c>
      <c r="BB230" s="221">
        <f t="shared" si="123"/>
        <v>0</v>
      </c>
      <c r="BC230" s="221">
        <f t="shared" si="123"/>
        <v>0</v>
      </c>
      <c r="BD230" s="221">
        <f t="shared" si="123"/>
        <v>0</v>
      </c>
      <c r="BE230" s="221">
        <f t="shared" si="123"/>
        <v>0</v>
      </c>
      <c r="BF230" s="221">
        <f t="shared" si="123"/>
        <v>0</v>
      </c>
      <c r="BG230" s="221">
        <f t="shared" si="123"/>
        <v>0</v>
      </c>
      <c r="BH230" s="221">
        <f t="shared" si="123"/>
        <v>0</v>
      </c>
      <c r="BI230" s="221" t="str">
        <f t="shared" si="123"/>
        <v/>
      </c>
      <c r="BJ230" s="221" t="str">
        <f t="shared" si="123"/>
        <v/>
      </c>
      <c r="BK230" s="221" t="str">
        <f t="shared" si="123"/>
        <v/>
      </c>
      <c r="BL230" s="221" t="str">
        <f t="shared" si="123"/>
        <v/>
      </c>
      <c r="BM230" s="221" t="str">
        <f t="shared" si="123"/>
        <v/>
      </c>
    </row>
    <row r="231" spans="1:65" s="115" customFormat="1">
      <c r="A231" s="298"/>
      <c r="B231" s="215">
        <f t="shared" si="111"/>
        <v>2081</v>
      </c>
      <c r="C231" s="220">
        <f t="shared" ca="1" si="110"/>
        <v>0</v>
      </c>
      <c r="D231" s="221" t="str">
        <f t="shared" si="118"/>
        <v/>
      </c>
      <c r="E231" s="221" t="str">
        <f t="shared" si="118"/>
        <v/>
      </c>
      <c r="F231" s="221" t="str">
        <f t="shared" si="118"/>
        <v/>
      </c>
      <c r="G231" s="221" t="str">
        <f t="shared" si="118"/>
        <v/>
      </c>
      <c r="H231" s="221" t="str">
        <f t="shared" si="118"/>
        <v/>
      </c>
      <c r="I231" s="221" t="str">
        <f t="shared" si="118"/>
        <v/>
      </c>
      <c r="J231" s="221" t="str">
        <f t="shared" si="118"/>
        <v/>
      </c>
      <c r="K231" s="221" t="str">
        <f t="shared" si="118"/>
        <v/>
      </c>
      <c r="L231" s="221" t="str">
        <f t="shared" si="118"/>
        <v/>
      </c>
      <c r="M231" s="221" t="str">
        <f t="shared" si="118"/>
        <v/>
      </c>
      <c r="N231" s="221" t="str">
        <f t="shared" si="119"/>
        <v/>
      </c>
      <c r="O231" s="221" t="str">
        <f t="shared" si="119"/>
        <v/>
      </c>
      <c r="P231" s="221" t="str">
        <f t="shared" si="119"/>
        <v/>
      </c>
      <c r="Q231" s="221" t="str">
        <f t="shared" si="119"/>
        <v/>
      </c>
      <c r="R231" s="221" t="str">
        <f t="shared" si="119"/>
        <v/>
      </c>
      <c r="S231" s="221" t="str">
        <f t="shared" si="119"/>
        <v/>
      </c>
      <c r="T231" s="221" t="str">
        <f t="shared" si="119"/>
        <v/>
      </c>
      <c r="U231" s="221" t="str">
        <f t="shared" si="119"/>
        <v/>
      </c>
      <c r="V231" s="221" t="str">
        <f t="shared" si="119"/>
        <v/>
      </c>
      <c r="W231" s="221" t="str">
        <f t="shared" si="119"/>
        <v/>
      </c>
      <c r="X231" s="221" t="str">
        <f t="shared" si="120"/>
        <v/>
      </c>
      <c r="Y231" s="221" t="str">
        <f t="shared" si="120"/>
        <v/>
      </c>
      <c r="Z231" s="221" t="str">
        <f t="shared" si="120"/>
        <v/>
      </c>
      <c r="AA231" s="221" t="str">
        <f t="shared" si="120"/>
        <v/>
      </c>
      <c r="AB231" s="221" t="str">
        <f t="shared" si="120"/>
        <v/>
      </c>
      <c r="AC231" s="221" t="str">
        <f t="shared" si="120"/>
        <v/>
      </c>
      <c r="AD231" s="221" t="str">
        <f t="shared" si="120"/>
        <v/>
      </c>
      <c r="AE231" s="221" t="str">
        <f t="shared" si="120"/>
        <v/>
      </c>
      <c r="AF231" s="221" t="str">
        <f t="shared" si="120"/>
        <v/>
      </c>
      <c r="AG231" s="221" t="str">
        <f t="shared" si="120"/>
        <v/>
      </c>
      <c r="AH231" s="221" t="str">
        <f t="shared" si="121"/>
        <v/>
      </c>
      <c r="AI231" s="221" t="str">
        <f t="shared" si="121"/>
        <v/>
      </c>
      <c r="AJ231" s="221" t="str">
        <f t="shared" si="121"/>
        <v/>
      </c>
      <c r="AK231" s="221" t="str">
        <f t="shared" si="121"/>
        <v/>
      </c>
      <c r="AL231" s="221" t="str">
        <f t="shared" si="121"/>
        <v/>
      </c>
      <c r="AM231" s="221" t="str">
        <f t="shared" si="121"/>
        <v/>
      </c>
      <c r="AN231" s="221" t="str">
        <f t="shared" si="121"/>
        <v/>
      </c>
      <c r="AO231" s="221" t="str">
        <f t="shared" si="121"/>
        <v/>
      </c>
      <c r="AP231" s="221" t="str">
        <f t="shared" si="121"/>
        <v/>
      </c>
      <c r="AQ231" s="221" t="str">
        <f t="shared" si="121"/>
        <v/>
      </c>
      <c r="AR231" s="221" t="str">
        <f t="shared" si="122"/>
        <v/>
      </c>
      <c r="AS231" s="221" t="str">
        <f t="shared" si="122"/>
        <v/>
      </c>
      <c r="AT231" s="221" t="str">
        <f t="shared" si="122"/>
        <v/>
      </c>
      <c r="AU231" s="221" t="str">
        <f t="shared" si="122"/>
        <v/>
      </c>
      <c r="AV231" s="221" t="str">
        <f t="shared" si="122"/>
        <v/>
      </c>
      <c r="AW231" s="221" t="str">
        <f t="shared" si="122"/>
        <v/>
      </c>
      <c r="AX231" s="221" t="str">
        <f t="shared" si="122"/>
        <v/>
      </c>
      <c r="AY231" s="221" t="str">
        <f t="shared" si="122"/>
        <v/>
      </c>
      <c r="AZ231" s="221">
        <f t="shared" si="122"/>
        <v>0</v>
      </c>
      <c r="BA231" s="221">
        <f t="shared" si="122"/>
        <v>0</v>
      </c>
      <c r="BB231" s="221">
        <f t="shared" si="123"/>
        <v>0</v>
      </c>
      <c r="BC231" s="221">
        <f t="shared" si="123"/>
        <v>0</v>
      </c>
      <c r="BD231" s="221">
        <f t="shared" si="123"/>
        <v>0</v>
      </c>
      <c r="BE231" s="221">
        <f t="shared" si="123"/>
        <v>0</v>
      </c>
      <c r="BF231" s="221">
        <f t="shared" si="123"/>
        <v>0</v>
      </c>
      <c r="BG231" s="221">
        <f t="shared" si="123"/>
        <v>0</v>
      </c>
      <c r="BH231" s="221">
        <f t="shared" si="123"/>
        <v>0</v>
      </c>
      <c r="BI231" s="221">
        <f t="shared" si="123"/>
        <v>0</v>
      </c>
      <c r="BJ231" s="221" t="str">
        <f t="shared" si="123"/>
        <v/>
      </c>
      <c r="BK231" s="221" t="str">
        <f t="shared" si="123"/>
        <v/>
      </c>
      <c r="BL231" s="221" t="str">
        <f t="shared" si="123"/>
        <v/>
      </c>
      <c r="BM231" s="221" t="str">
        <f t="shared" si="123"/>
        <v/>
      </c>
    </row>
    <row r="232" spans="1:65" s="115" customFormat="1">
      <c r="A232" s="298"/>
      <c r="B232" s="215">
        <f t="shared" si="111"/>
        <v>2082</v>
      </c>
      <c r="C232" s="220">
        <f t="shared" ca="1" si="110"/>
        <v>0</v>
      </c>
      <c r="D232" s="221" t="str">
        <f t="shared" si="118"/>
        <v/>
      </c>
      <c r="E232" s="221" t="str">
        <f t="shared" si="118"/>
        <v/>
      </c>
      <c r="F232" s="221" t="str">
        <f t="shared" si="118"/>
        <v/>
      </c>
      <c r="G232" s="221" t="str">
        <f t="shared" si="118"/>
        <v/>
      </c>
      <c r="H232" s="221" t="str">
        <f t="shared" si="118"/>
        <v/>
      </c>
      <c r="I232" s="221" t="str">
        <f t="shared" si="118"/>
        <v/>
      </c>
      <c r="J232" s="221" t="str">
        <f t="shared" si="118"/>
        <v/>
      </c>
      <c r="K232" s="221" t="str">
        <f t="shared" si="118"/>
        <v/>
      </c>
      <c r="L232" s="221" t="str">
        <f t="shared" si="118"/>
        <v/>
      </c>
      <c r="M232" s="221" t="str">
        <f t="shared" si="118"/>
        <v/>
      </c>
      <c r="N232" s="221" t="str">
        <f t="shared" si="119"/>
        <v/>
      </c>
      <c r="O232" s="221" t="str">
        <f t="shared" si="119"/>
        <v/>
      </c>
      <c r="P232" s="221" t="str">
        <f t="shared" si="119"/>
        <v/>
      </c>
      <c r="Q232" s="221" t="str">
        <f t="shared" si="119"/>
        <v/>
      </c>
      <c r="R232" s="221" t="str">
        <f t="shared" si="119"/>
        <v/>
      </c>
      <c r="S232" s="221" t="str">
        <f t="shared" si="119"/>
        <v/>
      </c>
      <c r="T232" s="221" t="str">
        <f t="shared" si="119"/>
        <v/>
      </c>
      <c r="U232" s="221" t="str">
        <f t="shared" si="119"/>
        <v/>
      </c>
      <c r="V232" s="221" t="str">
        <f t="shared" si="119"/>
        <v/>
      </c>
      <c r="W232" s="221" t="str">
        <f t="shared" si="119"/>
        <v/>
      </c>
      <c r="X232" s="221" t="str">
        <f t="shared" si="120"/>
        <v/>
      </c>
      <c r="Y232" s="221" t="str">
        <f t="shared" si="120"/>
        <v/>
      </c>
      <c r="Z232" s="221" t="str">
        <f t="shared" si="120"/>
        <v/>
      </c>
      <c r="AA232" s="221" t="str">
        <f t="shared" si="120"/>
        <v/>
      </c>
      <c r="AB232" s="221" t="str">
        <f t="shared" si="120"/>
        <v/>
      </c>
      <c r="AC232" s="221" t="str">
        <f t="shared" si="120"/>
        <v/>
      </c>
      <c r="AD232" s="221" t="str">
        <f t="shared" si="120"/>
        <v/>
      </c>
      <c r="AE232" s="221" t="str">
        <f t="shared" si="120"/>
        <v/>
      </c>
      <c r="AF232" s="221" t="str">
        <f t="shared" si="120"/>
        <v/>
      </c>
      <c r="AG232" s="221" t="str">
        <f t="shared" si="120"/>
        <v/>
      </c>
      <c r="AH232" s="221" t="str">
        <f t="shared" si="121"/>
        <v/>
      </c>
      <c r="AI232" s="221" t="str">
        <f t="shared" si="121"/>
        <v/>
      </c>
      <c r="AJ232" s="221" t="str">
        <f t="shared" si="121"/>
        <v/>
      </c>
      <c r="AK232" s="221" t="str">
        <f t="shared" si="121"/>
        <v/>
      </c>
      <c r="AL232" s="221" t="str">
        <f t="shared" si="121"/>
        <v/>
      </c>
      <c r="AM232" s="221" t="str">
        <f t="shared" si="121"/>
        <v/>
      </c>
      <c r="AN232" s="221" t="str">
        <f t="shared" si="121"/>
        <v/>
      </c>
      <c r="AO232" s="221" t="str">
        <f t="shared" si="121"/>
        <v/>
      </c>
      <c r="AP232" s="221" t="str">
        <f t="shared" si="121"/>
        <v/>
      </c>
      <c r="AQ232" s="221" t="str">
        <f t="shared" si="121"/>
        <v/>
      </c>
      <c r="AR232" s="221" t="str">
        <f t="shared" si="122"/>
        <v/>
      </c>
      <c r="AS232" s="221" t="str">
        <f t="shared" si="122"/>
        <v/>
      </c>
      <c r="AT232" s="221" t="str">
        <f t="shared" si="122"/>
        <v/>
      </c>
      <c r="AU232" s="221" t="str">
        <f t="shared" si="122"/>
        <v/>
      </c>
      <c r="AV232" s="221" t="str">
        <f t="shared" si="122"/>
        <v/>
      </c>
      <c r="AW232" s="221" t="str">
        <f t="shared" si="122"/>
        <v/>
      </c>
      <c r="AX232" s="221" t="str">
        <f t="shared" si="122"/>
        <v/>
      </c>
      <c r="AY232" s="221" t="str">
        <f t="shared" si="122"/>
        <v/>
      </c>
      <c r="AZ232" s="221" t="str">
        <f t="shared" si="122"/>
        <v/>
      </c>
      <c r="BA232" s="221">
        <f t="shared" si="122"/>
        <v>0</v>
      </c>
      <c r="BB232" s="221">
        <f t="shared" si="123"/>
        <v>0</v>
      </c>
      <c r="BC232" s="221">
        <f t="shared" si="123"/>
        <v>0</v>
      </c>
      <c r="BD232" s="221">
        <f t="shared" si="123"/>
        <v>0</v>
      </c>
      <c r="BE232" s="221">
        <f t="shared" si="123"/>
        <v>0</v>
      </c>
      <c r="BF232" s="221">
        <f t="shared" si="123"/>
        <v>0</v>
      </c>
      <c r="BG232" s="221">
        <f t="shared" si="123"/>
        <v>0</v>
      </c>
      <c r="BH232" s="221">
        <f t="shared" si="123"/>
        <v>0</v>
      </c>
      <c r="BI232" s="221">
        <f t="shared" si="123"/>
        <v>0</v>
      </c>
      <c r="BJ232" s="221">
        <f t="shared" si="123"/>
        <v>0</v>
      </c>
      <c r="BK232" s="221" t="str">
        <f t="shared" si="123"/>
        <v/>
      </c>
      <c r="BL232" s="221" t="str">
        <f t="shared" si="123"/>
        <v/>
      </c>
      <c r="BM232" s="221" t="str">
        <f t="shared" si="123"/>
        <v/>
      </c>
    </row>
    <row r="233" spans="1:65" s="115" customFormat="1">
      <c r="A233" s="298"/>
      <c r="B233" s="215">
        <f t="shared" si="111"/>
        <v>2083</v>
      </c>
      <c r="C233" s="220">
        <f t="shared" ca="1" si="110"/>
        <v>0</v>
      </c>
      <c r="D233" s="221" t="str">
        <f t="shared" si="118"/>
        <v/>
      </c>
      <c r="E233" s="221" t="str">
        <f t="shared" si="118"/>
        <v/>
      </c>
      <c r="F233" s="221" t="str">
        <f t="shared" si="118"/>
        <v/>
      </c>
      <c r="G233" s="221" t="str">
        <f t="shared" si="118"/>
        <v/>
      </c>
      <c r="H233" s="221" t="str">
        <f t="shared" si="118"/>
        <v/>
      </c>
      <c r="I233" s="221" t="str">
        <f t="shared" si="118"/>
        <v/>
      </c>
      <c r="J233" s="221" t="str">
        <f t="shared" si="118"/>
        <v/>
      </c>
      <c r="K233" s="221" t="str">
        <f t="shared" si="118"/>
        <v/>
      </c>
      <c r="L233" s="221" t="str">
        <f t="shared" si="118"/>
        <v/>
      </c>
      <c r="M233" s="221" t="str">
        <f t="shared" si="118"/>
        <v/>
      </c>
      <c r="N233" s="221" t="str">
        <f t="shared" si="119"/>
        <v/>
      </c>
      <c r="O233" s="221" t="str">
        <f t="shared" si="119"/>
        <v/>
      </c>
      <c r="P233" s="221" t="str">
        <f t="shared" si="119"/>
        <v/>
      </c>
      <c r="Q233" s="221" t="str">
        <f t="shared" si="119"/>
        <v/>
      </c>
      <c r="R233" s="221" t="str">
        <f t="shared" si="119"/>
        <v/>
      </c>
      <c r="S233" s="221" t="str">
        <f t="shared" si="119"/>
        <v/>
      </c>
      <c r="T233" s="221" t="str">
        <f t="shared" si="119"/>
        <v/>
      </c>
      <c r="U233" s="221" t="str">
        <f t="shared" si="119"/>
        <v/>
      </c>
      <c r="V233" s="221" t="str">
        <f t="shared" si="119"/>
        <v/>
      </c>
      <c r="W233" s="221" t="str">
        <f t="shared" si="119"/>
        <v/>
      </c>
      <c r="X233" s="221" t="str">
        <f t="shared" si="120"/>
        <v/>
      </c>
      <c r="Y233" s="221" t="str">
        <f t="shared" si="120"/>
        <v/>
      </c>
      <c r="Z233" s="221" t="str">
        <f t="shared" si="120"/>
        <v/>
      </c>
      <c r="AA233" s="221" t="str">
        <f t="shared" si="120"/>
        <v/>
      </c>
      <c r="AB233" s="221" t="str">
        <f t="shared" si="120"/>
        <v/>
      </c>
      <c r="AC233" s="221" t="str">
        <f t="shared" si="120"/>
        <v/>
      </c>
      <c r="AD233" s="221" t="str">
        <f t="shared" si="120"/>
        <v/>
      </c>
      <c r="AE233" s="221" t="str">
        <f t="shared" si="120"/>
        <v/>
      </c>
      <c r="AF233" s="221" t="str">
        <f t="shared" si="120"/>
        <v/>
      </c>
      <c r="AG233" s="221" t="str">
        <f t="shared" si="120"/>
        <v/>
      </c>
      <c r="AH233" s="221" t="str">
        <f t="shared" si="121"/>
        <v/>
      </c>
      <c r="AI233" s="221" t="str">
        <f t="shared" si="121"/>
        <v/>
      </c>
      <c r="AJ233" s="221" t="str">
        <f t="shared" si="121"/>
        <v/>
      </c>
      <c r="AK233" s="221" t="str">
        <f t="shared" si="121"/>
        <v/>
      </c>
      <c r="AL233" s="221" t="str">
        <f t="shared" si="121"/>
        <v/>
      </c>
      <c r="AM233" s="221" t="str">
        <f t="shared" si="121"/>
        <v/>
      </c>
      <c r="AN233" s="221" t="str">
        <f t="shared" si="121"/>
        <v/>
      </c>
      <c r="AO233" s="221" t="str">
        <f t="shared" si="121"/>
        <v/>
      </c>
      <c r="AP233" s="221" t="str">
        <f t="shared" si="121"/>
        <v/>
      </c>
      <c r="AQ233" s="221" t="str">
        <f t="shared" si="121"/>
        <v/>
      </c>
      <c r="AR233" s="221" t="str">
        <f t="shared" si="122"/>
        <v/>
      </c>
      <c r="AS233" s="221" t="str">
        <f t="shared" si="122"/>
        <v/>
      </c>
      <c r="AT233" s="221" t="str">
        <f t="shared" si="122"/>
        <v/>
      </c>
      <c r="AU233" s="221" t="str">
        <f t="shared" si="122"/>
        <v/>
      </c>
      <c r="AV233" s="221" t="str">
        <f t="shared" si="122"/>
        <v/>
      </c>
      <c r="AW233" s="221" t="str">
        <f t="shared" si="122"/>
        <v/>
      </c>
      <c r="AX233" s="221" t="str">
        <f t="shared" si="122"/>
        <v/>
      </c>
      <c r="AY233" s="221" t="str">
        <f t="shared" si="122"/>
        <v/>
      </c>
      <c r="AZ233" s="221" t="str">
        <f t="shared" si="122"/>
        <v/>
      </c>
      <c r="BA233" s="221" t="str">
        <f t="shared" si="122"/>
        <v/>
      </c>
      <c r="BB233" s="221">
        <f t="shared" si="123"/>
        <v>0</v>
      </c>
      <c r="BC233" s="221">
        <f t="shared" si="123"/>
        <v>0</v>
      </c>
      <c r="BD233" s="221">
        <f t="shared" si="123"/>
        <v>0</v>
      </c>
      <c r="BE233" s="221">
        <f t="shared" si="123"/>
        <v>0</v>
      </c>
      <c r="BF233" s="221">
        <f t="shared" si="123"/>
        <v>0</v>
      </c>
      <c r="BG233" s="221">
        <f t="shared" si="123"/>
        <v>0</v>
      </c>
      <c r="BH233" s="221">
        <f t="shared" si="123"/>
        <v>0</v>
      </c>
      <c r="BI233" s="221">
        <f t="shared" si="123"/>
        <v>0</v>
      </c>
      <c r="BJ233" s="221">
        <f t="shared" si="123"/>
        <v>0</v>
      </c>
      <c r="BK233" s="221">
        <f t="shared" si="123"/>
        <v>0</v>
      </c>
      <c r="BL233" s="221" t="str">
        <f t="shared" si="123"/>
        <v/>
      </c>
      <c r="BM233" s="221" t="str">
        <f t="shared" si="123"/>
        <v/>
      </c>
    </row>
    <row r="234" spans="1:65" s="115" customFormat="1">
      <c r="A234" s="298"/>
      <c r="B234" s="215">
        <f t="shared" si="111"/>
        <v>2084</v>
      </c>
      <c r="C234" s="220">
        <f t="shared" ca="1" si="110"/>
        <v>0</v>
      </c>
      <c r="D234" s="221" t="str">
        <f t="shared" si="118"/>
        <v/>
      </c>
      <c r="E234" s="221" t="str">
        <f t="shared" si="118"/>
        <v/>
      </c>
      <c r="F234" s="221" t="str">
        <f t="shared" si="118"/>
        <v/>
      </c>
      <c r="G234" s="221" t="str">
        <f t="shared" si="118"/>
        <v/>
      </c>
      <c r="H234" s="221" t="str">
        <f t="shared" si="118"/>
        <v/>
      </c>
      <c r="I234" s="221" t="str">
        <f t="shared" si="118"/>
        <v/>
      </c>
      <c r="J234" s="221" t="str">
        <f t="shared" si="118"/>
        <v/>
      </c>
      <c r="K234" s="221" t="str">
        <f t="shared" si="118"/>
        <v/>
      </c>
      <c r="L234" s="221" t="str">
        <f t="shared" si="118"/>
        <v/>
      </c>
      <c r="M234" s="221" t="str">
        <f t="shared" si="118"/>
        <v/>
      </c>
      <c r="N234" s="221" t="str">
        <f t="shared" si="119"/>
        <v/>
      </c>
      <c r="O234" s="221" t="str">
        <f t="shared" si="119"/>
        <v/>
      </c>
      <c r="P234" s="221" t="str">
        <f t="shared" si="119"/>
        <v/>
      </c>
      <c r="Q234" s="221" t="str">
        <f t="shared" si="119"/>
        <v/>
      </c>
      <c r="R234" s="221" t="str">
        <f t="shared" si="119"/>
        <v/>
      </c>
      <c r="S234" s="221" t="str">
        <f t="shared" si="119"/>
        <v/>
      </c>
      <c r="T234" s="221" t="str">
        <f t="shared" si="119"/>
        <v/>
      </c>
      <c r="U234" s="221" t="str">
        <f t="shared" si="119"/>
        <v/>
      </c>
      <c r="V234" s="221" t="str">
        <f t="shared" si="119"/>
        <v/>
      </c>
      <c r="W234" s="221" t="str">
        <f t="shared" si="119"/>
        <v/>
      </c>
      <c r="X234" s="221" t="str">
        <f t="shared" si="120"/>
        <v/>
      </c>
      <c r="Y234" s="221" t="str">
        <f t="shared" si="120"/>
        <v/>
      </c>
      <c r="Z234" s="221" t="str">
        <f t="shared" si="120"/>
        <v/>
      </c>
      <c r="AA234" s="221" t="str">
        <f t="shared" si="120"/>
        <v/>
      </c>
      <c r="AB234" s="221" t="str">
        <f t="shared" si="120"/>
        <v/>
      </c>
      <c r="AC234" s="221" t="str">
        <f t="shared" si="120"/>
        <v/>
      </c>
      <c r="AD234" s="221" t="str">
        <f t="shared" si="120"/>
        <v/>
      </c>
      <c r="AE234" s="221" t="str">
        <f t="shared" si="120"/>
        <v/>
      </c>
      <c r="AF234" s="221" t="str">
        <f t="shared" si="120"/>
        <v/>
      </c>
      <c r="AG234" s="221" t="str">
        <f t="shared" si="120"/>
        <v/>
      </c>
      <c r="AH234" s="221" t="str">
        <f t="shared" si="121"/>
        <v/>
      </c>
      <c r="AI234" s="221" t="str">
        <f t="shared" si="121"/>
        <v/>
      </c>
      <c r="AJ234" s="221" t="str">
        <f t="shared" si="121"/>
        <v/>
      </c>
      <c r="AK234" s="221" t="str">
        <f t="shared" si="121"/>
        <v/>
      </c>
      <c r="AL234" s="221" t="str">
        <f t="shared" si="121"/>
        <v/>
      </c>
      <c r="AM234" s="221" t="str">
        <f t="shared" si="121"/>
        <v/>
      </c>
      <c r="AN234" s="221" t="str">
        <f t="shared" si="121"/>
        <v/>
      </c>
      <c r="AO234" s="221" t="str">
        <f t="shared" si="121"/>
        <v/>
      </c>
      <c r="AP234" s="221" t="str">
        <f t="shared" si="121"/>
        <v/>
      </c>
      <c r="AQ234" s="221" t="str">
        <f t="shared" si="121"/>
        <v/>
      </c>
      <c r="AR234" s="221" t="str">
        <f t="shared" si="122"/>
        <v/>
      </c>
      <c r="AS234" s="221" t="str">
        <f t="shared" si="122"/>
        <v/>
      </c>
      <c r="AT234" s="221" t="str">
        <f t="shared" si="122"/>
        <v/>
      </c>
      <c r="AU234" s="221" t="str">
        <f t="shared" si="122"/>
        <v/>
      </c>
      <c r="AV234" s="221" t="str">
        <f t="shared" si="122"/>
        <v/>
      </c>
      <c r="AW234" s="221" t="str">
        <f t="shared" si="122"/>
        <v/>
      </c>
      <c r="AX234" s="221" t="str">
        <f t="shared" si="122"/>
        <v/>
      </c>
      <c r="AY234" s="221" t="str">
        <f t="shared" si="122"/>
        <v/>
      </c>
      <c r="AZ234" s="221" t="str">
        <f t="shared" si="122"/>
        <v/>
      </c>
      <c r="BA234" s="221" t="str">
        <f t="shared" si="122"/>
        <v/>
      </c>
      <c r="BB234" s="221" t="str">
        <f t="shared" si="123"/>
        <v/>
      </c>
      <c r="BC234" s="221">
        <f t="shared" si="123"/>
        <v>0</v>
      </c>
      <c r="BD234" s="221">
        <f t="shared" si="123"/>
        <v>0</v>
      </c>
      <c r="BE234" s="221">
        <f t="shared" si="123"/>
        <v>0</v>
      </c>
      <c r="BF234" s="221">
        <f t="shared" si="123"/>
        <v>0</v>
      </c>
      <c r="BG234" s="221">
        <f t="shared" si="123"/>
        <v>0</v>
      </c>
      <c r="BH234" s="221">
        <f t="shared" si="123"/>
        <v>0</v>
      </c>
      <c r="BI234" s="221">
        <f t="shared" si="123"/>
        <v>0</v>
      </c>
      <c r="BJ234" s="221">
        <f t="shared" si="123"/>
        <v>0</v>
      </c>
      <c r="BK234" s="221">
        <f t="shared" si="123"/>
        <v>0</v>
      </c>
      <c r="BL234" s="221">
        <f t="shared" si="123"/>
        <v>0</v>
      </c>
      <c r="BM234" s="221" t="str">
        <f t="shared" si="123"/>
        <v/>
      </c>
    </row>
    <row r="235" spans="1:65" s="115" customFormat="1">
      <c r="A235" s="298"/>
      <c r="B235" s="215">
        <f t="shared" si="111"/>
        <v>2085</v>
      </c>
      <c r="C235" s="220">
        <f t="shared" ca="1" si="110"/>
        <v>0</v>
      </c>
      <c r="D235" s="221" t="str">
        <f t="shared" si="118"/>
        <v/>
      </c>
      <c r="E235" s="221" t="str">
        <f t="shared" si="118"/>
        <v/>
      </c>
      <c r="F235" s="221" t="str">
        <f t="shared" si="118"/>
        <v/>
      </c>
      <c r="G235" s="221" t="str">
        <f t="shared" si="118"/>
        <v/>
      </c>
      <c r="H235" s="221" t="str">
        <f t="shared" si="118"/>
        <v/>
      </c>
      <c r="I235" s="221" t="str">
        <f t="shared" si="118"/>
        <v/>
      </c>
      <c r="J235" s="221" t="str">
        <f t="shared" si="118"/>
        <v/>
      </c>
      <c r="K235" s="221" t="str">
        <f t="shared" si="118"/>
        <v/>
      </c>
      <c r="L235" s="221" t="str">
        <f t="shared" si="118"/>
        <v/>
      </c>
      <c r="M235" s="221" t="str">
        <f t="shared" si="118"/>
        <v/>
      </c>
      <c r="N235" s="221" t="str">
        <f t="shared" si="119"/>
        <v/>
      </c>
      <c r="O235" s="221" t="str">
        <f t="shared" si="119"/>
        <v/>
      </c>
      <c r="P235" s="221" t="str">
        <f t="shared" si="119"/>
        <v/>
      </c>
      <c r="Q235" s="221" t="str">
        <f t="shared" si="119"/>
        <v/>
      </c>
      <c r="R235" s="221" t="str">
        <f t="shared" si="119"/>
        <v/>
      </c>
      <c r="S235" s="221" t="str">
        <f t="shared" si="119"/>
        <v/>
      </c>
      <c r="T235" s="221" t="str">
        <f t="shared" si="119"/>
        <v/>
      </c>
      <c r="U235" s="221" t="str">
        <f t="shared" si="119"/>
        <v/>
      </c>
      <c r="V235" s="221" t="str">
        <f t="shared" si="119"/>
        <v/>
      </c>
      <c r="W235" s="221" t="str">
        <f t="shared" si="119"/>
        <v/>
      </c>
      <c r="X235" s="221" t="str">
        <f t="shared" si="120"/>
        <v/>
      </c>
      <c r="Y235" s="221" t="str">
        <f t="shared" si="120"/>
        <v/>
      </c>
      <c r="Z235" s="221" t="str">
        <f t="shared" si="120"/>
        <v/>
      </c>
      <c r="AA235" s="221" t="str">
        <f t="shared" si="120"/>
        <v/>
      </c>
      <c r="AB235" s="221" t="str">
        <f t="shared" si="120"/>
        <v/>
      </c>
      <c r="AC235" s="221" t="str">
        <f t="shared" si="120"/>
        <v/>
      </c>
      <c r="AD235" s="221" t="str">
        <f t="shared" si="120"/>
        <v/>
      </c>
      <c r="AE235" s="221" t="str">
        <f t="shared" si="120"/>
        <v/>
      </c>
      <c r="AF235" s="221" t="str">
        <f t="shared" si="120"/>
        <v/>
      </c>
      <c r="AG235" s="221" t="str">
        <f t="shared" si="120"/>
        <v/>
      </c>
      <c r="AH235" s="221" t="str">
        <f t="shared" si="121"/>
        <v/>
      </c>
      <c r="AI235" s="221" t="str">
        <f t="shared" si="121"/>
        <v/>
      </c>
      <c r="AJ235" s="221" t="str">
        <f t="shared" si="121"/>
        <v/>
      </c>
      <c r="AK235" s="221" t="str">
        <f t="shared" si="121"/>
        <v/>
      </c>
      <c r="AL235" s="221" t="str">
        <f t="shared" si="121"/>
        <v/>
      </c>
      <c r="AM235" s="221" t="str">
        <f t="shared" si="121"/>
        <v/>
      </c>
      <c r="AN235" s="221" t="str">
        <f t="shared" si="121"/>
        <v/>
      </c>
      <c r="AO235" s="221" t="str">
        <f t="shared" si="121"/>
        <v/>
      </c>
      <c r="AP235" s="221" t="str">
        <f t="shared" si="121"/>
        <v/>
      </c>
      <c r="AQ235" s="221" t="str">
        <f t="shared" si="121"/>
        <v/>
      </c>
      <c r="AR235" s="221" t="str">
        <f t="shared" si="122"/>
        <v/>
      </c>
      <c r="AS235" s="221" t="str">
        <f t="shared" si="122"/>
        <v/>
      </c>
      <c r="AT235" s="221" t="str">
        <f t="shared" si="122"/>
        <v/>
      </c>
      <c r="AU235" s="221" t="str">
        <f t="shared" si="122"/>
        <v/>
      </c>
      <c r="AV235" s="221" t="str">
        <f t="shared" si="122"/>
        <v/>
      </c>
      <c r="AW235" s="221" t="str">
        <f t="shared" si="122"/>
        <v/>
      </c>
      <c r="AX235" s="221" t="str">
        <f t="shared" si="122"/>
        <v/>
      </c>
      <c r="AY235" s="221" t="str">
        <f t="shared" si="122"/>
        <v/>
      </c>
      <c r="AZ235" s="221" t="str">
        <f t="shared" si="122"/>
        <v/>
      </c>
      <c r="BA235" s="221" t="str">
        <f t="shared" si="122"/>
        <v/>
      </c>
      <c r="BB235" s="221" t="str">
        <f t="shared" si="123"/>
        <v/>
      </c>
      <c r="BC235" s="221" t="str">
        <f t="shared" si="123"/>
        <v/>
      </c>
      <c r="BD235" s="221">
        <f t="shared" si="123"/>
        <v>0</v>
      </c>
      <c r="BE235" s="221">
        <f t="shared" si="123"/>
        <v>0</v>
      </c>
      <c r="BF235" s="221">
        <f t="shared" si="123"/>
        <v>0</v>
      </c>
      <c r="BG235" s="221">
        <f t="shared" si="123"/>
        <v>0</v>
      </c>
      <c r="BH235" s="221">
        <f t="shared" si="123"/>
        <v>0</v>
      </c>
      <c r="BI235" s="221">
        <f t="shared" si="123"/>
        <v>0</v>
      </c>
      <c r="BJ235" s="221">
        <f t="shared" si="123"/>
        <v>0</v>
      </c>
      <c r="BK235" s="221">
        <f t="shared" si="123"/>
        <v>0</v>
      </c>
      <c r="BL235" s="221">
        <f t="shared" si="123"/>
        <v>0</v>
      </c>
      <c r="BM235" s="221">
        <f t="shared" si="123"/>
        <v>0</v>
      </c>
    </row>
    <row r="236" spans="1:65" s="119" customFormat="1">
      <c r="A236" s="222" t="s">
        <v>311</v>
      </c>
      <c r="B236" s="222"/>
      <c r="C236" s="223">
        <f ca="1">SUM(OFFSET(D236,0,0,1,B$18-B$17+1))</f>
        <v>0</v>
      </c>
      <c r="D236" s="224">
        <f t="shared" ref="D236:AI236" ca="1" si="124">IF(D$30="","",D$173-SUM(OFFSET(D$174,0,0,$B$18-$B$17+1,1)))</f>
        <v>0</v>
      </c>
      <c r="E236" s="224">
        <f t="shared" ca="1" si="124"/>
        <v>0</v>
      </c>
      <c r="F236" s="224">
        <f t="shared" ca="1" si="124"/>
        <v>0</v>
      </c>
      <c r="G236" s="224">
        <f t="shared" ca="1" si="124"/>
        <v>0</v>
      </c>
      <c r="H236" s="224">
        <f t="shared" ca="1" si="124"/>
        <v>0</v>
      </c>
      <c r="I236" s="224">
        <f t="shared" ca="1" si="124"/>
        <v>0</v>
      </c>
      <c r="J236" s="224">
        <f t="shared" ca="1" si="124"/>
        <v>0</v>
      </c>
      <c r="K236" s="224">
        <f t="shared" ca="1" si="124"/>
        <v>0</v>
      </c>
      <c r="L236" s="224">
        <f t="shared" ca="1" si="124"/>
        <v>0</v>
      </c>
      <c r="M236" s="224">
        <f t="shared" ca="1" si="124"/>
        <v>0</v>
      </c>
      <c r="N236" s="224">
        <f t="shared" ca="1" si="124"/>
        <v>0</v>
      </c>
      <c r="O236" s="224">
        <f t="shared" ca="1" si="124"/>
        <v>0</v>
      </c>
      <c r="P236" s="224">
        <f t="shared" ca="1" si="124"/>
        <v>0</v>
      </c>
      <c r="Q236" s="224">
        <f t="shared" ca="1" si="124"/>
        <v>0</v>
      </c>
      <c r="R236" s="224">
        <f t="shared" ca="1" si="124"/>
        <v>0</v>
      </c>
      <c r="S236" s="224">
        <f t="shared" ca="1" si="124"/>
        <v>0</v>
      </c>
      <c r="T236" s="224">
        <f t="shared" ca="1" si="124"/>
        <v>0</v>
      </c>
      <c r="U236" s="224">
        <f t="shared" ca="1" si="124"/>
        <v>0</v>
      </c>
      <c r="V236" s="224">
        <f t="shared" ca="1" si="124"/>
        <v>0</v>
      </c>
      <c r="W236" s="224">
        <f t="shared" ca="1" si="124"/>
        <v>0</v>
      </c>
      <c r="X236" s="224">
        <f t="shared" ca="1" si="124"/>
        <v>0</v>
      </c>
      <c r="Y236" s="224">
        <f t="shared" ca="1" si="124"/>
        <v>0</v>
      </c>
      <c r="Z236" s="224">
        <f t="shared" ca="1" si="124"/>
        <v>0</v>
      </c>
      <c r="AA236" s="224">
        <f t="shared" ca="1" si="124"/>
        <v>0</v>
      </c>
      <c r="AB236" s="224">
        <f t="shared" ca="1" si="124"/>
        <v>0</v>
      </c>
      <c r="AC236" s="224">
        <f t="shared" ca="1" si="124"/>
        <v>0</v>
      </c>
      <c r="AD236" s="224">
        <f t="shared" ca="1" si="124"/>
        <v>0</v>
      </c>
      <c r="AE236" s="224">
        <f t="shared" ca="1" si="124"/>
        <v>0</v>
      </c>
      <c r="AF236" s="224">
        <f t="shared" ca="1" si="124"/>
        <v>0</v>
      </c>
      <c r="AG236" s="224">
        <f t="shared" ca="1" si="124"/>
        <v>0</v>
      </c>
      <c r="AH236" s="224">
        <f t="shared" ca="1" si="124"/>
        <v>0</v>
      </c>
      <c r="AI236" s="224">
        <f t="shared" ca="1" si="124"/>
        <v>0</v>
      </c>
      <c r="AJ236" s="224">
        <f t="shared" ref="AJ236:BM236" ca="1" si="125">IF(AJ$30="","",AJ$173-SUM(OFFSET(AJ$174,0,0,$B$18-$B$17+1,1)))</f>
        <v>0</v>
      </c>
      <c r="AK236" s="224">
        <f t="shared" ca="1" si="125"/>
        <v>0</v>
      </c>
      <c r="AL236" s="224">
        <f t="shared" ca="1" si="125"/>
        <v>0</v>
      </c>
      <c r="AM236" s="224">
        <f t="shared" ca="1" si="125"/>
        <v>0</v>
      </c>
      <c r="AN236" s="224">
        <f t="shared" ca="1" si="125"/>
        <v>0</v>
      </c>
      <c r="AO236" s="224">
        <f t="shared" ca="1" si="125"/>
        <v>0</v>
      </c>
      <c r="AP236" s="224">
        <f t="shared" ca="1" si="125"/>
        <v>0</v>
      </c>
      <c r="AQ236" s="224">
        <f t="shared" ca="1" si="125"/>
        <v>0</v>
      </c>
      <c r="AR236" s="224">
        <f t="shared" ca="1" si="125"/>
        <v>0</v>
      </c>
      <c r="AS236" s="224">
        <f t="shared" ca="1" si="125"/>
        <v>0</v>
      </c>
      <c r="AT236" s="224">
        <f t="shared" ca="1" si="125"/>
        <v>0</v>
      </c>
      <c r="AU236" s="224">
        <f t="shared" ca="1" si="125"/>
        <v>0</v>
      </c>
      <c r="AV236" s="224">
        <f t="shared" ca="1" si="125"/>
        <v>0</v>
      </c>
      <c r="AW236" s="224">
        <f t="shared" ca="1" si="125"/>
        <v>0</v>
      </c>
      <c r="AX236" s="224">
        <f t="shared" ca="1" si="125"/>
        <v>0</v>
      </c>
      <c r="AY236" s="224">
        <f t="shared" ca="1" si="125"/>
        <v>0</v>
      </c>
      <c r="AZ236" s="224">
        <f t="shared" ca="1" si="125"/>
        <v>0</v>
      </c>
      <c r="BA236" s="224">
        <f t="shared" ca="1" si="125"/>
        <v>0</v>
      </c>
      <c r="BB236" s="224">
        <f t="shared" ca="1" si="125"/>
        <v>0</v>
      </c>
      <c r="BC236" s="224">
        <f t="shared" ca="1" si="125"/>
        <v>0</v>
      </c>
      <c r="BD236" s="224">
        <f t="shared" ca="1" si="125"/>
        <v>0</v>
      </c>
      <c r="BE236" s="224">
        <f t="shared" ca="1" si="125"/>
        <v>0</v>
      </c>
      <c r="BF236" s="224">
        <f t="shared" ca="1" si="125"/>
        <v>0</v>
      </c>
      <c r="BG236" s="224">
        <f t="shared" ca="1" si="125"/>
        <v>0</v>
      </c>
      <c r="BH236" s="224">
        <f t="shared" ca="1" si="125"/>
        <v>0</v>
      </c>
      <c r="BI236" s="224">
        <f t="shared" ca="1" si="125"/>
        <v>0</v>
      </c>
      <c r="BJ236" s="224">
        <f t="shared" ca="1" si="125"/>
        <v>0</v>
      </c>
      <c r="BK236" s="224">
        <f t="shared" ca="1" si="125"/>
        <v>0</v>
      </c>
      <c r="BL236" s="224">
        <f t="shared" ca="1" si="125"/>
        <v>0</v>
      </c>
      <c r="BM236" s="224">
        <f t="shared" ca="1" si="125"/>
        <v>0</v>
      </c>
    </row>
    <row r="238" spans="1:65">
      <c r="A238" s="225" t="s">
        <v>321</v>
      </c>
    </row>
    <row r="239" spans="1:65" ht="6" customHeight="1">
      <c r="A239" s="205"/>
    </row>
    <row r="240" spans="1:65" ht="51" customHeight="1">
      <c r="A240" s="211" t="s">
        <v>322</v>
      </c>
      <c r="B240" s="297" t="s">
        <v>305</v>
      </c>
      <c r="C240" s="297"/>
      <c r="D240" s="297"/>
      <c r="E240" s="297"/>
      <c r="F240" s="297"/>
      <c r="G240" s="297"/>
      <c r="H240" s="297"/>
      <c r="I240" s="297"/>
      <c r="J240" s="297"/>
      <c r="K240" s="297"/>
      <c r="L240" s="297"/>
      <c r="M240" s="297"/>
      <c r="N240" s="297"/>
      <c r="O240" s="297"/>
      <c r="P240" s="297"/>
      <c r="Q240" s="297"/>
      <c r="R240" s="297"/>
      <c r="S240" s="297"/>
      <c r="T240" s="297"/>
      <c r="U240" s="297"/>
    </row>
    <row r="241" spans="1:65" ht="9" customHeight="1">
      <c r="A241" s="211"/>
      <c r="B241" s="211"/>
      <c r="C241" s="212"/>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c r="AA241" s="211"/>
      <c r="AB241" s="211"/>
      <c r="AC241" s="211"/>
      <c r="AD241" s="211"/>
      <c r="AE241" s="211"/>
      <c r="AF241" s="211"/>
      <c r="AG241" s="211"/>
      <c r="AH241" s="211"/>
      <c r="AI241" s="211"/>
      <c r="AJ241" s="211"/>
      <c r="AK241" s="211"/>
      <c r="AL241" s="211"/>
      <c r="AM241" s="211"/>
      <c r="AN241" s="211"/>
      <c r="AO241" s="211"/>
      <c r="AP241" s="211"/>
      <c r="AQ241" s="211"/>
      <c r="AR241" s="211"/>
      <c r="AS241" s="211"/>
      <c r="AT241" s="211"/>
      <c r="AU241" s="211"/>
      <c r="AV241" s="211"/>
      <c r="AW241" s="211"/>
      <c r="AX241" s="211"/>
      <c r="AY241" s="211"/>
      <c r="AZ241" s="211"/>
      <c r="BA241" s="211"/>
      <c r="BB241" s="211"/>
      <c r="BC241" s="211"/>
      <c r="BD241" s="211"/>
      <c r="BE241" s="211"/>
      <c r="BF241" s="211"/>
      <c r="BG241" s="211"/>
      <c r="BH241" s="211"/>
      <c r="BI241" s="211"/>
      <c r="BJ241" s="211"/>
      <c r="BK241" s="211"/>
      <c r="BL241" s="211"/>
      <c r="BM241" s="211"/>
    </row>
    <row r="242" spans="1:65" ht="30">
      <c r="A242" s="211" t="s">
        <v>323</v>
      </c>
      <c r="B242" s="213" t="s">
        <v>307</v>
      </c>
      <c r="C242" s="214" t="s">
        <v>308</v>
      </c>
      <c r="D242" s="215">
        <f>'Factual scenario'!C$39</f>
        <v>2024</v>
      </c>
      <c r="E242" s="215">
        <f>'Factual scenario'!D$39</f>
        <v>2025</v>
      </c>
      <c r="F242" s="215">
        <f>'Factual scenario'!E$39</f>
        <v>2026</v>
      </c>
      <c r="G242" s="215">
        <f>'Factual scenario'!F$39</f>
        <v>2027</v>
      </c>
      <c r="H242" s="215">
        <f>'Factual scenario'!G$39</f>
        <v>2028</v>
      </c>
      <c r="I242" s="215">
        <f>'Factual scenario'!H$39</f>
        <v>2029</v>
      </c>
      <c r="J242" s="215">
        <f>'Factual scenario'!I$39</f>
        <v>2030</v>
      </c>
      <c r="K242" s="215">
        <f>'Factual scenario'!J$39</f>
        <v>2031</v>
      </c>
      <c r="L242" s="215">
        <f>'Factual scenario'!K$39</f>
        <v>2032</v>
      </c>
      <c r="M242" s="215">
        <f>'Factual scenario'!L$39</f>
        <v>2033</v>
      </c>
      <c r="N242" s="215">
        <f>'Factual scenario'!M$39</f>
        <v>2034</v>
      </c>
      <c r="O242" s="215">
        <f>'Factual scenario'!N$39</f>
        <v>2035</v>
      </c>
      <c r="P242" s="215">
        <f>'Factual scenario'!O$39</f>
        <v>2036</v>
      </c>
      <c r="Q242" s="215">
        <f>'Factual scenario'!P$39</f>
        <v>2037</v>
      </c>
      <c r="R242" s="215">
        <f>'Factual scenario'!Q$39</f>
        <v>2038</v>
      </c>
      <c r="S242" s="215">
        <f>'Factual scenario'!R$39</f>
        <v>2039</v>
      </c>
      <c r="T242" s="215">
        <f>'Factual scenario'!S$39</f>
        <v>2040</v>
      </c>
      <c r="U242" s="215">
        <f>'Factual scenario'!T$39</f>
        <v>2041</v>
      </c>
      <c r="V242" s="215">
        <f>'Factual scenario'!U$39</f>
        <v>2042</v>
      </c>
      <c r="W242" s="215">
        <f>'Factual scenario'!V$39</f>
        <v>2043</v>
      </c>
      <c r="X242" s="215">
        <f>'Factual scenario'!W$39</f>
        <v>2044</v>
      </c>
      <c r="Y242" s="215">
        <f>'Factual scenario'!X$39</f>
        <v>2045</v>
      </c>
      <c r="Z242" s="215">
        <f>'Factual scenario'!Y$39</f>
        <v>2046</v>
      </c>
      <c r="AA242" s="215">
        <f>'Factual scenario'!Z$39</f>
        <v>2047</v>
      </c>
      <c r="AB242" s="215">
        <f>'Factual scenario'!AA$39</f>
        <v>2048</v>
      </c>
      <c r="AC242" s="215">
        <f>'Factual scenario'!AB$39</f>
        <v>2049</v>
      </c>
      <c r="AD242" s="215">
        <f>'Factual scenario'!AC$39</f>
        <v>2050</v>
      </c>
      <c r="AE242" s="215">
        <f>'Factual scenario'!AD$39</f>
        <v>2051</v>
      </c>
      <c r="AF242" s="215">
        <f>'Factual scenario'!AE$39</f>
        <v>2052</v>
      </c>
      <c r="AG242" s="215">
        <f>'Factual scenario'!AF$39</f>
        <v>2053</v>
      </c>
      <c r="AH242" s="215">
        <f>'Factual scenario'!AG$39</f>
        <v>2054</v>
      </c>
      <c r="AI242" s="215">
        <f>'Factual scenario'!AH$39</f>
        <v>2055</v>
      </c>
      <c r="AJ242" s="215">
        <f>'Factual scenario'!AI$39</f>
        <v>2056</v>
      </c>
      <c r="AK242" s="215">
        <f>'Factual scenario'!AJ$39</f>
        <v>2057</v>
      </c>
      <c r="AL242" s="215">
        <f>'Factual scenario'!AK$39</f>
        <v>2058</v>
      </c>
      <c r="AM242" s="215">
        <f>'Factual scenario'!AL$39</f>
        <v>2059</v>
      </c>
      <c r="AN242" s="215">
        <f>'Factual scenario'!AM$39</f>
        <v>2060</v>
      </c>
      <c r="AO242" s="215">
        <f>'Factual scenario'!AN$39</f>
        <v>2061</v>
      </c>
      <c r="AP242" s="215">
        <f>'Factual scenario'!AO$39</f>
        <v>2062</v>
      </c>
      <c r="AQ242" s="215">
        <f>'Factual scenario'!AP$39</f>
        <v>2063</v>
      </c>
      <c r="AR242" s="215">
        <f>'Factual scenario'!AQ$39</f>
        <v>2064</v>
      </c>
      <c r="AS242" s="215">
        <f>'Factual scenario'!AR$39</f>
        <v>2065</v>
      </c>
      <c r="AT242" s="215">
        <f>'Factual scenario'!AS$39</f>
        <v>2066</v>
      </c>
      <c r="AU242" s="215">
        <f>'Factual scenario'!AT$39</f>
        <v>2067</v>
      </c>
      <c r="AV242" s="215">
        <f>'Factual scenario'!AU$39</f>
        <v>2068</v>
      </c>
      <c r="AW242" s="215">
        <f>'Factual scenario'!AV$39</f>
        <v>2069</v>
      </c>
      <c r="AX242" s="215">
        <f>'Factual scenario'!AW$39</f>
        <v>2070</v>
      </c>
      <c r="AY242" s="215">
        <f>'Factual scenario'!AX$39</f>
        <v>2071</v>
      </c>
      <c r="AZ242" s="215">
        <f>'Factual scenario'!AY$39</f>
        <v>2072</v>
      </c>
      <c r="BA242" s="215">
        <f>'Factual scenario'!AZ$39</f>
        <v>2073</v>
      </c>
      <c r="BB242" s="215">
        <f>'Factual scenario'!BA$39</f>
        <v>2074</v>
      </c>
      <c r="BC242" s="215">
        <f>'Factual scenario'!BB$39</f>
        <v>2075</v>
      </c>
      <c r="BD242" s="215">
        <f>'Factual scenario'!BC$39</f>
        <v>2076</v>
      </c>
      <c r="BE242" s="215">
        <f>'Factual scenario'!BD$39</f>
        <v>2077</v>
      </c>
      <c r="BF242" s="215">
        <f>'Factual scenario'!BE$39</f>
        <v>2078</v>
      </c>
      <c r="BG242" s="215">
        <f>'Factual scenario'!BF$39</f>
        <v>2079</v>
      </c>
      <c r="BH242" s="215">
        <f>'Factual scenario'!BG$39</f>
        <v>2080</v>
      </c>
      <c r="BI242" s="215">
        <f>'Factual scenario'!BH$39</f>
        <v>2081</v>
      </c>
      <c r="BJ242" s="215">
        <f>'Factual scenario'!BI$39</f>
        <v>2082</v>
      </c>
      <c r="BK242" s="215">
        <f>'Factual scenario'!BJ$39</f>
        <v>2083</v>
      </c>
      <c r="BL242" s="215">
        <f>'Factual scenario'!BK$39</f>
        <v>2084</v>
      </c>
      <c r="BM242" s="215">
        <f>'Factual scenario'!BL$39</f>
        <v>2085</v>
      </c>
    </row>
    <row r="243" spans="1:65" s="115" customFormat="1">
      <c r="A243" s="216" t="s">
        <v>315</v>
      </c>
      <c r="B243" s="217"/>
      <c r="C243" s="218">
        <f ca="1">SUM(OFFSET(D243,0,0,1,B$18-B$17+1))</f>
        <v>0</v>
      </c>
      <c r="D243" s="219">
        <f>IF(D172="","",'Factual scenario'!C59)</f>
        <v>0</v>
      </c>
      <c r="E243" s="219">
        <f>IF(E172="","",'Factual scenario'!D59)</f>
        <v>0</v>
      </c>
      <c r="F243" s="219">
        <f>IF(F172="","",'Factual scenario'!E59)</f>
        <v>0</v>
      </c>
      <c r="G243" s="219">
        <f>IF(G172="","",'Factual scenario'!F59)</f>
        <v>0</v>
      </c>
      <c r="H243" s="219">
        <f>IF(H172="","",'Factual scenario'!G59)</f>
        <v>0</v>
      </c>
      <c r="I243" s="219">
        <f>IF(I172="","",'Factual scenario'!H59)</f>
        <v>0</v>
      </c>
      <c r="J243" s="219">
        <f>IF(J172="","",'Factual scenario'!I59)</f>
        <v>0</v>
      </c>
      <c r="K243" s="219">
        <f>IF(K172="","",'Factual scenario'!J59)</f>
        <v>0</v>
      </c>
      <c r="L243" s="219">
        <f>IF(L172="","",'Factual scenario'!K59)</f>
        <v>0</v>
      </c>
      <c r="M243" s="219">
        <f>IF(M172="","",'Factual scenario'!L59)</f>
        <v>0</v>
      </c>
      <c r="N243" s="219">
        <f>IF(N172="","",'Factual scenario'!M59)</f>
        <v>0</v>
      </c>
      <c r="O243" s="219">
        <f>IF(O172="","",'Factual scenario'!N59)</f>
        <v>0</v>
      </c>
      <c r="P243" s="219">
        <f>IF(P172="","",'Factual scenario'!O59)</f>
        <v>0</v>
      </c>
      <c r="Q243" s="219">
        <f>IF(Q172="","",'Factual scenario'!P59)</f>
        <v>0</v>
      </c>
      <c r="R243" s="219">
        <f>IF(R172="","",'Factual scenario'!Q59)</f>
        <v>0</v>
      </c>
      <c r="S243" s="219">
        <f>IF(S172="","",'Factual scenario'!R59)</f>
        <v>0</v>
      </c>
      <c r="T243" s="219">
        <f>IF(T172="","",'Factual scenario'!S59)</f>
        <v>0</v>
      </c>
      <c r="U243" s="219">
        <f>IF(U172="","",'Factual scenario'!T59)</f>
        <v>0</v>
      </c>
      <c r="V243" s="219">
        <f>IF(V172="","",'Factual scenario'!U59)</f>
        <v>0</v>
      </c>
      <c r="W243" s="219">
        <f>IF(W172="","",'Factual scenario'!V59)</f>
        <v>0</v>
      </c>
      <c r="X243" s="219">
        <f>IF(X172="","",'Factual scenario'!W59)</f>
        <v>0</v>
      </c>
      <c r="Y243" s="219">
        <f>IF(Y172="","",'Factual scenario'!X59)</f>
        <v>0</v>
      </c>
      <c r="Z243" s="219">
        <f>IF(Z172="","",'Factual scenario'!Y59)</f>
        <v>0</v>
      </c>
      <c r="AA243" s="219">
        <f>IF(AA172="","",'Factual scenario'!Z59)</f>
        <v>0</v>
      </c>
      <c r="AB243" s="219">
        <f>IF(AB172="","",'Factual scenario'!AA59)</f>
        <v>0</v>
      </c>
      <c r="AC243" s="219">
        <f>IF(AC172="","",'Factual scenario'!AB59)</f>
        <v>0</v>
      </c>
      <c r="AD243" s="219">
        <f>IF(AD172="","",'Factual scenario'!AC59)</f>
        <v>0</v>
      </c>
      <c r="AE243" s="219">
        <f>IF(AE172="","",'Factual scenario'!AD59)</f>
        <v>0</v>
      </c>
      <c r="AF243" s="219">
        <f>IF(AF172="","",'Factual scenario'!AE59)</f>
        <v>0</v>
      </c>
      <c r="AG243" s="219">
        <f>IF(AG172="","",'Factual scenario'!AF59)</f>
        <v>0</v>
      </c>
      <c r="AH243" s="219">
        <f>IF(AH172="","",'Factual scenario'!AG59)</f>
        <v>0</v>
      </c>
      <c r="AI243" s="219">
        <f>IF(AI172="","",'Factual scenario'!AH59)</f>
        <v>0</v>
      </c>
      <c r="AJ243" s="219">
        <f>IF(AJ172="","",'Factual scenario'!AI59)</f>
        <v>0</v>
      </c>
      <c r="AK243" s="219">
        <f>IF(AK172="","",'Factual scenario'!AJ59)</f>
        <v>0</v>
      </c>
      <c r="AL243" s="219">
        <f>IF(AL172="","",'Factual scenario'!AK59)</f>
        <v>0</v>
      </c>
      <c r="AM243" s="219">
        <f>IF(AM172="","",'Factual scenario'!AL59)</f>
        <v>0</v>
      </c>
      <c r="AN243" s="219">
        <f>IF(AN172="","",'Factual scenario'!AM59)</f>
        <v>0</v>
      </c>
      <c r="AO243" s="219">
        <f>IF(AO172="","",'Factual scenario'!AN59)</f>
        <v>0</v>
      </c>
      <c r="AP243" s="219">
        <f>IF(AP172="","",'Factual scenario'!AO59)</f>
        <v>0</v>
      </c>
      <c r="AQ243" s="219">
        <f>IF(AQ172="","",'Factual scenario'!AP59)</f>
        <v>0</v>
      </c>
      <c r="AR243" s="219">
        <f>IF(AR172="","",'Factual scenario'!AQ59)</f>
        <v>0</v>
      </c>
      <c r="AS243" s="219">
        <f>IF(AS172="","",'Factual scenario'!AR59)</f>
        <v>0</v>
      </c>
      <c r="AT243" s="219">
        <f>IF(AT172="","",'Factual scenario'!AS59)</f>
        <v>0</v>
      </c>
      <c r="AU243" s="219">
        <f>IF(AU172="","",'Factual scenario'!AT59)</f>
        <v>0</v>
      </c>
      <c r="AV243" s="219">
        <f>IF(AV172="","",'Factual scenario'!AU59)</f>
        <v>0</v>
      </c>
      <c r="AW243" s="219">
        <f>IF(AW172="","",'Factual scenario'!AV59)</f>
        <v>0</v>
      </c>
      <c r="AX243" s="219">
        <f>IF(AX172="","",'Factual scenario'!AW59)</f>
        <v>0</v>
      </c>
      <c r="AY243" s="219">
        <f>IF(AY172="","",'Factual scenario'!AX59)</f>
        <v>0</v>
      </c>
      <c r="AZ243" s="219">
        <f>IF(AZ172="","",'Factual scenario'!AY59)</f>
        <v>0</v>
      </c>
      <c r="BA243" s="219">
        <f>IF(BA172="","",'Factual scenario'!AZ59)</f>
        <v>0</v>
      </c>
      <c r="BB243" s="219">
        <f>IF(BB172="","",'Factual scenario'!BA59)</f>
        <v>0</v>
      </c>
      <c r="BC243" s="219">
        <f>IF(BC172="","",'Factual scenario'!BB59)</f>
        <v>0</v>
      </c>
      <c r="BD243" s="219">
        <f>IF(BD172="","",'Factual scenario'!BC59)</f>
        <v>0</v>
      </c>
      <c r="BE243" s="219">
        <f>IF(BE172="","",'Factual scenario'!BD59)</f>
        <v>0</v>
      </c>
      <c r="BF243" s="219">
        <f>IF(BF172="","",'Factual scenario'!BE59)</f>
        <v>0</v>
      </c>
      <c r="BG243" s="219">
        <f>IF(BG172="","",'Factual scenario'!BF59)</f>
        <v>0</v>
      </c>
      <c r="BH243" s="219">
        <f>IF(BH172="","",'Factual scenario'!BG59)</f>
        <v>0</v>
      </c>
      <c r="BI243" s="219">
        <f>IF(BI172="","",'Factual scenario'!BH59)</f>
        <v>0</v>
      </c>
      <c r="BJ243" s="219">
        <f>IF(BJ172="","",'Factual scenario'!BI59)</f>
        <v>0</v>
      </c>
      <c r="BK243" s="219">
        <f>IF(BK172="","",'Factual scenario'!BJ59)</f>
        <v>0</v>
      </c>
      <c r="BL243" s="219">
        <f>IF(BL172="","",'Factual scenario'!BK59)</f>
        <v>0</v>
      </c>
      <c r="BM243" s="219">
        <f>IF(BM172="","",'Factual scenario'!BL59)</f>
        <v>0</v>
      </c>
    </row>
    <row r="244" spans="1:65" s="115" customFormat="1">
      <c r="A244" s="298" t="s">
        <v>316</v>
      </c>
      <c r="B244" s="215">
        <f>B$17</f>
        <v>2024</v>
      </c>
      <c r="C244" s="220">
        <f t="shared" ref="C244:C275" ca="1" si="126">IF($B244&gt;B$18,"N/A",SUM(OFFSET(D244,0,0,1,B$18-B$17+1)))</f>
        <v>0</v>
      </c>
      <c r="D244" s="221">
        <f t="shared" ref="D244:M253" si="127">IF(D$242="","",IF($B244&gt;$B$18,"",IF(AND($B244&gt;=D$242,$B244-D$242&lt;$B$22),D$243/$B$22,"")))</f>
        <v>0</v>
      </c>
      <c r="E244" s="221" t="str">
        <f t="shared" si="127"/>
        <v/>
      </c>
      <c r="F244" s="221" t="str">
        <f t="shared" si="127"/>
        <v/>
      </c>
      <c r="G244" s="221" t="str">
        <f t="shared" si="127"/>
        <v/>
      </c>
      <c r="H244" s="221" t="str">
        <f t="shared" si="127"/>
        <v/>
      </c>
      <c r="I244" s="221" t="str">
        <f t="shared" si="127"/>
        <v/>
      </c>
      <c r="J244" s="221" t="str">
        <f t="shared" si="127"/>
        <v/>
      </c>
      <c r="K244" s="221" t="str">
        <f t="shared" si="127"/>
        <v/>
      </c>
      <c r="L244" s="221" t="str">
        <f t="shared" si="127"/>
        <v/>
      </c>
      <c r="M244" s="221" t="str">
        <f t="shared" si="127"/>
        <v/>
      </c>
      <c r="N244" s="221" t="str">
        <f t="shared" ref="N244:W253" si="128">IF(N$242="","",IF($B244&gt;$B$18,"",IF(AND($B244&gt;=N$242,$B244-N$242&lt;$B$22),N$243/$B$22,"")))</f>
        <v/>
      </c>
      <c r="O244" s="221" t="str">
        <f t="shared" si="128"/>
        <v/>
      </c>
      <c r="P244" s="221" t="str">
        <f t="shared" si="128"/>
        <v/>
      </c>
      <c r="Q244" s="221" t="str">
        <f t="shared" si="128"/>
        <v/>
      </c>
      <c r="R244" s="221" t="str">
        <f t="shared" si="128"/>
        <v/>
      </c>
      <c r="S244" s="221" t="str">
        <f t="shared" si="128"/>
        <v/>
      </c>
      <c r="T244" s="221" t="str">
        <f t="shared" si="128"/>
        <v/>
      </c>
      <c r="U244" s="221" t="str">
        <f t="shared" si="128"/>
        <v/>
      </c>
      <c r="V244" s="221" t="str">
        <f t="shared" si="128"/>
        <v/>
      </c>
      <c r="W244" s="221" t="str">
        <f t="shared" si="128"/>
        <v/>
      </c>
      <c r="X244" s="221" t="str">
        <f t="shared" ref="X244:AG253" si="129">IF(X$242="","",IF($B244&gt;$B$18,"",IF(AND($B244&gt;=X$242,$B244-X$242&lt;$B$22),X$243/$B$22,"")))</f>
        <v/>
      </c>
      <c r="Y244" s="221" t="str">
        <f t="shared" si="129"/>
        <v/>
      </c>
      <c r="Z244" s="221" t="str">
        <f t="shared" si="129"/>
        <v/>
      </c>
      <c r="AA244" s="221" t="str">
        <f t="shared" si="129"/>
        <v/>
      </c>
      <c r="AB244" s="221" t="str">
        <f t="shared" si="129"/>
        <v/>
      </c>
      <c r="AC244" s="221" t="str">
        <f t="shared" si="129"/>
        <v/>
      </c>
      <c r="AD244" s="221" t="str">
        <f t="shared" si="129"/>
        <v/>
      </c>
      <c r="AE244" s="221" t="str">
        <f t="shared" si="129"/>
        <v/>
      </c>
      <c r="AF244" s="221" t="str">
        <f t="shared" si="129"/>
        <v/>
      </c>
      <c r="AG244" s="221" t="str">
        <f t="shared" si="129"/>
        <v/>
      </c>
      <c r="AH244" s="221" t="str">
        <f t="shared" ref="AH244:AQ253" si="130">IF(AH$242="","",IF($B244&gt;$B$18,"",IF(AND($B244&gt;=AH$242,$B244-AH$242&lt;$B$22),AH$243/$B$22,"")))</f>
        <v/>
      </c>
      <c r="AI244" s="221" t="str">
        <f t="shared" si="130"/>
        <v/>
      </c>
      <c r="AJ244" s="221" t="str">
        <f t="shared" si="130"/>
        <v/>
      </c>
      <c r="AK244" s="221" t="str">
        <f t="shared" si="130"/>
        <v/>
      </c>
      <c r="AL244" s="221" t="str">
        <f t="shared" si="130"/>
        <v/>
      </c>
      <c r="AM244" s="221" t="str">
        <f t="shared" si="130"/>
        <v/>
      </c>
      <c r="AN244" s="221" t="str">
        <f t="shared" si="130"/>
        <v/>
      </c>
      <c r="AO244" s="221" t="str">
        <f t="shared" si="130"/>
        <v/>
      </c>
      <c r="AP244" s="221" t="str">
        <f t="shared" si="130"/>
        <v/>
      </c>
      <c r="AQ244" s="221" t="str">
        <f t="shared" si="130"/>
        <v/>
      </c>
      <c r="AR244" s="221" t="str">
        <f t="shared" ref="AR244:BA253" si="131">IF(AR$242="","",IF($B244&gt;$B$18,"",IF(AND($B244&gt;=AR$242,$B244-AR$242&lt;$B$22),AR$243/$B$22,"")))</f>
        <v/>
      </c>
      <c r="AS244" s="221" t="str">
        <f t="shared" si="131"/>
        <v/>
      </c>
      <c r="AT244" s="221" t="str">
        <f t="shared" si="131"/>
        <v/>
      </c>
      <c r="AU244" s="221" t="str">
        <f t="shared" si="131"/>
        <v/>
      </c>
      <c r="AV244" s="221" t="str">
        <f t="shared" si="131"/>
        <v/>
      </c>
      <c r="AW244" s="221" t="str">
        <f t="shared" si="131"/>
        <v/>
      </c>
      <c r="AX244" s="221" t="str">
        <f t="shared" si="131"/>
        <v/>
      </c>
      <c r="AY244" s="221" t="str">
        <f t="shared" si="131"/>
        <v/>
      </c>
      <c r="AZ244" s="221" t="str">
        <f t="shared" si="131"/>
        <v/>
      </c>
      <c r="BA244" s="221" t="str">
        <f t="shared" si="131"/>
        <v/>
      </c>
      <c r="BB244" s="221" t="str">
        <f t="shared" ref="BB244:BM253" si="132">IF(BB$242="","",IF($B244&gt;$B$18,"",IF(AND($B244&gt;=BB$242,$B244-BB$242&lt;$B$22),BB$243/$B$22,"")))</f>
        <v/>
      </c>
      <c r="BC244" s="221" t="str">
        <f t="shared" si="132"/>
        <v/>
      </c>
      <c r="BD244" s="221" t="str">
        <f t="shared" si="132"/>
        <v/>
      </c>
      <c r="BE244" s="221" t="str">
        <f t="shared" si="132"/>
        <v/>
      </c>
      <c r="BF244" s="221" t="str">
        <f t="shared" si="132"/>
        <v/>
      </c>
      <c r="BG244" s="221" t="str">
        <f t="shared" si="132"/>
        <v/>
      </c>
      <c r="BH244" s="221" t="str">
        <f t="shared" si="132"/>
        <v/>
      </c>
      <c r="BI244" s="221" t="str">
        <f t="shared" si="132"/>
        <v/>
      </c>
      <c r="BJ244" s="221" t="str">
        <f t="shared" si="132"/>
        <v/>
      </c>
      <c r="BK244" s="221" t="str">
        <f t="shared" si="132"/>
        <v/>
      </c>
      <c r="BL244" s="221" t="str">
        <f t="shared" si="132"/>
        <v/>
      </c>
      <c r="BM244" s="221" t="str">
        <f t="shared" si="132"/>
        <v/>
      </c>
    </row>
    <row r="245" spans="1:65" s="115" customFormat="1">
      <c r="A245" s="298"/>
      <c r="B245" s="215">
        <f t="shared" ref="B245:B276" si="133">B244+1</f>
        <v>2025</v>
      </c>
      <c r="C245" s="220">
        <f t="shared" ca="1" si="126"/>
        <v>0</v>
      </c>
      <c r="D245" s="221">
        <f t="shared" si="127"/>
        <v>0</v>
      </c>
      <c r="E245" s="221">
        <f t="shared" si="127"/>
        <v>0</v>
      </c>
      <c r="F245" s="221" t="str">
        <f t="shared" si="127"/>
        <v/>
      </c>
      <c r="G245" s="221" t="str">
        <f t="shared" si="127"/>
        <v/>
      </c>
      <c r="H245" s="221" t="str">
        <f t="shared" si="127"/>
        <v/>
      </c>
      <c r="I245" s="221" t="str">
        <f t="shared" si="127"/>
        <v/>
      </c>
      <c r="J245" s="221" t="str">
        <f t="shared" si="127"/>
        <v/>
      </c>
      <c r="K245" s="221" t="str">
        <f t="shared" si="127"/>
        <v/>
      </c>
      <c r="L245" s="221" t="str">
        <f t="shared" si="127"/>
        <v/>
      </c>
      <c r="M245" s="221" t="str">
        <f t="shared" si="127"/>
        <v/>
      </c>
      <c r="N245" s="221" t="str">
        <f t="shared" si="128"/>
        <v/>
      </c>
      <c r="O245" s="221" t="str">
        <f t="shared" si="128"/>
        <v/>
      </c>
      <c r="P245" s="221" t="str">
        <f t="shared" si="128"/>
        <v/>
      </c>
      <c r="Q245" s="221" t="str">
        <f t="shared" si="128"/>
        <v/>
      </c>
      <c r="R245" s="221" t="str">
        <f t="shared" si="128"/>
        <v/>
      </c>
      <c r="S245" s="221" t="str">
        <f t="shared" si="128"/>
        <v/>
      </c>
      <c r="T245" s="221" t="str">
        <f t="shared" si="128"/>
        <v/>
      </c>
      <c r="U245" s="221" t="str">
        <f t="shared" si="128"/>
        <v/>
      </c>
      <c r="V245" s="221" t="str">
        <f t="shared" si="128"/>
        <v/>
      </c>
      <c r="W245" s="221" t="str">
        <f t="shared" si="128"/>
        <v/>
      </c>
      <c r="X245" s="221" t="str">
        <f t="shared" si="129"/>
        <v/>
      </c>
      <c r="Y245" s="221" t="str">
        <f t="shared" si="129"/>
        <v/>
      </c>
      <c r="Z245" s="221" t="str">
        <f t="shared" si="129"/>
        <v/>
      </c>
      <c r="AA245" s="221" t="str">
        <f t="shared" si="129"/>
        <v/>
      </c>
      <c r="AB245" s="221" t="str">
        <f t="shared" si="129"/>
        <v/>
      </c>
      <c r="AC245" s="221" t="str">
        <f t="shared" si="129"/>
        <v/>
      </c>
      <c r="AD245" s="221" t="str">
        <f t="shared" si="129"/>
        <v/>
      </c>
      <c r="AE245" s="221" t="str">
        <f t="shared" si="129"/>
        <v/>
      </c>
      <c r="AF245" s="221" t="str">
        <f t="shared" si="129"/>
        <v/>
      </c>
      <c r="AG245" s="221" t="str">
        <f t="shared" si="129"/>
        <v/>
      </c>
      <c r="AH245" s="221" t="str">
        <f t="shared" si="130"/>
        <v/>
      </c>
      <c r="AI245" s="221" t="str">
        <f t="shared" si="130"/>
        <v/>
      </c>
      <c r="AJ245" s="221" t="str">
        <f t="shared" si="130"/>
        <v/>
      </c>
      <c r="AK245" s="221" t="str">
        <f t="shared" si="130"/>
        <v/>
      </c>
      <c r="AL245" s="221" t="str">
        <f t="shared" si="130"/>
        <v/>
      </c>
      <c r="AM245" s="221" t="str">
        <f t="shared" si="130"/>
        <v/>
      </c>
      <c r="AN245" s="221" t="str">
        <f t="shared" si="130"/>
        <v/>
      </c>
      <c r="AO245" s="221" t="str">
        <f t="shared" si="130"/>
        <v/>
      </c>
      <c r="AP245" s="221" t="str">
        <f t="shared" si="130"/>
        <v/>
      </c>
      <c r="AQ245" s="221" t="str">
        <f t="shared" si="130"/>
        <v/>
      </c>
      <c r="AR245" s="221" t="str">
        <f t="shared" si="131"/>
        <v/>
      </c>
      <c r="AS245" s="221" t="str">
        <f t="shared" si="131"/>
        <v/>
      </c>
      <c r="AT245" s="221" t="str">
        <f t="shared" si="131"/>
        <v/>
      </c>
      <c r="AU245" s="221" t="str">
        <f t="shared" si="131"/>
        <v/>
      </c>
      <c r="AV245" s="221" t="str">
        <f t="shared" si="131"/>
        <v/>
      </c>
      <c r="AW245" s="221" t="str">
        <f t="shared" si="131"/>
        <v/>
      </c>
      <c r="AX245" s="221" t="str">
        <f t="shared" si="131"/>
        <v/>
      </c>
      <c r="AY245" s="221" t="str">
        <f t="shared" si="131"/>
        <v/>
      </c>
      <c r="AZ245" s="221" t="str">
        <f t="shared" si="131"/>
        <v/>
      </c>
      <c r="BA245" s="221" t="str">
        <f t="shared" si="131"/>
        <v/>
      </c>
      <c r="BB245" s="221" t="str">
        <f t="shared" si="132"/>
        <v/>
      </c>
      <c r="BC245" s="221" t="str">
        <f t="shared" si="132"/>
        <v/>
      </c>
      <c r="BD245" s="221" t="str">
        <f t="shared" si="132"/>
        <v/>
      </c>
      <c r="BE245" s="221" t="str">
        <f t="shared" si="132"/>
        <v/>
      </c>
      <c r="BF245" s="221" t="str">
        <f t="shared" si="132"/>
        <v/>
      </c>
      <c r="BG245" s="221" t="str">
        <f t="shared" si="132"/>
        <v/>
      </c>
      <c r="BH245" s="221" t="str">
        <f t="shared" si="132"/>
        <v/>
      </c>
      <c r="BI245" s="221" t="str">
        <f t="shared" si="132"/>
        <v/>
      </c>
      <c r="BJ245" s="221" t="str">
        <f t="shared" si="132"/>
        <v/>
      </c>
      <c r="BK245" s="221" t="str">
        <f t="shared" si="132"/>
        <v/>
      </c>
      <c r="BL245" s="221" t="str">
        <f t="shared" si="132"/>
        <v/>
      </c>
      <c r="BM245" s="221" t="str">
        <f t="shared" si="132"/>
        <v/>
      </c>
    </row>
    <row r="246" spans="1:65" s="115" customFormat="1">
      <c r="A246" s="298"/>
      <c r="B246" s="215">
        <f t="shared" si="133"/>
        <v>2026</v>
      </c>
      <c r="C246" s="220">
        <f t="shared" ca="1" si="126"/>
        <v>0</v>
      </c>
      <c r="D246" s="221">
        <f t="shared" si="127"/>
        <v>0</v>
      </c>
      <c r="E246" s="221">
        <f t="shared" si="127"/>
        <v>0</v>
      </c>
      <c r="F246" s="221">
        <f t="shared" si="127"/>
        <v>0</v>
      </c>
      <c r="G246" s="221" t="str">
        <f t="shared" si="127"/>
        <v/>
      </c>
      <c r="H246" s="221" t="str">
        <f t="shared" si="127"/>
        <v/>
      </c>
      <c r="I246" s="221" t="str">
        <f t="shared" si="127"/>
        <v/>
      </c>
      <c r="J246" s="221" t="str">
        <f t="shared" si="127"/>
        <v/>
      </c>
      <c r="K246" s="221" t="str">
        <f t="shared" si="127"/>
        <v/>
      </c>
      <c r="L246" s="221" t="str">
        <f t="shared" si="127"/>
        <v/>
      </c>
      <c r="M246" s="221" t="str">
        <f t="shared" si="127"/>
        <v/>
      </c>
      <c r="N246" s="221" t="str">
        <f t="shared" si="128"/>
        <v/>
      </c>
      <c r="O246" s="221" t="str">
        <f t="shared" si="128"/>
        <v/>
      </c>
      <c r="P246" s="221" t="str">
        <f t="shared" si="128"/>
        <v/>
      </c>
      <c r="Q246" s="221" t="str">
        <f t="shared" si="128"/>
        <v/>
      </c>
      <c r="R246" s="221" t="str">
        <f t="shared" si="128"/>
        <v/>
      </c>
      <c r="S246" s="221" t="str">
        <f t="shared" si="128"/>
        <v/>
      </c>
      <c r="T246" s="221" t="str">
        <f t="shared" si="128"/>
        <v/>
      </c>
      <c r="U246" s="221" t="str">
        <f t="shared" si="128"/>
        <v/>
      </c>
      <c r="V246" s="221" t="str">
        <f t="shared" si="128"/>
        <v/>
      </c>
      <c r="W246" s="221" t="str">
        <f t="shared" si="128"/>
        <v/>
      </c>
      <c r="X246" s="221" t="str">
        <f t="shared" si="129"/>
        <v/>
      </c>
      <c r="Y246" s="221" t="str">
        <f t="shared" si="129"/>
        <v/>
      </c>
      <c r="Z246" s="221" t="str">
        <f t="shared" si="129"/>
        <v/>
      </c>
      <c r="AA246" s="221" t="str">
        <f t="shared" si="129"/>
        <v/>
      </c>
      <c r="AB246" s="221" t="str">
        <f t="shared" si="129"/>
        <v/>
      </c>
      <c r="AC246" s="221" t="str">
        <f t="shared" si="129"/>
        <v/>
      </c>
      <c r="AD246" s="221" t="str">
        <f t="shared" si="129"/>
        <v/>
      </c>
      <c r="AE246" s="221" t="str">
        <f t="shared" si="129"/>
        <v/>
      </c>
      <c r="AF246" s="221" t="str">
        <f t="shared" si="129"/>
        <v/>
      </c>
      <c r="AG246" s="221" t="str">
        <f t="shared" si="129"/>
        <v/>
      </c>
      <c r="AH246" s="221" t="str">
        <f t="shared" si="130"/>
        <v/>
      </c>
      <c r="AI246" s="221" t="str">
        <f t="shared" si="130"/>
        <v/>
      </c>
      <c r="AJ246" s="221" t="str">
        <f t="shared" si="130"/>
        <v/>
      </c>
      <c r="AK246" s="221" t="str">
        <f t="shared" si="130"/>
        <v/>
      </c>
      <c r="AL246" s="221" t="str">
        <f t="shared" si="130"/>
        <v/>
      </c>
      <c r="AM246" s="221" t="str">
        <f t="shared" si="130"/>
        <v/>
      </c>
      <c r="AN246" s="221" t="str">
        <f t="shared" si="130"/>
        <v/>
      </c>
      <c r="AO246" s="221" t="str">
        <f t="shared" si="130"/>
        <v/>
      </c>
      <c r="AP246" s="221" t="str">
        <f t="shared" si="130"/>
        <v/>
      </c>
      <c r="AQ246" s="221" t="str">
        <f t="shared" si="130"/>
        <v/>
      </c>
      <c r="AR246" s="221" t="str">
        <f t="shared" si="131"/>
        <v/>
      </c>
      <c r="AS246" s="221" t="str">
        <f t="shared" si="131"/>
        <v/>
      </c>
      <c r="AT246" s="221" t="str">
        <f t="shared" si="131"/>
        <v/>
      </c>
      <c r="AU246" s="221" t="str">
        <f t="shared" si="131"/>
        <v/>
      </c>
      <c r="AV246" s="221" t="str">
        <f t="shared" si="131"/>
        <v/>
      </c>
      <c r="AW246" s="221" t="str">
        <f t="shared" si="131"/>
        <v/>
      </c>
      <c r="AX246" s="221" t="str">
        <f t="shared" si="131"/>
        <v/>
      </c>
      <c r="AY246" s="221" t="str">
        <f t="shared" si="131"/>
        <v/>
      </c>
      <c r="AZ246" s="221" t="str">
        <f t="shared" si="131"/>
        <v/>
      </c>
      <c r="BA246" s="221" t="str">
        <f t="shared" si="131"/>
        <v/>
      </c>
      <c r="BB246" s="221" t="str">
        <f t="shared" si="132"/>
        <v/>
      </c>
      <c r="BC246" s="221" t="str">
        <f t="shared" si="132"/>
        <v/>
      </c>
      <c r="BD246" s="221" t="str">
        <f t="shared" si="132"/>
        <v/>
      </c>
      <c r="BE246" s="221" t="str">
        <f t="shared" si="132"/>
        <v/>
      </c>
      <c r="BF246" s="221" t="str">
        <f t="shared" si="132"/>
        <v/>
      </c>
      <c r="BG246" s="221" t="str">
        <f t="shared" si="132"/>
        <v/>
      </c>
      <c r="BH246" s="221" t="str">
        <f t="shared" si="132"/>
        <v/>
      </c>
      <c r="BI246" s="221" t="str">
        <f t="shared" si="132"/>
        <v/>
      </c>
      <c r="BJ246" s="221" t="str">
        <f t="shared" si="132"/>
        <v/>
      </c>
      <c r="BK246" s="221" t="str">
        <f t="shared" si="132"/>
        <v/>
      </c>
      <c r="BL246" s="221" t="str">
        <f t="shared" si="132"/>
        <v/>
      </c>
      <c r="BM246" s="221" t="str">
        <f t="shared" si="132"/>
        <v/>
      </c>
    </row>
    <row r="247" spans="1:65" s="115" customFormat="1">
      <c r="A247" s="298"/>
      <c r="B247" s="215">
        <f t="shared" si="133"/>
        <v>2027</v>
      </c>
      <c r="C247" s="220">
        <f t="shared" ca="1" si="126"/>
        <v>0</v>
      </c>
      <c r="D247" s="221">
        <f t="shared" si="127"/>
        <v>0</v>
      </c>
      <c r="E247" s="221">
        <f t="shared" si="127"/>
        <v>0</v>
      </c>
      <c r="F247" s="221">
        <f t="shared" si="127"/>
        <v>0</v>
      </c>
      <c r="G247" s="221">
        <f t="shared" si="127"/>
        <v>0</v>
      </c>
      <c r="H247" s="221" t="str">
        <f t="shared" si="127"/>
        <v/>
      </c>
      <c r="I247" s="221" t="str">
        <f t="shared" si="127"/>
        <v/>
      </c>
      <c r="J247" s="221" t="str">
        <f t="shared" si="127"/>
        <v/>
      </c>
      <c r="K247" s="221" t="str">
        <f t="shared" si="127"/>
        <v/>
      </c>
      <c r="L247" s="221" t="str">
        <f t="shared" si="127"/>
        <v/>
      </c>
      <c r="M247" s="221" t="str">
        <f t="shared" si="127"/>
        <v/>
      </c>
      <c r="N247" s="221" t="str">
        <f t="shared" si="128"/>
        <v/>
      </c>
      <c r="O247" s="221" t="str">
        <f t="shared" si="128"/>
        <v/>
      </c>
      <c r="P247" s="221" t="str">
        <f t="shared" si="128"/>
        <v/>
      </c>
      <c r="Q247" s="221" t="str">
        <f t="shared" si="128"/>
        <v/>
      </c>
      <c r="R247" s="221" t="str">
        <f t="shared" si="128"/>
        <v/>
      </c>
      <c r="S247" s="221" t="str">
        <f t="shared" si="128"/>
        <v/>
      </c>
      <c r="T247" s="221" t="str">
        <f t="shared" si="128"/>
        <v/>
      </c>
      <c r="U247" s="221" t="str">
        <f t="shared" si="128"/>
        <v/>
      </c>
      <c r="V247" s="221" t="str">
        <f t="shared" si="128"/>
        <v/>
      </c>
      <c r="W247" s="221" t="str">
        <f t="shared" si="128"/>
        <v/>
      </c>
      <c r="X247" s="221" t="str">
        <f t="shared" si="129"/>
        <v/>
      </c>
      <c r="Y247" s="221" t="str">
        <f t="shared" si="129"/>
        <v/>
      </c>
      <c r="Z247" s="221" t="str">
        <f t="shared" si="129"/>
        <v/>
      </c>
      <c r="AA247" s="221" t="str">
        <f t="shared" si="129"/>
        <v/>
      </c>
      <c r="AB247" s="221" t="str">
        <f t="shared" si="129"/>
        <v/>
      </c>
      <c r="AC247" s="221" t="str">
        <f t="shared" si="129"/>
        <v/>
      </c>
      <c r="AD247" s="221" t="str">
        <f t="shared" si="129"/>
        <v/>
      </c>
      <c r="AE247" s="221" t="str">
        <f t="shared" si="129"/>
        <v/>
      </c>
      <c r="AF247" s="221" t="str">
        <f t="shared" si="129"/>
        <v/>
      </c>
      <c r="AG247" s="221" t="str">
        <f t="shared" si="129"/>
        <v/>
      </c>
      <c r="AH247" s="221" t="str">
        <f t="shared" si="130"/>
        <v/>
      </c>
      <c r="AI247" s="221" t="str">
        <f t="shared" si="130"/>
        <v/>
      </c>
      <c r="AJ247" s="221" t="str">
        <f t="shared" si="130"/>
        <v/>
      </c>
      <c r="AK247" s="221" t="str">
        <f t="shared" si="130"/>
        <v/>
      </c>
      <c r="AL247" s="221" t="str">
        <f t="shared" si="130"/>
        <v/>
      </c>
      <c r="AM247" s="221" t="str">
        <f t="shared" si="130"/>
        <v/>
      </c>
      <c r="AN247" s="221" t="str">
        <f t="shared" si="130"/>
        <v/>
      </c>
      <c r="AO247" s="221" t="str">
        <f t="shared" si="130"/>
        <v/>
      </c>
      <c r="AP247" s="221" t="str">
        <f t="shared" si="130"/>
        <v/>
      </c>
      <c r="AQ247" s="221" t="str">
        <f t="shared" si="130"/>
        <v/>
      </c>
      <c r="AR247" s="221" t="str">
        <f t="shared" si="131"/>
        <v/>
      </c>
      <c r="AS247" s="221" t="str">
        <f t="shared" si="131"/>
        <v/>
      </c>
      <c r="AT247" s="221" t="str">
        <f t="shared" si="131"/>
        <v/>
      </c>
      <c r="AU247" s="221" t="str">
        <f t="shared" si="131"/>
        <v/>
      </c>
      <c r="AV247" s="221" t="str">
        <f t="shared" si="131"/>
        <v/>
      </c>
      <c r="AW247" s="221" t="str">
        <f t="shared" si="131"/>
        <v/>
      </c>
      <c r="AX247" s="221" t="str">
        <f t="shared" si="131"/>
        <v/>
      </c>
      <c r="AY247" s="221" t="str">
        <f t="shared" si="131"/>
        <v/>
      </c>
      <c r="AZ247" s="221" t="str">
        <f t="shared" si="131"/>
        <v/>
      </c>
      <c r="BA247" s="221" t="str">
        <f t="shared" si="131"/>
        <v/>
      </c>
      <c r="BB247" s="221" t="str">
        <f t="shared" si="132"/>
        <v/>
      </c>
      <c r="BC247" s="221" t="str">
        <f t="shared" si="132"/>
        <v/>
      </c>
      <c r="BD247" s="221" t="str">
        <f t="shared" si="132"/>
        <v/>
      </c>
      <c r="BE247" s="221" t="str">
        <f t="shared" si="132"/>
        <v/>
      </c>
      <c r="BF247" s="221" t="str">
        <f t="shared" si="132"/>
        <v/>
      </c>
      <c r="BG247" s="221" t="str">
        <f t="shared" si="132"/>
        <v/>
      </c>
      <c r="BH247" s="221" t="str">
        <f t="shared" si="132"/>
        <v/>
      </c>
      <c r="BI247" s="221" t="str">
        <f t="shared" si="132"/>
        <v/>
      </c>
      <c r="BJ247" s="221" t="str">
        <f t="shared" si="132"/>
        <v/>
      </c>
      <c r="BK247" s="221" t="str">
        <f t="shared" si="132"/>
        <v/>
      </c>
      <c r="BL247" s="221" t="str">
        <f t="shared" si="132"/>
        <v/>
      </c>
      <c r="BM247" s="221" t="str">
        <f t="shared" si="132"/>
        <v/>
      </c>
    </row>
    <row r="248" spans="1:65" s="115" customFormat="1">
      <c r="A248" s="298"/>
      <c r="B248" s="215">
        <f t="shared" si="133"/>
        <v>2028</v>
      </c>
      <c r="C248" s="220">
        <f t="shared" ca="1" si="126"/>
        <v>0</v>
      </c>
      <c r="D248" s="221">
        <f t="shared" si="127"/>
        <v>0</v>
      </c>
      <c r="E248" s="221">
        <f t="shared" si="127"/>
        <v>0</v>
      </c>
      <c r="F248" s="221">
        <f t="shared" si="127"/>
        <v>0</v>
      </c>
      <c r="G248" s="221">
        <f t="shared" si="127"/>
        <v>0</v>
      </c>
      <c r="H248" s="221">
        <f t="shared" si="127"/>
        <v>0</v>
      </c>
      <c r="I248" s="221" t="str">
        <f t="shared" si="127"/>
        <v/>
      </c>
      <c r="J248" s="221" t="str">
        <f t="shared" si="127"/>
        <v/>
      </c>
      <c r="K248" s="221" t="str">
        <f t="shared" si="127"/>
        <v/>
      </c>
      <c r="L248" s="221" t="str">
        <f t="shared" si="127"/>
        <v/>
      </c>
      <c r="M248" s="221" t="str">
        <f t="shared" si="127"/>
        <v/>
      </c>
      <c r="N248" s="221" t="str">
        <f t="shared" si="128"/>
        <v/>
      </c>
      <c r="O248" s="221" t="str">
        <f t="shared" si="128"/>
        <v/>
      </c>
      <c r="P248" s="221" t="str">
        <f t="shared" si="128"/>
        <v/>
      </c>
      <c r="Q248" s="221" t="str">
        <f t="shared" si="128"/>
        <v/>
      </c>
      <c r="R248" s="221" t="str">
        <f t="shared" si="128"/>
        <v/>
      </c>
      <c r="S248" s="221" t="str">
        <f t="shared" si="128"/>
        <v/>
      </c>
      <c r="T248" s="221" t="str">
        <f t="shared" si="128"/>
        <v/>
      </c>
      <c r="U248" s="221" t="str">
        <f t="shared" si="128"/>
        <v/>
      </c>
      <c r="V248" s="221" t="str">
        <f t="shared" si="128"/>
        <v/>
      </c>
      <c r="W248" s="221" t="str">
        <f t="shared" si="128"/>
        <v/>
      </c>
      <c r="X248" s="221" t="str">
        <f t="shared" si="129"/>
        <v/>
      </c>
      <c r="Y248" s="221" t="str">
        <f t="shared" si="129"/>
        <v/>
      </c>
      <c r="Z248" s="221" t="str">
        <f t="shared" si="129"/>
        <v/>
      </c>
      <c r="AA248" s="221" t="str">
        <f t="shared" si="129"/>
        <v/>
      </c>
      <c r="AB248" s="221" t="str">
        <f t="shared" si="129"/>
        <v/>
      </c>
      <c r="AC248" s="221" t="str">
        <f t="shared" si="129"/>
        <v/>
      </c>
      <c r="AD248" s="221" t="str">
        <f t="shared" si="129"/>
        <v/>
      </c>
      <c r="AE248" s="221" t="str">
        <f t="shared" si="129"/>
        <v/>
      </c>
      <c r="AF248" s="221" t="str">
        <f t="shared" si="129"/>
        <v/>
      </c>
      <c r="AG248" s="221" t="str">
        <f t="shared" si="129"/>
        <v/>
      </c>
      <c r="AH248" s="221" t="str">
        <f t="shared" si="130"/>
        <v/>
      </c>
      <c r="AI248" s="221" t="str">
        <f t="shared" si="130"/>
        <v/>
      </c>
      <c r="AJ248" s="221" t="str">
        <f t="shared" si="130"/>
        <v/>
      </c>
      <c r="AK248" s="221" t="str">
        <f t="shared" si="130"/>
        <v/>
      </c>
      <c r="AL248" s="221" t="str">
        <f t="shared" si="130"/>
        <v/>
      </c>
      <c r="AM248" s="221" t="str">
        <f t="shared" si="130"/>
        <v/>
      </c>
      <c r="AN248" s="221" t="str">
        <f t="shared" si="130"/>
        <v/>
      </c>
      <c r="AO248" s="221" t="str">
        <f t="shared" si="130"/>
        <v/>
      </c>
      <c r="AP248" s="221" t="str">
        <f t="shared" si="130"/>
        <v/>
      </c>
      <c r="AQ248" s="221" t="str">
        <f t="shared" si="130"/>
        <v/>
      </c>
      <c r="AR248" s="221" t="str">
        <f t="shared" si="131"/>
        <v/>
      </c>
      <c r="AS248" s="221" t="str">
        <f t="shared" si="131"/>
        <v/>
      </c>
      <c r="AT248" s="221" t="str">
        <f t="shared" si="131"/>
        <v/>
      </c>
      <c r="AU248" s="221" t="str">
        <f t="shared" si="131"/>
        <v/>
      </c>
      <c r="AV248" s="221" t="str">
        <f t="shared" si="131"/>
        <v/>
      </c>
      <c r="AW248" s="221" t="str">
        <f t="shared" si="131"/>
        <v/>
      </c>
      <c r="AX248" s="221" t="str">
        <f t="shared" si="131"/>
        <v/>
      </c>
      <c r="AY248" s="221" t="str">
        <f t="shared" si="131"/>
        <v/>
      </c>
      <c r="AZ248" s="221" t="str">
        <f t="shared" si="131"/>
        <v/>
      </c>
      <c r="BA248" s="221" t="str">
        <f t="shared" si="131"/>
        <v/>
      </c>
      <c r="BB248" s="221" t="str">
        <f t="shared" si="132"/>
        <v/>
      </c>
      <c r="BC248" s="221" t="str">
        <f t="shared" si="132"/>
        <v/>
      </c>
      <c r="BD248" s="221" t="str">
        <f t="shared" si="132"/>
        <v/>
      </c>
      <c r="BE248" s="221" t="str">
        <f t="shared" si="132"/>
        <v/>
      </c>
      <c r="BF248" s="221" t="str">
        <f t="shared" si="132"/>
        <v/>
      </c>
      <c r="BG248" s="221" t="str">
        <f t="shared" si="132"/>
        <v/>
      </c>
      <c r="BH248" s="221" t="str">
        <f t="shared" si="132"/>
        <v/>
      </c>
      <c r="BI248" s="221" t="str">
        <f t="shared" si="132"/>
        <v/>
      </c>
      <c r="BJ248" s="221" t="str">
        <f t="shared" si="132"/>
        <v/>
      </c>
      <c r="BK248" s="221" t="str">
        <f t="shared" si="132"/>
        <v/>
      </c>
      <c r="BL248" s="221" t="str">
        <f t="shared" si="132"/>
        <v/>
      </c>
      <c r="BM248" s="221" t="str">
        <f t="shared" si="132"/>
        <v/>
      </c>
    </row>
    <row r="249" spans="1:65" s="115" customFormat="1">
      <c r="A249" s="298"/>
      <c r="B249" s="215">
        <f t="shared" si="133"/>
        <v>2029</v>
      </c>
      <c r="C249" s="220">
        <f t="shared" ca="1" si="126"/>
        <v>0</v>
      </c>
      <c r="D249" s="221">
        <f t="shared" si="127"/>
        <v>0</v>
      </c>
      <c r="E249" s="221">
        <f t="shared" si="127"/>
        <v>0</v>
      </c>
      <c r="F249" s="221">
        <f t="shared" si="127"/>
        <v>0</v>
      </c>
      <c r="G249" s="221">
        <f t="shared" si="127"/>
        <v>0</v>
      </c>
      <c r="H249" s="221">
        <f t="shared" si="127"/>
        <v>0</v>
      </c>
      <c r="I249" s="221">
        <f t="shared" si="127"/>
        <v>0</v>
      </c>
      <c r="J249" s="221" t="str">
        <f t="shared" si="127"/>
        <v/>
      </c>
      <c r="K249" s="221" t="str">
        <f t="shared" si="127"/>
        <v/>
      </c>
      <c r="L249" s="221" t="str">
        <f t="shared" si="127"/>
        <v/>
      </c>
      <c r="M249" s="221" t="str">
        <f t="shared" si="127"/>
        <v/>
      </c>
      <c r="N249" s="221" t="str">
        <f t="shared" si="128"/>
        <v/>
      </c>
      <c r="O249" s="221" t="str">
        <f t="shared" si="128"/>
        <v/>
      </c>
      <c r="P249" s="221" t="str">
        <f t="shared" si="128"/>
        <v/>
      </c>
      <c r="Q249" s="221" t="str">
        <f t="shared" si="128"/>
        <v/>
      </c>
      <c r="R249" s="221" t="str">
        <f t="shared" si="128"/>
        <v/>
      </c>
      <c r="S249" s="221" t="str">
        <f t="shared" si="128"/>
        <v/>
      </c>
      <c r="T249" s="221" t="str">
        <f t="shared" si="128"/>
        <v/>
      </c>
      <c r="U249" s="221" t="str">
        <f t="shared" si="128"/>
        <v/>
      </c>
      <c r="V249" s="221" t="str">
        <f t="shared" si="128"/>
        <v/>
      </c>
      <c r="W249" s="221" t="str">
        <f t="shared" si="128"/>
        <v/>
      </c>
      <c r="X249" s="221" t="str">
        <f t="shared" si="129"/>
        <v/>
      </c>
      <c r="Y249" s="221" t="str">
        <f t="shared" si="129"/>
        <v/>
      </c>
      <c r="Z249" s="221" t="str">
        <f t="shared" si="129"/>
        <v/>
      </c>
      <c r="AA249" s="221" t="str">
        <f t="shared" si="129"/>
        <v/>
      </c>
      <c r="AB249" s="221" t="str">
        <f t="shared" si="129"/>
        <v/>
      </c>
      <c r="AC249" s="221" t="str">
        <f t="shared" si="129"/>
        <v/>
      </c>
      <c r="AD249" s="221" t="str">
        <f t="shared" si="129"/>
        <v/>
      </c>
      <c r="AE249" s="221" t="str">
        <f t="shared" si="129"/>
        <v/>
      </c>
      <c r="AF249" s="221" t="str">
        <f t="shared" si="129"/>
        <v/>
      </c>
      <c r="AG249" s="221" t="str">
        <f t="shared" si="129"/>
        <v/>
      </c>
      <c r="AH249" s="221" t="str">
        <f t="shared" si="130"/>
        <v/>
      </c>
      <c r="AI249" s="221" t="str">
        <f t="shared" si="130"/>
        <v/>
      </c>
      <c r="AJ249" s="221" t="str">
        <f t="shared" si="130"/>
        <v/>
      </c>
      <c r="AK249" s="221" t="str">
        <f t="shared" si="130"/>
        <v/>
      </c>
      <c r="AL249" s="221" t="str">
        <f t="shared" si="130"/>
        <v/>
      </c>
      <c r="AM249" s="221" t="str">
        <f t="shared" si="130"/>
        <v/>
      </c>
      <c r="AN249" s="221" t="str">
        <f t="shared" si="130"/>
        <v/>
      </c>
      <c r="AO249" s="221" t="str">
        <f t="shared" si="130"/>
        <v/>
      </c>
      <c r="AP249" s="221" t="str">
        <f t="shared" si="130"/>
        <v/>
      </c>
      <c r="AQ249" s="221" t="str">
        <f t="shared" si="130"/>
        <v/>
      </c>
      <c r="AR249" s="221" t="str">
        <f t="shared" si="131"/>
        <v/>
      </c>
      <c r="AS249" s="221" t="str">
        <f t="shared" si="131"/>
        <v/>
      </c>
      <c r="AT249" s="221" t="str">
        <f t="shared" si="131"/>
        <v/>
      </c>
      <c r="AU249" s="221" t="str">
        <f t="shared" si="131"/>
        <v/>
      </c>
      <c r="AV249" s="221" t="str">
        <f t="shared" si="131"/>
        <v/>
      </c>
      <c r="AW249" s="221" t="str">
        <f t="shared" si="131"/>
        <v/>
      </c>
      <c r="AX249" s="221" t="str">
        <f t="shared" si="131"/>
        <v/>
      </c>
      <c r="AY249" s="221" t="str">
        <f t="shared" si="131"/>
        <v/>
      </c>
      <c r="AZ249" s="221" t="str">
        <f t="shared" si="131"/>
        <v/>
      </c>
      <c r="BA249" s="221" t="str">
        <f t="shared" si="131"/>
        <v/>
      </c>
      <c r="BB249" s="221" t="str">
        <f t="shared" si="132"/>
        <v/>
      </c>
      <c r="BC249" s="221" t="str">
        <f t="shared" si="132"/>
        <v/>
      </c>
      <c r="BD249" s="221" t="str">
        <f t="shared" si="132"/>
        <v/>
      </c>
      <c r="BE249" s="221" t="str">
        <f t="shared" si="132"/>
        <v/>
      </c>
      <c r="BF249" s="221" t="str">
        <f t="shared" si="132"/>
        <v/>
      </c>
      <c r="BG249" s="221" t="str">
        <f t="shared" si="132"/>
        <v/>
      </c>
      <c r="BH249" s="221" t="str">
        <f t="shared" si="132"/>
        <v/>
      </c>
      <c r="BI249" s="221" t="str">
        <f t="shared" si="132"/>
        <v/>
      </c>
      <c r="BJ249" s="221" t="str">
        <f t="shared" si="132"/>
        <v/>
      </c>
      <c r="BK249" s="221" t="str">
        <f t="shared" si="132"/>
        <v/>
      </c>
      <c r="BL249" s="221" t="str">
        <f t="shared" si="132"/>
        <v/>
      </c>
      <c r="BM249" s="221" t="str">
        <f t="shared" si="132"/>
        <v/>
      </c>
    </row>
    <row r="250" spans="1:65" s="115" customFormat="1">
      <c r="A250" s="298"/>
      <c r="B250" s="215">
        <f t="shared" si="133"/>
        <v>2030</v>
      </c>
      <c r="C250" s="220">
        <f t="shared" ca="1" si="126"/>
        <v>0</v>
      </c>
      <c r="D250" s="221">
        <f t="shared" si="127"/>
        <v>0</v>
      </c>
      <c r="E250" s="221">
        <f t="shared" si="127"/>
        <v>0</v>
      </c>
      <c r="F250" s="221">
        <f t="shared" si="127"/>
        <v>0</v>
      </c>
      <c r="G250" s="221">
        <f t="shared" si="127"/>
        <v>0</v>
      </c>
      <c r="H250" s="221">
        <f t="shared" si="127"/>
        <v>0</v>
      </c>
      <c r="I250" s="221">
        <f t="shared" si="127"/>
        <v>0</v>
      </c>
      <c r="J250" s="221">
        <f t="shared" si="127"/>
        <v>0</v>
      </c>
      <c r="K250" s="221" t="str">
        <f t="shared" si="127"/>
        <v/>
      </c>
      <c r="L250" s="221" t="str">
        <f t="shared" si="127"/>
        <v/>
      </c>
      <c r="M250" s="221" t="str">
        <f t="shared" si="127"/>
        <v/>
      </c>
      <c r="N250" s="221" t="str">
        <f t="shared" si="128"/>
        <v/>
      </c>
      <c r="O250" s="221" t="str">
        <f t="shared" si="128"/>
        <v/>
      </c>
      <c r="P250" s="221" t="str">
        <f t="shared" si="128"/>
        <v/>
      </c>
      <c r="Q250" s="221" t="str">
        <f t="shared" si="128"/>
        <v/>
      </c>
      <c r="R250" s="221" t="str">
        <f t="shared" si="128"/>
        <v/>
      </c>
      <c r="S250" s="221" t="str">
        <f t="shared" si="128"/>
        <v/>
      </c>
      <c r="T250" s="221" t="str">
        <f t="shared" si="128"/>
        <v/>
      </c>
      <c r="U250" s="221" t="str">
        <f t="shared" si="128"/>
        <v/>
      </c>
      <c r="V250" s="221" t="str">
        <f t="shared" si="128"/>
        <v/>
      </c>
      <c r="W250" s="221" t="str">
        <f t="shared" si="128"/>
        <v/>
      </c>
      <c r="X250" s="221" t="str">
        <f t="shared" si="129"/>
        <v/>
      </c>
      <c r="Y250" s="221" t="str">
        <f t="shared" si="129"/>
        <v/>
      </c>
      <c r="Z250" s="221" t="str">
        <f t="shared" si="129"/>
        <v/>
      </c>
      <c r="AA250" s="221" t="str">
        <f t="shared" si="129"/>
        <v/>
      </c>
      <c r="AB250" s="221" t="str">
        <f t="shared" si="129"/>
        <v/>
      </c>
      <c r="AC250" s="221" t="str">
        <f t="shared" si="129"/>
        <v/>
      </c>
      <c r="AD250" s="221" t="str">
        <f t="shared" si="129"/>
        <v/>
      </c>
      <c r="AE250" s="221" t="str">
        <f t="shared" si="129"/>
        <v/>
      </c>
      <c r="AF250" s="221" t="str">
        <f t="shared" si="129"/>
        <v/>
      </c>
      <c r="AG250" s="221" t="str">
        <f t="shared" si="129"/>
        <v/>
      </c>
      <c r="AH250" s="221" t="str">
        <f t="shared" si="130"/>
        <v/>
      </c>
      <c r="AI250" s="221" t="str">
        <f t="shared" si="130"/>
        <v/>
      </c>
      <c r="AJ250" s="221" t="str">
        <f t="shared" si="130"/>
        <v/>
      </c>
      <c r="AK250" s="221" t="str">
        <f t="shared" si="130"/>
        <v/>
      </c>
      <c r="AL250" s="221" t="str">
        <f t="shared" si="130"/>
        <v/>
      </c>
      <c r="AM250" s="221" t="str">
        <f t="shared" si="130"/>
        <v/>
      </c>
      <c r="AN250" s="221" t="str">
        <f t="shared" si="130"/>
        <v/>
      </c>
      <c r="AO250" s="221" t="str">
        <f t="shared" si="130"/>
        <v/>
      </c>
      <c r="AP250" s="221" t="str">
        <f t="shared" si="130"/>
        <v/>
      </c>
      <c r="AQ250" s="221" t="str">
        <f t="shared" si="130"/>
        <v/>
      </c>
      <c r="AR250" s="221" t="str">
        <f t="shared" si="131"/>
        <v/>
      </c>
      <c r="AS250" s="221" t="str">
        <f t="shared" si="131"/>
        <v/>
      </c>
      <c r="AT250" s="221" t="str">
        <f t="shared" si="131"/>
        <v/>
      </c>
      <c r="AU250" s="221" t="str">
        <f t="shared" si="131"/>
        <v/>
      </c>
      <c r="AV250" s="221" t="str">
        <f t="shared" si="131"/>
        <v/>
      </c>
      <c r="AW250" s="221" t="str">
        <f t="shared" si="131"/>
        <v/>
      </c>
      <c r="AX250" s="221" t="str">
        <f t="shared" si="131"/>
        <v/>
      </c>
      <c r="AY250" s="221" t="str">
        <f t="shared" si="131"/>
        <v/>
      </c>
      <c r="AZ250" s="221" t="str">
        <f t="shared" si="131"/>
        <v/>
      </c>
      <c r="BA250" s="221" t="str">
        <f t="shared" si="131"/>
        <v/>
      </c>
      <c r="BB250" s="221" t="str">
        <f t="shared" si="132"/>
        <v/>
      </c>
      <c r="BC250" s="221" t="str">
        <f t="shared" si="132"/>
        <v/>
      </c>
      <c r="BD250" s="221" t="str">
        <f t="shared" si="132"/>
        <v/>
      </c>
      <c r="BE250" s="221" t="str">
        <f t="shared" si="132"/>
        <v/>
      </c>
      <c r="BF250" s="221" t="str">
        <f t="shared" si="132"/>
        <v/>
      </c>
      <c r="BG250" s="221" t="str">
        <f t="shared" si="132"/>
        <v/>
      </c>
      <c r="BH250" s="221" t="str">
        <f t="shared" si="132"/>
        <v/>
      </c>
      <c r="BI250" s="221" t="str">
        <f t="shared" si="132"/>
        <v/>
      </c>
      <c r="BJ250" s="221" t="str">
        <f t="shared" si="132"/>
        <v/>
      </c>
      <c r="BK250" s="221" t="str">
        <f t="shared" si="132"/>
        <v/>
      </c>
      <c r="BL250" s="221" t="str">
        <f t="shared" si="132"/>
        <v/>
      </c>
      <c r="BM250" s="221" t="str">
        <f t="shared" si="132"/>
        <v/>
      </c>
    </row>
    <row r="251" spans="1:65" s="115" customFormat="1">
      <c r="A251" s="298"/>
      <c r="B251" s="215">
        <f t="shared" si="133"/>
        <v>2031</v>
      </c>
      <c r="C251" s="220">
        <f t="shared" ca="1" si="126"/>
        <v>0</v>
      </c>
      <c r="D251" s="221">
        <f t="shared" si="127"/>
        <v>0</v>
      </c>
      <c r="E251" s="221">
        <f t="shared" si="127"/>
        <v>0</v>
      </c>
      <c r="F251" s="221">
        <f t="shared" si="127"/>
        <v>0</v>
      </c>
      <c r="G251" s="221">
        <f t="shared" si="127"/>
        <v>0</v>
      </c>
      <c r="H251" s="221">
        <f t="shared" si="127"/>
        <v>0</v>
      </c>
      <c r="I251" s="221">
        <f t="shared" si="127"/>
        <v>0</v>
      </c>
      <c r="J251" s="221">
        <f t="shared" si="127"/>
        <v>0</v>
      </c>
      <c r="K251" s="221">
        <f t="shared" si="127"/>
        <v>0</v>
      </c>
      <c r="L251" s="221" t="str">
        <f t="shared" si="127"/>
        <v/>
      </c>
      <c r="M251" s="221" t="str">
        <f t="shared" si="127"/>
        <v/>
      </c>
      <c r="N251" s="221" t="str">
        <f t="shared" si="128"/>
        <v/>
      </c>
      <c r="O251" s="221" t="str">
        <f t="shared" si="128"/>
        <v/>
      </c>
      <c r="P251" s="221" t="str">
        <f t="shared" si="128"/>
        <v/>
      </c>
      <c r="Q251" s="221" t="str">
        <f t="shared" si="128"/>
        <v/>
      </c>
      <c r="R251" s="221" t="str">
        <f t="shared" si="128"/>
        <v/>
      </c>
      <c r="S251" s="221" t="str">
        <f t="shared" si="128"/>
        <v/>
      </c>
      <c r="T251" s="221" t="str">
        <f t="shared" si="128"/>
        <v/>
      </c>
      <c r="U251" s="221" t="str">
        <f t="shared" si="128"/>
        <v/>
      </c>
      <c r="V251" s="221" t="str">
        <f t="shared" si="128"/>
        <v/>
      </c>
      <c r="W251" s="221" t="str">
        <f t="shared" si="128"/>
        <v/>
      </c>
      <c r="X251" s="221" t="str">
        <f t="shared" si="129"/>
        <v/>
      </c>
      <c r="Y251" s="221" t="str">
        <f t="shared" si="129"/>
        <v/>
      </c>
      <c r="Z251" s="221" t="str">
        <f t="shared" si="129"/>
        <v/>
      </c>
      <c r="AA251" s="221" t="str">
        <f t="shared" si="129"/>
        <v/>
      </c>
      <c r="AB251" s="221" t="str">
        <f t="shared" si="129"/>
        <v/>
      </c>
      <c r="AC251" s="221" t="str">
        <f t="shared" si="129"/>
        <v/>
      </c>
      <c r="AD251" s="221" t="str">
        <f t="shared" si="129"/>
        <v/>
      </c>
      <c r="AE251" s="221" t="str">
        <f t="shared" si="129"/>
        <v/>
      </c>
      <c r="AF251" s="221" t="str">
        <f t="shared" si="129"/>
        <v/>
      </c>
      <c r="AG251" s="221" t="str">
        <f t="shared" si="129"/>
        <v/>
      </c>
      <c r="AH251" s="221" t="str">
        <f t="shared" si="130"/>
        <v/>
      </c>
      <c r="AI251" s="221" t="str">
        <f t="shared" si="130"/>
        <v/>
      </c>
      <c r="AJ251" s="221" t="str">
        <f t="shared" si="130"/>
        <v/>
      </c>
      <c r="AK251" s="221" t="str">
        <f t="shared" si="130"/>
        <v/>
      </c>
      <c r="AL251" s="221" t="str">
        <f t="shared" si="130"/>
        <v/>
      </c>
      <c r="AM251" s="221" t="str">
        <f t="shared" si="130"/>
        <v/>
      </c>
      <c r="AN251" s="221" t="str">
        <f t="shared" si="130"/>
        <v/>
      </c>
      <c r="AO251" s="221" t="str">
        <f t="shared" si="130"/>
        <v/>
      </c>
      <c r="AP251" s="221" t="str">
        <f t="shared" si="130"/>
        <v/>
      </c>
      <c r="AQ251" s="221" t="str">
        <f t="shared" si="130"/>
        <v/>
      </c>
      <c r="AR251" s="221" t="str">
        <f t="shared" si="131"/>
        <v/>
      </c>
      <c r="AS251" s="221" t="str">
        <f t="shared" si="131"/>
        <v/>
      </c>
      <c r="AT251" s="221" t="str">
        <f t="shared" si="131"/>
        <v/>
      </c>
      <c r="AU251" s="221" t="str">
        <f t="shared" si="131"/>
        <v/>
      </c>
      <c r="AV251" s="221" t="str">
        <f t="shared" si="131"/>
        <v/>
      </c>
      <c r="AW251" s="221" t="str">
        <f t="shared" si="131"/>
        <v/>
      </c>
      <c r="AX251" s="221" t="str">
        <f t="shared" si="131"/>
        <v/>
      </c>
      <c r="AY251" s="221" t="str">
        <f t="shared" si="131"/>
        <v/>
      </c>
      <c r="AZ251" s="221" t="str">
        <f t="shared" si="131"/>
        <v/>
      </c>
      <c r="BA251" s="221" t="str">
        <f t="shared" si="131"/>
        <v/>
      </c>
      <c r="BB251" s="221" t="str">
        <f t="shared" si="132"/>
        <v/>
      </c>
      <c r="BC251" s="221" t="str">
        <f t="shared" si="132"/>
        <v/>
      </c>
      <c r="BD251" s="221" t="str">
        <f t="shared" si="132"/>
        <v/>
      </c>
      <c r="BE251" s="221" t="str">
        <f t="shared" si="132"/>
        <v/>
      </c>
      <c r="BF251" s="221" t="str">
        <f t="shared" si="132"/>
        <v/>
      </c>
      <c r="BG251" s="221" t="str">
        <f t="shared" si="132"/>
        <v/>
      </c>
      <c r="BH251" s="221" t="str">
        <f t="shared" si="132"/>
        <v/>
      </c>
      <c r="BI251" s="221" t="str">
        <f t="shared" si="132"/>
        <v/>
      </c>
      <c r="BJ251" s="221" t="str">
        <f t="shared" si="132"/>
        <v/>
      </c>
      <c r="BK251" s="221" t="str">
        <f t="shared" si="132"/>
        <v/>
      </c>
      <c r="BL251" s="221" t="str">
        <f t="shared" si="132"/>
        <v/>
      </c>
      <c r="BM251" s="221" t="str">
        <f t="shared" si="132"/>
        <v/>
      </c>
    </row>
    <row r="252" spans="1:65" s="115" customFormat="1">
      <c r="A252" s="298"/>
      <c r="B252" s="215">
        <f t="shared" si="133"/>
        <v>2032</v>
      </c>
      <c r="C252" s="220">
        <f t="shared" ca="1" si="126"/>
        <v>0</v>
      </c>
      <c r="D252" s="221">
        <f t="shared" si="127"/>
        <v>0</v>
      </c>
      <c r="E252" s="221">
        <f t="shared" si="127"/>
        <v>0</v>
      </c>
      <c r="F252" s="221">
        <f t="shared" si="127"/>
        <v>0</v>
      </c>
      <c r="G252" s="221">
        <f t="shared" si="127"/>
        <v>0</v>
      </c>
      <c r="H252" s="221">
        <f t="shared" si="127"/>
        <v>0</v>
      </c>
      <c r="I252" s="221">
        <f t="shared" si="127"/>
        <v>0</v>
      </c>
      <c r="J252" s="221">
        <f t="shared" si="127"/>
        <v>0</v>
      </c>
      <c r="K252" s="221">
        <f t="shared" si="127"/>
        <v>0</v>
      </c>
      <c r="L252" s="221">
        <f t="shared" si="127"/>
        <v>0</v>
      </c>
      <c r="M252" s="221" t="str">
        <f t="shared" si="127"/>
        <v/>
      </c>
      <c r="N252" s="221" t="str">
        <f t="shared" si="128"/>
        <v/>
      </c>
      <c r="O252" s="221" t="str">
        <f t="shared" si="128"/>
        <v/>
      </c>
      <c r="P252" s="221" t="str">
        <f t="shared" si="128"/>
        <v/>
      </c>
      <c r="Q252" s="221" t="str">
        <f t="shared" si="128"/>
        <v/>
      </c>
      <c r="R252" s="221" t="str">
        <f t="shared" si="128"/>
        <v/>
      </c>
      <c r="S252" s="221" t="str">
        <f t="shared" si="128"/>
        <v/>
      </c>
      <c r="T252" s="221" t="str">
        <f t="shared" si="128"/>
        <v/>
      </c>
      <c r="U252" s="221" t="str">
        <f t="shared" si="128"/>
        <v/>
      </c>
      <c r="V252" s="221" t="str">
        <f t="shared" si="128"/>
        <v/>
      </c>
      <c r="W252" s="221" t="str">
        <f t="shared" si="128"/>
        <v/>
      </c>
      <c r="X252" s="221" t="str">
        <f t="shared" si="129"/>
        <v/>
      </c>
      <c r="Y252" s="221" t="str">
        <f t="shared" si="129"/>
        <v/>
      </c>
      <c r="Z252" s="221" t="str">
        <f t="shared" si="129"/>
        <v/>
      </c>
      <c r="AA252" s="221" t="str">
        <f t="shared" si="129"/>
        <v/>
      </c>
      <c r="AB252" s="221" t="str">
        <f t="shared" si="129"/>
        <v/>
      </c>
      <c r="AC252" s="221" t="str">
        <f t="shared" si="129"/>
        <v/>
      </c>
      <c r="AD252" s="221" t="str">
        <f t="shared" si="129"/>
        <v/>
      </c>
      <c r="AE252" s="221" t="str">
        <f t="shared" si="129"/>
        <v/>
      </c>
      <c r="AF252" s="221" t="str">
        <f t="shared" si="129"/>
        <v/>
      </c>
      <c r="AG252" s="221" t="str">
        <f t="shared" si="129"/>
        <v/>
      </c>
      <c r="AH252" s="221" t="str">
        <f t="shared" si="130"/>
        <v/>
      </c>
      <c r="AI252" s="221" t="str">
        <f t="shared" si="130"/>
        <v/>
      </c>
      <c r="AJ252" s="221" t="str">
        <f t="shared" si="130"/>
        <v/>
      </c>
      <c r="AK252" s="221" t="str">
        <f t="shared" si="130"/>
        <v/>
      </c>
      <c r="AL252" s="221" t="str">
        <f t="shared" si="130"/>
        <v/>
      </c>
      <c r="AM252" s="221" t="str">
        <f t="shared" si="130"/>
        <v/>
      </c>
      <c r="AN252" s="221" t="str">
        <f t="shared" si="130"/>
        <v/>
      </c>
      <c r="AO252" s="221" t="str">
        <f t="shared" si="130"/>
        <v/>
      </c>
      <c r="AP252" s="221" t="str">
        <f t="shared" si="130"/>
        <v/>
      </c>
      <c r="AQ252" s="221" t="str">
        <f t="shared" si="130"/>
        <v/>
      </c>
      <c r="AR252" s="221" t="str">
        <f t="shared" si="131"/>
        <v/>
      </c>
      <c r="AS252" s="221" t="str">
        <f t="shared" si="131"/>
        <v/>
      </c>
      <c r="AT252" s="221" t="str">
        <f t="shared" si="131"/>
        <v/>
      </c>
      <c r="AU252" s="221" t="str">
        <f t="shared" si="131"/>
        <v/>
      </c>
      <c r="AV252" s="221" t="str">
        <f t="shared" si="131"/>
        <v/>
      </c>
      <c r="AW252" s="221" t="str">
        <f t="shared" si="131"/>
        <v/>
      </c>
      <c r="AX252" s="221" t="str">
        <f t="shared" si="131"/>
        <v/>
      </c>
      <c r="AY252" s="221" t="str">
        <f t="shared" si="131"/>
        <v/>
      </c>
      <c r="AZ252" s="221" t="str">
        <f t="shared" si="131"/>
        <v/>
      </c>
      <c r="BA252" s="221" t="str">
        <f t="shared" si="131"/>
        <v/>
      </c>
      <c r="BB252" s="221" t="str">
        <f t="shared" si="132"/>
        <v/>
      </c>
      <c r="BC252" s="221" t="str">
        <f t="shared" si="132"/>
        <v/>
      </c>
      <c r="BD252" s="221" t="str">
        <f t="shared" si="132"/>
        <v/>
      </c>
      <c r="BE252" s="221" t="str">
        <f t="shared" si="132"/>
        <v/>
      </c>
      <c r="BF252" s="221" t="str">
        <f t="shared" si="132"/>
        <v/>
      </c>
      <c r="BG252" s="221" t="str">
        <f t="shared" si="132"/>
        <v/>
      </c>
      <c r="BH252" s="221" t="str">
        <f t="shared" si="132"/>
        <v/>
      </c>
      <c r="BI252" s="221" t="str">
        <f t="shared" si="132"/>
        <v/>
      </c>
      <c r="BJ252" s="221" t="str">
        <f t="shared" si="132"/>
        <v/>
      </c>
      <c r="BK252" s="221" t="str">
        <f t="shared" si="132"/>
        <v/>
      </c>
      <c r="BL252" s="221" t="str">
        <f t="shared" si="132"/>
        <v/>
      </c>
      <c r="BM252" s="221" t="str">
        <f t="shared" si="132"/>
        <v/>
      </c>
    </row>
    <row r="253" spans="1:65" s="115" customFormat="1">
      <c r="A253" s="298"/>
      <c r="B253" s="215">
        <f t="shared" si="133"/>
        <v>2033</v>
      </c>
      <c r="C253" s="220">
        <f t="shared" ca="1" si="126"/>
        <v>0</v>
      </c>
      <c r="D253" s="221">
        <f t="shared" si="127"/>
        <v>0</v>
      </c>
      <c r="E253" s="221">
        <f t="shared" si="127"/>
        <v>0</v>
      </c>
      <c r="F253" s="221">
        <f t="shared" si="127"/>
        <v>0</v>
      </c>
      <c r="G253" s="221">
        <f t="shared" si="127"/>
        <v>0</v>
      </c>
      <c r="H253" s="221">
        <f t="shared" si="127"/>
        <v>0</v>
      </c>
      <c r="I253" s="221">
        <f t="shared" si="127"/>
        <v>0</v>
      </c>
      <c r="J253" s="221">
        <f t="shared" si="127"/>
        <v>0</v>
      </c>
      <c r="K253" s="221">
        <f t="shared" si="127"/>
        <v>0</v>
      </c>
      <c r="L253" s="221">
        <f t="shared" si="127"/>
        <v>0</v>
      </c>
      <c r="M253" s="221">
        <f t="shared" si="127"/>
        <v>0</v>
      </c>
      <c r="N253" s="221" t="str">
        <f t="shared" si="128"/>
        <v/>
      </c>
      <c r="O253" s="221" t="str">
        <f t="shared" si="128"/>
        <v/>
      </c>
      <c r="P253" s="221" t="str">
        <f t="shared" si="128"/>
        <v/>
      </c>
      <c r="Q253" s="221" t="str">
        <f t="shared" si="128"/>
        <v/>
      </c>
      <c r="R253" s="221" t="str">
        <f t="shared" si="128"/>
        <v/>
      </c>
      <c r="S253" s="221" t="str">
        <f t="shared" si="128"/>
        <v/>
      </c>
      <c r="T253" s="221" t="str">
        <f t="shared" si="128"/>
        <v/>
      </c>
      <c r="U253" s="221" t="str">
        <f t="shared" si="128"/>
        <v/>
      </c>
      <c r="V253" s="221" t="str">
        <f t="shared" si="128"/>
        <v/>
      </c>
      <c r="W253" s="221" t="str">
        <f t="shared" si="128"/>
        <v/>
      </c>
      <c r="X253" s="221" t="str">
        <f t="shared" si="129"/>
        <v/>
      </c>
      <c r="Y253" s="221" t="str">
        <f t="shared" si="129"/>
        <v/>
      </c>
      <c r="Z253" s="221" t="str">
        <f t="shared" si="129"/>
        <v/>
      </c>
      <c r="AA253" s="221" t="str">
        <f t="shared" si="129"/>
        <v/>
      </c>
      <c r="AB253" s="221" t="str">
        <f t="shared" si="129"/>
        <v/>
      </c>
      <c r="AC253" s="221" t="str">
        <f t="shared" si="129"/>
        <v/>
      </c>
      <c r="AD253" s="221" t="str">
        <f t="shared" si="129"/>
        <v/>
      </c>
      <c r="AE253" s="221" t="str">
        <f t="shared" si="129"/>
        <v/>
      </c>
      <c r="AF253" s="221" t="str">
        <f t="shared" si="129"/>
        <v/>
      </c>
      <c r="AG253" s="221" t="str">
        <f t="shared" si="129"/>
        <v/>
      </c>
      <c r="AH253" s="221" t="str">
        <f t="shared" si="130"/>
        <v/>
      </c>
      <c r="AI253" s="221" t="str">
        <f t="shared" si="130"/>
        <v/>
      </c>
      <c r="AJ253" s="221" t="str">
        <f t="shared" si="130"/>
        <v/>
      </c>
      <c r="AK253" s="221" t="str">
        <f t="shared" si="130"/>
        <v/>
      </c>
      <c r="AL253" s="221" t="str">
        <f t="shared" si="130"/>
        <v/>
      </c>
      <c r="AM253" s="221" t="str">
        <f t="shared" si="130"/>
        <v/>
      </c>
      <c r="AN253" s="221" t="str">
        <f t="shared" si="130"/>
        <v/>
      </c>
      <c r="AO253" s="221" t="str">
        <f t="shared" si="130"/>
        <v/>
      </c>
      <c r="AP253" s="221" t="str">
        <f t="shared" si="130"/>
        <v/>
      </c>
      <c r="AQ253" s="221" t="str">
        <f t="shared" si="130"/>
        <v/>
      </c>
      <c r="AR253" s="221" t="str">
        <f t="shared" si="131"/>
        <v/>
      </c>
      <c r="AS253" s="221" t="str">
        <f t="shared" si="131"/>
        <v/>
      </c>
      <c r="AT253" s="221" t="str">
        <f t="shared" si="131"/>
        <v/>
      </c>
      <c r="AU253" s="221" t="str">
        <f t="shared" si="131"/>
        <v/>
      </c>
      <c r="AV253" s="221" t="str">
        <f t="shared" si="131"/>
        <v/>
      </c>
      <c r="AW253" s="221" t="str">
        <f t="shared" si="131"/>
        <v/>
      </c>
      <c r="AX253" s="221" t="str">
        <f t="shared" si="131"/>
        <v/>
      </c>
      <c r="AY253" s="221" t="str">
        <f t="shared" si="131"/>
        <v/>
      </c>
      <c r="AZ253" s="221" t="str">
        <f t="shared" si="131"/>
        <v/>
      </c>
      <c r="BA253" s="221" t="str">
        <f t="shared" si="131"/>
        <v/>
      </c>
      <c r="BB253" s="221" t="str">
        <f t="shared" si="132"/>
        <v/>
      </c>
      <c r="BC253" s="221" t="str">
        <f t="shared" si="132"/>
        <v/>
      </c>
      <c r="BD253" s="221" t="str">
        <f t="shared" si="132"/>
        <v/>
      </c>
      <c r="BE253" s="221" t="str">
        <f t="shared" si="132"/>
        <v/>
      </c>
      <c r="BF253" s="221" t="str">
        <f t="shared" si="132"/>
        <v/>
      </c>
      <c r="BG253" s="221" t="str">
        <f t="shared" si="132"/>
        <v/>
      </c>
      <c r="BH253" s="221" t="str">
        <f t="shared" si="132"/>
        <v/>
      </c>
      <c r="BI253" s="221" t="str">
        <f t="shared" si="132"/>
        <v/>
      </c>
      <c r="BJ253" s="221" t="str">
        <f t="shared" si="132"/>
        <v/>
      </c>
      <c r="BK253" s="221" t="str">
        <f t="shared" si="132"/>
        <v/>
      </c>
      <c r="BL253" s="221" t="str">
        <f t="shared" si="132"/>
        <v/>
      </c>
      <c r="BM253" s="221" t="str">
        <f t="shared" si="132"/>
        <v/>
      </c>
    </row>
    <row r="254" spans="1:65" s="115" customFormat="1">
      <c r="A254" s="298"/>
      <c r="B254" s="215">
        <f t="shared" si="133"/>
        <v>2034</v>
      </c>
      <c r="C254" s="220">
        <f t="shared" ca="1" si="126"/>
        <v>0</v>
      </c>
      <c r="D254" s="221">
        <f t="shared" ref="D254:M263" si="134">IF(D$242="","",IF($B254&gt;$B$18,"",IF(AND($B254&gt;=D$242,$B254-D$242&lt;$B$22),D$243/$B$22,"")))</f>
        <v>0</v>
      </c>
      <c r="E254" s="221">
        <f t="shared" si="134"/>
        <v>0</v>
      </c>
      <c r="F254" s="221">
        <f t="shared" si="134"/>
        <v>0</v>
      </c>
      <c r="G254" s="221">
        <f t="shared" si="134"/>
        <v>0</v>
      </c>
      <c r="H254" s="221">
        <f t="shared" si="134"/>
        <v>0</v>
      </c>
      <c r="I254" s="221">
        <f t="shared" si="134"/>
        <v>0</v>
      </c>
      <c r="J254" s="221">
        <f t="shared" si="134"/>
        <v>0</v>
      </c>
      <c r="K254" s="221">
        <f t="shared" si="134"/>
        <v>0</v>
      </c>
      <c r="L254" s="221">
        <f t="shared" si="134"/>
        <v>0</v>
      </c>
      <c r="M254" s="221">
        <f t="shared" si="134"/>
        <v>0</v>
      </c>
      <c r="N254" s="221">
        <f t="shared" ref="N254:W263" si="135">IF(N$242="","",IF($B254&gt;$B$18,"",IF(AND($B254&gt;=N$242,$B254-N$242&lt;$B$22),N$243/$B$22,"")))</f>
        <v>0</v>
      </c>
      <c r="O254" s="221" t="str">
        <f t="shared" si="135"/>
        <v/>
      </c>
      <c r="P254" s="221" t="str">
        <f t="shared" si="135"/>
        <v/>
      </c>
      <c r="Q254" s="221" t="str">
        <f t="shared" si="135"/>
        <v/>
      </c>
      <c r="R254" s="221" t="str">
        <f t="shared" si="135"/>
        <v/>
      </c>
      <c r="S254" s="221" t="str">
        <f t="shared" si="135"/>
        <v/>
      </c>
      <c r="T254" s="221" t="str">
        <f t="shared" si="135"/>
        <v/>
      </c>
      <c r="U254" s="221" t="str">
        <f t="shared" si="135"/>
        <v/>
      </c>
      <c r="V254" s="221" t="str">
        <f t="shared" si="135"/>
        <v/>
      </c>
      <c r="W254" s="221" t="str">
        <f t="shared" si="135"/>
        <v/>
      </c>
      <c r="X254" s="221" t="str">
        <f t="shared" ref="X254:AG263" si="136">IF(X$242="","",IF($B254&gt;$B$18,"",IF(AND($B254&gt;=X$242,$B254-X$242&lt;$B$22),X$243/$B$22,"")))</f>
        <v/>
      </c>
      <c r="Y254" s="221" t="str">
        <f t="shared" si="136"/>
        <v/>
      </c>
      <c r="Z254" s="221" t="str">
        <f t="shared" si="136"/>
        <v/>
      </c>
      <c r="AA254" s="221" t="str">
        <f t="shared" si="136"/>
        <v/>
      </c>
      <c r="AB254" s="221" t="str">
        <f t="shared" si="136"/>
        <v/>
      </c>
      <c r="AC254" s="221" t="str">
        <f t="shared" si="136"/>
        <v/>
      </c>
      <c r="AD254" s="221" t="str">
        <f t="shared" si="136"/>
        <v/>
      </c>
      <c r="AE254" s="221" t="str">
        <f t="shared" si="136"/>
        <v/>
      </c>
      <c r="AF254" s="221" t="str">
        <f t="shared" si="136"/>
        <v/>
      </c>
      <c r="AG254" s="221" t="str">
        <f t="shared" si="136"/>
        <v/>
      </c>
      <c r="AH254" s="221" t="str">
        <f t="shared" ref="AH254:AQ263" si="137">IF(AH$242="","",IF($B254&gt;$B$18,"",IF(AND($B254&gt;=AH$242,$B254-AH$242&lt;$B$22),AH$243/$B$22,"")))</f>
        <v/>
      </c>
      <c r="AI254" s="221" t="str">
        <f t="shared" si="137"/>
        <v/>
      </c>
      <c r="AJ254" s="221" t="str">
        <f t="shared" si="137"/>
        <v/>
      </c>
      <c r="AK254" s="221" t="str">
        <f t="shared" si="137"/>
        <v/>
      </c>
      <c r="AL254" s="221" t="str">
        <f t="shared" si="137"/>
        <v/>
      </c>
      <c r="AM254" s="221" t="str">
        <f t="shared" si="137"/>
        <v/>
      </c>
      <c r="AN254" s="221" t="str">
        <f t="shared" si="137"/>
        <v/>
      </c>
      <c r="AO254" s="221" t="str">
        <f t="shared" si="137"/>
        <v/>
      </c>
      <c r="AP254" s="221" t="str">
        <f t="shared" si="137"/>
        <v/>
      </c>
      <c r="AQ254" s="221" t="str">
        <f t="shared" si="137"/>
        <v/>
      </c>
      <c r="AR254" s="221" t="str">
        <f t="shared" ref="AR254:BA263" si="138">IF(AR$242="","",IF($B254&gt;$B$18,"",IF(AND($B254&gt;=AR$242,$B254-AR$242&lt;$B$22),AR$243/$B$22,"")))</f>
        <v/>
      </c>
      <c r="AS254" s="221" t="str">
        <f t="shared" si="138"/>
        <v/>
      </c>
      <c r="AT254" s="221" t="str">
        <f t="shared" si="138"/>
        <v/>
      </c>
      <c r="AU254" s="221" t="str">
        <f t="shared" si="138"/>
        <v/>
      </c>
      <c r="AV254" s="221" t="str">
        <f t="shared" si="138"/>
        <v/>
      </c>
      <c r="AW254" s="221" t="str">
        <f t="shared" si="138"/>
        <v/>
      </c>
      <c r="AX254" s="221" t="str">
        <f t="shared" si="138"/>
        <v/>
      </c>
      <c r="AY254" s="221" t="str">
        <f t="shared" si="138"/>
        <v/>
      </c>
      <c r="AZ254" s="221" t="str">
        <f t="shared" si="138"/>
        <v/>
      </c>
      <c r="BA254" s="221" t="str">
        <f t="shared" si="138"/>
        <v/>
      </c>
      <c r="BB254" s="221" t="str">
        <f t="shared" ref="BB254:BM263" si="139">IF(BB$242="","",IF($B254&gt;$B$18,"",IF(AND($B254&gt;=BB$242,$B254-BB$242&lt;$B$22),BB$243/$B$22,"")))</f>
        <v/>
      </c>
      <c r="BC254" s="221" t="str">
        <f t="shared" si="139"/>
        <v/>
      </c>
      <c r="BD254" s="221" t="str">
        <f t="shared" si="139"/>
        <v/>
      </c>
      <c r="BE254" s="221" t="str">
        <f t="shared" si="139"/>
        <v/>
      </c>
      <c r="BF254" s="221" t="str">
        <f t="shared" si="139"/>
        <v/>
      </c>
      <c r="BG254" s="221" t="str">
        <f t="shared" si="139"/>
        <v/>
      </c>
      <c r="BH254" s="221" t="str">
        <f t="shared" si="139"/>
        <v/>
      </c>
      <c r="BI254" s="221" t="str">
        <f t="shared" si="139"/>
        <v/>
      </c>
      <c r="BJ254" s="221" t="str">
        <f t="shared" si="139"/>
        <v/>
      </c>
      <c r="BK254" s="221" t="str">
        <f t="shared" si="139"/>
        <v/>
      </c>
      <c r="BL254" s="221" t="str">
        <f t="shared" si="139"/>
        <v/>
      </c>
      <c r="BM254" s="221" t="str">
        <f t="shared" si="139"/>
        <v/>
      </c>
    </row>
    <row r="255" spans="1:65" s="115" customFormat="1">
      <c r="A255" s="298"/>
      <c r="B255" s="215">
        <f t="shared" si="133"/>
        <v>2035</v>
      </c>
      <c r="C255" s="220">
        <f t="shared" ca="1" si="126"/>
        <v>0</v>
      </c>
      <c r="D255" s="221">
        <f t="shared" si="134"/>
        <v>0</v>
      </c>
      <c r="E255" s="221">
        <f t="shared" si="134"/>
        <v>0</v>
      </c>
      <c r="F255" s="221">
        <f t="shared" si="134"/>
        <v>0</v>
      </c>
      <c r="G255" s="221">
        <f t="shared" si="134"/>
        <v>0</v>
      </c>
      <c r="H255" s="221">
        <f t="shared" si="134"/>
        <v>0</v>
      </c>
      <c r="I255" s="221">
        <f t="shared" si="134"/>
        <v>0</v>
      </c>
      <c r="J255" s="221">
        <f t="shared" si="134"/>
        <v>0</v>
      </c>
      <c r="K255" s="221">
        <f t="shared" si="134"/>
        <v>0</v>
      </c>
      <c r="L255" s="221">
        <f t="shared" si="134"/>
        <v>0</v>
      </c>
      <c r="M255" s="221">
        <f t="shared" si="134"/>
        <v>0</v>
      </c>
      <c r="N255" s="221">
        <f t="shared" si="135"/>
        <v>0</v>
      </c>
      <c r="O255" s="221">
        <f t="shared" si="135"/>
        <v>0</v>
      </c>
      <c r="P255" s="221" t="str">
        <f t="shared" si="135"/>
        <v/>
      </c>
      <c r="Q255" s="221" t="str">
        <f t="shared" si="135"/>
        <v/>
      </c>
      <c r="R255" s="221" t="str">
        <f t="shared" si="135"/>
        <v/>
      </c>
      <c r="S255" s="221" t="str">
        <f t="shared" si="135"/>
        <v/>
      </c>
      <c r="T255" s="221" t="str">
        <f t="shared" si="135"/>
        <v/>
      </c>
      <c r="U255" s="221" t="str">
        <f t="shared" si="135"/>
        <v/>
      </c>
      <c r="V255" s="221" t="str">
        <f t="shared" si="135"/>
        <v/>
      </c>
      <c r="W255" s="221" t="str">
        <f t="shared" si="135"/>
        <v/>
      </c>
      <c r="X255" s="221" t="str">
        <f t="shared" si="136"/>
        <v/>
      </c>
      <c r="Y255" s="221" t="str">
        <f t="shared" si="136"/>
        <v/>
      </c>
      <c r="Z255" s="221" t="str">
        <f t="shared" si="136"/>
        <v/>
      </c>
      <c r="AA255" s="221" t="str">
        <f t="shared" si="136"/>
        <v/>
      </c>
      <c r="AB255" s="221" t="str">
        <f t="shared" si="136"/>
        <v/>
      </c>
      <c r="AC255" s="221" t="str">
        <f t="shared" si="136"/>
        <v/>
      </c>
      <c r="AD255" s="221" t="str">
        <f t="shared" si="136"/>
        <v/>
      </c>
      <c r="AE255" s="221" t="str">
        <f t="shared" si="136"/>
        <v/>
      </c>
      <c r="AF255" s="221" t="str">
        <f t="shared" si="136"/>
        <v/>
      </c>
      <c r="AG255" s="221" t="str">
        <f t="shared" si="136"/>
        <v/>
      </c>
      <c r="AH255" s="221" t="str">
        <f t="shared" si="137"/>
        <v/>
      </c>
      <c r="AI255" s="221" t="str">
        <f t="shared" si="137"/>
        <v/>
      </c>
      <c r="AJ255" s="221" t="str">
        <f t="shared" si="137"/>
        <v/>
      </c>
      <c r="AK255" s="221" t="str">
        <f t="shared" si="137"/>
        <v/>
      </c>
      <c r="AL255" s="221" t="str">
        <f t="shared" si="137"/>
        <v/>
      </c>
      <c r="AM255" s="221" t="str">
        <f t="shared" si="137"/>
        <v/>
      </c>
      <c r="AN255" s="221" t="str">
        <f t="shared" si="137"/>
        <v/>
      </c>
      <c r="AO255" s="221" t="str">
        <f t="shared" si="137"/>
        <v/>
      </c>
      <c r="AP255" s="221" t="str">
        <f t="shared" si="137"/>
        <v/>
      </c>
      <c r="AQ255" s="221" t="str">
        <f t="shared" si="137"/>
        <v/>
      </c>
      <c r="AR255" s="221" t="str">
        <f t="shared" si="138"/>
        <v/>
      </c>
      <c r="AS255" s="221" t="str">
        <f t="shared" si="138"/>
        <v/>
      </c>
      <c r="AT255" s="221" t="str">
        <f t="shared" si="138"/>
        <v/>
      </c>
      <c r="AU255" s="221" t="str">
        <f t="shared" si="138"/>
        <v/>
      </c>
      <c r="AV255" s="221" t="str">
        <f t="shared" si="138"/>
        <v/>
      </c>
      <c r="AW255" s="221" t="str">
        <f t="shared" si="138"/>
        <v/>
      </c>
      <c r="AX255" s="221" t="str">
        <f t="shared" si="138"/>
        <v/>
      </c>
      <c r="AY255" s="221" t="str">
        <f t="shared" si="138"/>
        <v/>
      </c>
      <c r="AZ255" s="221" t="str">
        <f t="shared" si="138"/>
        <v/>
      </c>
      <c r="BA255" s="221" t="str">
        <f t="shared" si="138"/>
        <v/>
      </c>
      <c r="BB255" s="221" t="str">
        <f t="shared" si="139"/>
        <v/>
      </c>
      <c r="BC255" s="221" t="str">
        <f t="shared" si="139"/>
        <v/>
      </c>
      <c r="BD255" s="221" t="str">
        <f t="shared" si="139"/>
        <v/>
      </c>
      <c r="BE255" s="221" t="str">
        <f t="shared" si="139"/>
        <v/>
      </c>
      <c r="BF255" s="221" t="str">
        <f t="shared" si="139"/>
        <v/>
      </c>
      <c r="BG255" s="221" t="str">
        <f t="shared" si="139"/>
        <v/>
      </c>
      <c r="BH255" s="221" t="str">
        <f t="shared" si="139"/>
        <v/>
      </c>
      <c r="BI255" s="221" t="str">
        <f t="shared" si="139"/>
        <v/>
      </c>
      <c r="BJ255" s="221" t="str">
        <f t="shared" si="139"/>
        <v/>
      </c>
      <c r="BK255" s="221" t="str">
        <f t="shared" si="139"/>
        <v/>
      </c>
      <c r="BL255" s="221" t="str">
        <f t="shared" si="139"/>
        <v/>
      </c>
      <c r="BM255" s="221" t="str">
        <f t="shared" si="139"/>
        <v/>
      </c>
    </row>
    <row r="256" spans="1:65" s="115" customFormat="1">
      <c r="A256" s="298"/>
      <c r="B256" s="215">
        <f t="shared" si="133"/>
        <v>2036</v>
      </c>
      <c r="C256" s="220">
        <f t="shared" ca="1" si="126"/>
        <v>0</v>
      </c>
      <c r="D256" s="221">
        <f t="shared" si="134"/>
        <v>0</v>
      </c>
      <c r="E256" s="221">
        <f t="shared" si="134"/>
        <v>0</v>
      </c>
      <c r="F256" s="221">
        <f t="shared" si="134"/>
        <v>0</v>
      </c>
      <c r="G256" s="221">
        <f t="shared" si="134"/>
        <v>0</v>
      </c>
      <c r="H256" s="221">
        <f t="shared" si="134"/>
        <v>0</v>
      </c>
      <c r="I256" s="221">
        <f t="shared" si="134"/>
        <v>0</v>
      </c>
      <c r="J256" s="221">
        <f t="shared" si="134"/>
        <v>0</v>
      </c>
      <c r="K256" s="221">
        <f t="shared" si="134"/>
        <v>0</v>
      </c>
      <c r="L256" s="221">
        <f t="shared" si="134"/>
        <v>0</v>
      </c>
      <c r="M256" s="221">
        <f t="shared" si="134"/>
        <v>0</v>
      </c>
      <c r="N256" s="221">
        <f t="shared" si="135"/>
        <v>0</v>
      </c>
      <c r="O256" s="221">
        <f t="shared" si="135"/>
        <v>0</v>
      </c>
      <c r="P256" s="221">
        <f t="shared" si="135"/>
        <v>0</v>
      </c>
      <c r="Q256" s="221" t="str">
        <f t="shared" si="135"/>
        <v/>
      </c>
      <c r="R256" s="221" t="str">
        <f t="shared" si="135"/>
        <v/>
      </c>
      <c r="S256" s="221" t="str">
        <f t="shared" si="135"/>
        <v/>
      </c>
      <c r="T256" s="221" t="str">
        <f t="shared" si="135"/>
        <v/>
      </c>
      <c r="U256" s="221" t="str">
        <f t="shared" si="135"/>
        <v/>
      </c>
      <c r="V256" s="221" t="str">
        <f t="shared" si="135"/>
        <v/>
      </c>
      <c r="W256" s="221" t="str">
        <f t="shared" si="135"/>
        <v/>
      </c>
      <c r="X256" s="221" t="str">
        <f t="shared" si="136"/>
        <v/>
      </c>
      <c r="Y256" s="221" t="str">
        <f t="shared" si="136"/>
        <v/>
      </c>
      <c r="Z256" s="221" t="str">
        <f t="shared" si="136"/>
        <v/>
      </c>
      <c r="AA256" s="221" t="str">
        <f t="shared" si="136"/>
        <v/>
      </c>
      <c r="AB256" s="221" t="str">
        <f t="shared" si="136"/>
        <v/>
      </c>
      <c r="AC256" s="221" t="str">
        <f t="shared" si="136"/>
        <v/>
      </c>
      <c r="AD256" s="221" t="str">
        <f t="shared" si="136"/>
        <v/>
      </c>
      <c r="AE256" s="221" t="str">
        <f t="shared" si="136"/>
        <v/>
      </c>
      <c r="AF256" s="221" t="str">
        <f t="shared" si="136"/>
        <v/>
      </c>
      <c r="AG256" s="221" t="str">
        <f t="shared" si="136"/>
        <v/>
      </c>
      <c r="AH256" s="221" t="str">
        <f t="shared" si="137"/>
        <v/>
      </c>
      <c r="AI256" s="221" t="str">
        <f t="shared" si="137"/>
        <v/>
      </c>
      <c r="AJ256" s="221" t="str">
        <f t="shared" si="137"/>
        <v/>
      </c>
      <c r="AK256" s="221" t="str">
        <f t="shared" si="137"/>
        <v/>
      </c>
      <c r="AL256" s="221" t="str">
        <f t="shared" si="137"/>
        <v/>
      </c>
      <c r="AM256" s="221" t="str">
        <f t="shared" si="137"/>
        <v/>
      </c>
      <c r="AN256" s="221" t="str">
        <f t="shared" si="137"/>
        <v/>
      </c>
      <c r="AO256" s="221" t="str">
        <f t="shared" si="137"/>
        <v/>
      </c>
      <c r="AP256" s="221" t="str">
        <f t="shared" si="137"/>
        <v/>
      </c>
      <c r="AQ256" s="221" t="str">
        <f t="shared" si="137"/>
        <v/>
      </c>
      <c r="AR256" s="221" t="str">
        <f t="shared" si="138"/>
        <v/>
      </c>
      <c r="AS256" s="221" t="str">
        <f t="shared" si="138"/>
        <v/>
      </c>
      <c r="AT256" s="221" t="str">
        <f t="shared" si="138"/>
        <v/>
      </c>
      <c r="AU256" s="221" t="str">
        <f t="shared" si="138"/>
        <v/>
      </c>
      <c r="AV256" s="221" t="str">
        <f t="shared" si="138"/>
        <v/>
      </c>
      <c r="AW256" s="221" t="str">
        <f t="shared" si="138"/>
        <v/>
      </c>
      <c r="AX256" s="221" t="str">
        <f t="shared" si="138"/>
        <v/>
      </c>
      <c r="AY256" s="221" t="str">
        <f t="shared" si="138"/>
        <v/>
      </c>
      <c r="AZ256" s="221" t="str">
        <f t="shared" si="138"/>
        <v/>
      </c>
      <c r="BA256" s="221" t="str">
        <f t="shared" si="138"/>
        <v/>
      </c>
      <c r="BB256" s="221" t="str">
        <f t="shared" si="139"/>
        <v/>
      </c>
      <c r="BC256" s="221" t="str">
        <f t="shared" si="139"/>
        <v/>
      </c>
      <c r="BD256" s="221" t="str">
        <f t="shared" si="139"/>
        <v/>
      </c>
      <c r="BE256" s="221" t="str">
        <f t="shared" si="139"/>
        <v/>
      </c>
      <c r="BF256" s="221" t="str">
        <f t="shared" si="139"/>
        <v/>
      </c>
      <c r="BG256" s="221" t="str">
        <f t="shared" si="139"/>
        <v/>
      </c>
      <c r="BH256" s="221" t="str">
        <f t="shared" si="139"/>
        <v/>
      </c>
      <c r="BI256" s="221" t="str">
        <f t="shared" si="139"/>
        <v/>
      </c>
      <c r="BJ256" s="221" t="str">
        <f t="shared" si="139"/>
        <v/>
      </c>
      <c r="BK256" s="221" t="str">
        <f t="shared" si="139"/>
        <v/>
      </c>
      <c r="BL256" s="221" t="str">
        <f t="shared" si="139"/>
        <v/>
      </c>
      <c r="BM256" s="221" t="str">
        <f t="shared" si="139"/>
        <v/>
      </c>
    </row>
    <row r="257" spans="1:65" s="115" customFormat="1">
      <c r="A257" s="298"/>
      <c r="B257" s="215">
        <f t="shared" si="133"/>
        <v>2037</v>
      </c>
      <c r="C257" s="220">
        <f t="shared" ca="1" si="126"/>
        <v>0</v>
      </c>
      <c r="D257" s="221">
        <f t="shared" si="134"/>
        <v>0</v>
      </c>
      <c r="E257" s="221">
        <f t="shared" si="134"/>
        <v>0</v>
      </c>
      <c r="F257" s="221">
        <f t="shared" si="134"/>
        <v>0</v>
      </c>
      <c r="G257" s="221">
        <f t="shared" si="134"/>
        <v>0</v>
      </c>
      <c r="H257" s="221">
        <f t="shared" si="134"/>
        <v>0</v>
      </c>
      <c r="I257" s="221">
        <f t="shared" si="134"/>
        <v>0</v>
      </c>
      <c r="J257" s="221">
        <f t="shared" si="134"/>
        <v>0</v>
      </c>
      <c r="K257" s="221">
        <f t="shared" si="134"/>
        <v>0</v>
      </c>
      <c r="L257" s="221">
        <f t="shared" si="134"/>
        <v>0</v>
      </c>
      <c r="M257" s="221">
        <f t="shared" si="134"/>
        <v>0</v>
      </c>
      <c r="N257" s="221">
        <f t="shared" si="135"/>
        <v>0</v>
      </c>
      <c r="O257" s="221">
        <f t="shared" si="135"/>
        <v>0</v>
      </c>
      <c r="P257" s="221">
        <f t="shared" si="135"/>
        <v>0</v>
      </c>
      <c r="Q257" s="221">
        <f t="shared" si="135"/>
        <v>0</v>
      </c>
      <c r="R257" s="221" t="str">
        <f t="shared" si="135"/>
        <v/>
      </c>
      <c r="S257" s="221" t="str">
        <f t="shared" si="135"/>
        <v/>
      </c>
      <c r="T257" s="221" t="str">
        <f t="shared" si="135"/>
        <v/>
      </c>
      <c r="U257" s="221" t="str">
        <f t="shared" si="135"/>
        <v/>
      </c>
      <c r="V257" s="221" t="str">
        <f t="shared" si="135"/>
        <v/>
      </c>
      <c r="W257" s="221" t="str">
        <f t="shared" si="135"/>
        <v/>
      </c>
      <c r="X257" s="221" t="str">
        <f t="shared" si="136"/>
        <v/>
      </c>
      <c r="Y257" s="221" t="str">
        <f t="shared" si="136"/>
        <v/>
      </c>
      <c r="Z257" s="221" t="str">
        <f t="shared" si="136"/>
        <v/>
      </c>
      <c r="AA257" s="221" t="str">
        <f t="shared" si="136"/>
        <v/>
      </c>
      <c r="AB257" s="221" t="str">
        <f t="shared" si="136"/>
        <v/>
      </c>
      <c r="AC257" s="221" t="str">
        <f t="shared" si="136"/>
        <v/>
      </c>
      <c r="AD257" s="221" t="str">
        <f t="shared" si="136"/>
        <v/>
      </c>
      <c r="AE257" s="221" t="str">
        <f t="shared" si="136"/>
        <v/>
      </c>
      <c r="AF257" s="221" t="str">
        <f t="shared" si="136"/>
        <v/>
      </c>
      <c r="AG257" s="221" t="str">
        <f t="shared" si="136"/>
        <v/>
      </c>
      <c r="AH257" s="221" t="str">
        <f t="shared" si="137"/>
        <v/>
      </c>
      <c r="AI257" s="221" t="str">
        <f t="shared" si="137"/>
        <v/>
      </c>
      <c r="AJ257" s="221" t="str">
        <f t="shared" si="137"/>
        <v/>
      </c>
      <c r="AK257" s="221" t="str">
        <f t="shared" si="137"/>
        <v/>
      </c>
      <c r="AL257" s="221" t="str">
        <f t="shared" si="137"/>
        <v/>
      </c>
      <c r="AM257" s="221" t="str">
        <f t="shared" si="137"/>
        <v/>
      </c>
      <c r="AN257" s="221" t="str">
        <f t="shared" si="137"/>
        <v/>
      </c>
      <c r="AO257" s="221" t="str">
        <f t="shared" si="137"/>
        <v/>
      </c>
      <c r="AP257" s="221" t="str">
        <f t="shared" si="137"/>
        <v/>
      </c>
      <c r="AQ257" s="221" t="str">
        <f t="shared" si="137"/>
        <v/>
      </c>
      <c r="AR257" s="221" t="str">
        <f t="shared" si="138"/>
        <v/>
      </c>
      <c r="AS257" s="221" t="str">
        <f t="shared" si="138"/>
        <v/>
      </c>
      <c r="AT257" s="221" t="str">
        <f t="shared" si="138"/>
        <v/>
      </c>
      <c r="AU257" s="221" t="str">
        <f t="shared" si="138"/>
        <v/>
      </c>
      <c r="AV257" s="221" t="str">
        <f t="shared" si="138"/>
        <v/>
      </c>
      <c r="AW257" s="221" t="str">
        <f t="shared" si="138"/>
        <v/>
      </c>
      <c r="AX257" s="221" t="str">
        <f t="shared" si="138"/>
        <v/>
      </c>
      <c r="AY257" s="221" t="str">
        <f t="shared" si="138"/>
        <v/>
      </c>
      <c r="AZ257" s="221" t="str">
        <f t="shared" si="138"/>
        <v/>
      </c>
      <c r="BA257" s="221" t="str">
        <f t="shared" si="138"/>
        <v/>
      </c>
      <c r="BB257" s="221" t="str">
        <f t="shared" si="139"/>
        <v/>
      </c>
      <c r="BC257" s="221" t="str">
        <f t="shared" si="139"/>
        <v/>
      </c>
      <c r="BD257" s="221" t="str">
        <f t="shared" si="139"/>
        <v/>
      </c>
      <c r="BE257" s="221" t="str">
        <f t="shared" si="139"/>
        <v/>
      </c>
      <c r="BF257" s="221" t="str">
        <f t="shared" si="139"/>
        <v/>
      </c>
      <c r="BG257" s="221" t="str">
        <f t="shared" si="139"/>
        <v/>
      </c>
      <c r="BH257" s="221" t="str">
        <f t="shared" si="139"/>
        <v/>
      </c>
      <c r="BI257" s="221" t="str">
        <f t="shared" si="139"/>
        <v/>
      </c>
      <c r="BJ257" s="221" t="str">
        <f t="shared" si="139"/>
        <v/>
      </c>
      <c r="BK257" s="221" t="str">
        <f t="shared" si="139"/>
        <v/>
      </c>
      <c r="BL257" s="221" t="str">
        <f t="shared" si="139"/>
        <v/>
      </c>
      <c r="BM257" s="221" t="str">
        <f t="shared" si="139"/>
        <v/>
      </c>
    </row>
    <row r="258" spans="1:65" s="115" customFormat="1">
      <c r="A258" s="298"/>
      <c r="B258" s="215">
        <f t="shared" si="133"/>
        <v>2038</v>
      </c>
      <c r="C258" s="220">
        <f t="shared" ca="1" si="126"/>
        <v>0</v>
      </c>
      <c r="D258" s="221">
        <f t="shared" si="134"/>
        <v>0</v>
      </c>
      <c r="E258" s="221">
        <f t="shared" si="134"/>
        <v>0</v>
      </c>
      <c r="F258" s="221">
        <f t="shared" si="134"/>
        <v>0</v>
      </c>
      <c r="G258" s="221">
        <f t="shared" si="134"/>
        <v>0</v>
      </c>
      <c r="H258" s="221">
        <f t="shared" si="134"/>
        <v>0</v>
      </c>
      <c r="I258" s="221">
        <f t="shared" si="134"/>
        <v>0</v>
      </c>
      <c r="J258" s="221">
        <f t="shared" si="134"/>
        <v>0</v>
      </c>
      <c r="K258" s="221">
        <f t="shared" si="134"/>
        <v>0</v>
      </c>
      <c r="L258" s="221">
        <f t="shared" si="134"/>
        <v>0</v>
      </c>
      <c r="M258" s="221">
        <f t="shared" si="134"/>
        <v>0</v>
      </c>
      <c r="N258" s="221">
        <f t="shared" si="135"/>
        <v>0</v>
      </c>
      <c r="O258" s="221">
        <f t="shared" si="135"/>
        <v>0</v>
      </c>
      <c r="P258" s="221">
        <f t="shared" si="135"/>
        <v>0</v>
      </c>
      <c r="Q258" s="221">
        <f t="shared" si="135"/>
        <v>0</v>
      </c>
      <c r="R258" s="221">
        <f t="shared" si="135"/>
        <v>0</v>
      </c>
      <c r="S258" s="221" t="str">
        <f t="shared" si="135"/>
        <v/>
      </c>
      <c r="T258" s="221" t="str">
        <f t="shared" si="135"/>
        <v/>
      </c>
      <c r="U258" s="221" t="str">
        <f t="shared" si="135"/>
        <v/>
      </c>
      <c r="V258" s="221" t="str">
        <f t="shared" si="135"/>
        <v/>
      </c>
      <c r="W258" s="221" t="str">
        <f t="shared" si="135"/>
        <v/>
      </c>
      <c r="X258" s="221" t="str">
        <f t="shared" si="136"/>
        <v/>
      </c>
      <c r="Y258" s="221" t="str">
        <f t="shared" si="136"/>
        <v/>
      </c>
      <c r="Z258" s="221" t="str">
        <f t="shared" si="136"/>
        <v/>
      </c>
      <c r="AA258" s="221" t="str">
        <f t="shared" si="136"/>
        <v/>
      </c>
      <c r="AB258" s="221" t="str">
        <f t="shared" si="136"/>
        <v/>
      </c>
      <c r="AC258" s="221" t="str">
        <f t="shared" si="136"/>
        <v/>
      </c>
      <c r="AD258" s="221" t="str">
        <f t="shared" si="136"/>
        <v/>
      </c>
      <c r="AE258" s="221" t="str">
        <f t="shared" si="136"/>
        <v/>
      </c>
      <c r="AF258" s="221" t="str">
        <f t="shared" si="136"/>
        <v/>
      </c>
      <c r="AG258" s="221" t="str">
        <f t="shared" si="136"/>
        <v/>
      </c>
      <c r="AH258" s="221" t="str">
        <f t="shared" si="137"/>
        <v/>
      </c>
      <c r="AI258" s="221" t="str">
        <f t="shared" si="137"/>
        <v/>
      </c>
      <c r="AJ258" s="221" t="str">
        <f t="shared" si="137"/>
        <v/>
      </c>
      <c r="AK258" s="221" t="str">
        <f t="shared" si="137"/>
        <v/>
      </c>
      <c r="AL258" s="221" t="str">
        <f t="shared" si="137"/>
        <v/>
      </c>
      <c r="AM258" s="221" t="str">
        <f t="shared" si="137"/>
        <v/>
      </c>
      <c r="AN258" s="221" t="str">
        <f t="shared" si="137"/>
        <v/>
      </c>
      <c r="AO258" s="221" t="str">
        <f t="shared" si="137"/>
        <v/>
      </c>
      <c r="AP258" s="221" t="str">
        <f t="shared" si="137"/>
        <v/>
      </c>
      <c r="AQ258" s="221" t="str">
        <f t="shared" si="137"/>
        <v/>
      </c>
      <c r="AR258" s="221" t="str">
        <f t="shared" si="138"/>
        <v/>
      </c>
      <c r="AS258" s="221" t="str">
        <f t="shared" si="138"/>
        <v/>
      </c>
      <c r="AT258" s="221" t="str">
        <f t="shared" si="138"/>
        <v/>
      </c>
      <c r="AU258" s="221" t="str">
        <f t="shared" si="138"/>
        <v/>
      </c>
      <c r="AV258" s="221" t="str">
        <f t="shared" si="138"/>
        <v/>
      </c>
      <c r="AW258" s="221" t="str">
        <f t="shared" si="138"/>
        <v/>
      </c>
      <c r="AX258" s="221" t="str">
        <f t="shared" si="138"/>
        <v/>
      </c>
      <c r="AY258" s="221" t="str">
        <f t="shared" si="138"/>
        <v/>
      </c>
      <c r="AZ258" s="221" t="str">
        <f t="shared" si="138"/>
        <v/>
      </c>
      <c r="BA258" s="221" t="str">
        <f t="shared" si="138"/>
        <v/>
      </c>
      <c r="BB258" s="221" t="str">
        <f t="shared" si="139"/>
        <v/>
      </c>
      <c r="BC258" s="221" t="str">
        <f t="shared" si="139"/>
        <v/>
      </c>
      <c r="BD258" s="221" t="str">
        <f t="shared" si="139"/>
        <v/>
      </c>
      <c r="BE258" s="221" t="str">
        <f t="shared" si="139"/>
        <v/>
      </c>
      <c r="BF258" s="221" t="str">
        <f t="shared" si="139"/>
        <v/>
      </c>
      <c r="BG258" s="221" t="str">
        <f t="shared" si="139"/>
        <v/>
      </c>
      <c r="BH258" s="221" t="str">
        <f t="shared" si="139"/>
        <v/>
      </c>
      <c r="BI258" s="221" t="str">
        <f t="shared" si="139"/>
        <v/>
      </c>
      <c r="BJ258" s="221" t="str">
        <f t="shared" si="139"/>
        <v/>
      </c>
      <c r="BK258" s="221" t="str">
        <f t="shared" si="139"/>
        <v/>
      </c>
      <c r="BL258" s="221" t="str">
        <f t="shared" si="139"/>
        <v/>
      </c>
      <c r="BM258" s="221" t="str">
        <f t="shared" si="139"/>
        <v/>
      </c>
    </row>
    <row r="259" spans="1:65" s="115" customFormat="1">
      <c r="A259" s="298"/>
      <c r="B259" s="215">
        <f t="shared" si="133"/>
        <v>2039</v>
      </c>
      <c r="C259" s="220">
        <f t="shared" ca="1" si="126"/>
        <v>0</v>
      </c>
      <c r="D259" s="221">
        <f t="shared" si="134"/>
        <v>0</v>
      </c>
      <c r="E259" s="221">
        <f t="shared" si="134"/>
        <v>0</v>
      </c>
      <c r="F259" s="221">
        <f t="shared" si="134"/>
        <v>0</v>
      </c>
      <c r="G259" s="221">
        <f t="shared" si="134"/>
        <v>0</v>
      </c>
      <c r="H259" s="221">
        <f t="shared" si="134"/>
        <v>0</v>
      </c>
      <c r="I259" s="221">
        <f t="shared" si="134"/>
        <v>0</v>
      </c>
      <c r="J259" s="221">
        <f t="shared" si="134"/>
        <v>0</v>
      </c>
      <c r="K259" s="221">
        <f t="shared" si="134"/>
        <v>0</v>
      </c>
      <c r="L259" s="221">
        <f t="shared" si="134"/>
        <v>0</v>
      </c>
      <c r="M259" s="221">
        <f t="shared" si="134"/>
        <v>0</v>
      </c>
      <c r="N259" s="221">
        <f t="shared" si="135"/>
        <v>0</v>
      </c>
      <c r="O259" s="221">
        <f t="shared" si="135"/>
        <v>0</v>
      </c>
      <c r="P259" s="221">
        <f t="shared" si="135"/>
        <v>0</v>
      </c>
      <c r="Q259" s="221">
        <f t="shared" si="135"/>
        <v>0</v>
      </c>
      <c r="R259" s="221">
        <f t="shared" si="135"/>
        <v>0</v>
      </c>
      <c r="S259" s="221">
        <f t="shared" si="135"/>
        <v>0</v>
      </c>
      <c r="T259" s="221" t="str">
        <f t="shared" si="135"/>
        <v/>
      </c>
      <c r="U259" s="221" t="str">
        <f t="shared" si="135"/>
        <v/>
      </c>
      <c r="V259" s="221" t="str">
        <f t="shared" si="135"/>
        <v/>
      </c>
      <c r="W259" s="221" t="str">
        <f t="shared" si="135"/>
        <v/>
      </c>
      <c r="X259" s="221" t="str">
        <f t="shared" si="136"/>
        <v/>
      </c>
      <c r="Y259" s="221" t="str">
        <f t="shared" si="136"/>
        <v/>
      </c>
      <c r="Z259" s="221" t="str">
        <f t="shared" si="136"/>
        <v/>
      </c>
      <c r="AA259" s="221" t="str">
        <f t="shared" si="136"/>
        <v/>
      </c>
      <c r="AB259" s="221" t="str">
        <f t="shared" si="136"/>
        <v/>
      </c>
      <c r="AC259" s="221" t="str">
        <f t="shared" si="136"/>
        <v/>
      </c>
      <c r="AD259" s="221" t="str">
        <f t="shared" si="136"/>
        <v/>
      </c>
      <c r="AE259" s="221" t="str">
        <f t="shared" si="136"/>
        <v/>
      </c>
      <c r="AF259" s="221" t="str">
        <f t="shared" si="136"/>
        <v/>
      </c>
      <c r="AG259" s="221" t="str">
        <f t="shared" si="136"/>
        <v/>
      </c>
      <c r="AH259" s="221" t="str">
        <f t="shared" si="137"/>
        <v/>
      </c>
      <c r="AI259" s="221" t="str">
        <f t="shared" si="137"/>
        <v/>
      </c>
      <c r="AJ259" s="221" t="str">
        <f t="shared" si="137"/>
        <v/>
      </c>
      <c r="AK259" s="221" t="str">
        <f t="shared" si="137"/>
        <v/>
      </c>
      <c r="AL259" s="221" t="str">
        <f t="shared" si="137"/>
        <v/>
      </c>
      <c r="AM259" s="221" t="str">
        <f t="shared" si="137"/>
        <v/>
      </c>
      <c r="AN259" s="221" t="str">
        <f t="shared" si="137"/>
        <v/>
      </c>
      <c r="AO259" s="221" t="str">
        <f t="shared" si="137"/>
        <v/>
      </c>
      <c r="AP259" s="221" t="str">
        <f t="shared" si="137"/>
        <v/>
      </c>
      <c r="AQ259" s="221" t="str">
        <f t="shared" si="137"/>
        <v/>
      </c>
      <c r="AR259" s="221" t="str">
        <f t="shared" si="138"/>
        <v/>
      </c>
      <c r="AS259" s="221" t="str">
        <f t="shared" si="138"/>
        <v/>
      </c>
      <c r="AT259" s="221" t="str">
        <f t="shared" si="138"/>
        <v/>
      </c>
      <c r="AU259" s="221" t="str">
        <f t="shared" si="138"/>
        <v/>
      </c>
      <c r="AV259" s="221" t="str">
        <f t="shared" si="138"/>
        <v/>
      </c>
      <c r="AW259" s="221" t="str">
        <f t="shared" si="138"/>
        <v/>
      </c>
      <c r="AX259" s="221" t="str">
        <f t="shared" si="138"/>
        <v/>
      </c>
      <c r="AY259" s="221" t="str">
        <f t="shared" si="138"/>
        <v/>
      </c>
      <c r="AZ259" s="221" t="str">
        <f t="shared" si="138"/>
        <v/>
      </c>
      <c r="BA259" s="221" t="str">
        <f t="shared" si="138"/>
        <v/>
      </c>
      <c r="BB259" s="221" t="str">
        <f t="shared" si="139"/>
        <v/>
      </c>
      <c r="BC259" s="221" t="str">
        <f t="shared" si="139"/>
        <v/>
      </c>
      <c r="BD259" s="221" t="str">
        <f t="shared" si="139"/>
        <v/>
      </c>
      <c r="BE259" s="221" t="str">
        <f t="shared" si="139"/>
        <v/>
      </c>
      <c r="BF259" s="221" t="str">
        <f t="shared" si="139"/>
        <v/>
      </c>
      <c r="BG259" s="221" t="str">
        <f t="shared" si="139"/>
        <v/>
      </c>
      <c r="BH259" s="221" t="str">
        <f t="shared" si="139"/>
        <v/>
      </c>
      <c r="BI259" s="221" t="str">
        <f t="shared" si="139"/>
        <v/>
      </c>
      <c r="BJ259" s="221" t="str">
        <f t="shared" si="139"/>
        <v/>
      </c>
      <c r="BK259" s="221" t="str">
        <f t="shared" si="139"/>
        <v/>
      </c>
      <c r="BL259" s="221" t="str">
        <f t="shared" si="139"/>
        <v/>
      </c>
      <c r="BM259" s="221" t="str">
        <f t="shared" si="139"/>
        <v/>
      </c>
    </row>
    <row r="260" spans="1:65" s="115" customFormat="1">
      <c r="A260" s="298"/>
      <c r="B260" s="215">
        <f t="shared" si="133"/>
        <v>2040</v>
      </c>
      <c r="C260" s="220">
        <f t="shared" ca="1" si="126"/>
        <v>0</v>
      </c>
      <c r="D260" s="221">
        <f t="shared" si="134"/>
        <v>0</v>
      </c>
      <c r="E260" s="221">
        <f t="shared" si="134"/>
        <v>0</v>
      </c>
      <c r="F260" s="221">
        <f t="shared" si="134"/>
        <v>0</v>
      </c>
      <c r="G260" s="221">
        <f t="shared" si="134"/>
        <v>0</v>
      </c>
      <c r="H260" s="221">
        <f t="shared" si="134"/>
        <v>0</v>
      </c>
      <c r="I260" s="221">
        <f t="shared" si="134"/>
        <v>0</v>
      </c>
      <c r="J260" s="221">
        <f t="shared" si="134"/>
        <v>0</v>
      </c>
      <c r="K260" s="221">
        <f t="shared" si="134"/>
        <v>0</v>
      </c>
      <c r="L260" s="221">
        <f t="shared" si="134"/>
        <v>0</v>
      </c>
      <c r="M260" s="221">
        <f t="shared" si="134"/>
        <v>0</v>
      </c>
      <c r="N260" s="221">
        <f t="shared" si="135"/>
        <v>0</v>
      </c>
      <c r="O260" s="221">
        <f t="shared" si="135"/>
        <v>0</v>
      </c>
      <c r="P260" s="221">
        <f t="shared" si="135"/>
        <v>0</v>
      </c>
      <c r="Q260" s="221">
        <f t="shared" si="135"/>
        <v>0</v>
      </c>
      <c r="R260" s="221">
        <f t="shared" si="135"/>
        <v>0</v>
      </c>
      <c r="S260" s="221">
        <f t="shared" si="135"/>
        <v>0</v>
      </c>
      <c r="T260" s="221">
        <f t="shared" si="135"/>
        <v>0</v>
      </c>
      <c r="U260" s="221" t="str">
        <f t="shared" si="135"/>
        <v/>
      </c>
      <c r="V260" s="221" t="str">
        <f t="shared" si="135"/>
        <v/>
      </c>
      <c r="W260" s="221" t="str">
        <f t="shared" si="135"/>
        <v/>
      </c>
      <c r="X260" s="221" t="str">
        <f t="shared" si="136"/>
        <v/>
      </c>
      <c r="Y260" s="221" t="str">
        <f t="shared" si="136"/>
        <v/>
      </c>
      <c r="Z260" s="221" t="str">
        <f t="shared" si="136"/>
        <v/>
      </c>
      <c r="AA260" s="221" t="str">
        <f t="shared" si="136"/>
        <v/>
      </c>
      <c r="AB260" s="221" t="str">
        <f t="shared" si="136"/>
        <v/>
      </c>
      <c r="AC260" s="221" t="str">
        <f t="shared" si="136"/>
        <v/>
      </c>
      <c r="AD260" s="221" t="str">
        <f t="shared" si="136"/>
        <v/>
      </c>
      <c r="AE260" s="221" t="str">
        <f t="shared" si="136"/>
        <v/>
      </c>
      <c r="AF260" s="221" t="str">
        <f t="shared" si="136"/>
        <v/>
      </c>
      <c r="AG260" s="221" t="str">
        <f t="shared" si="136"/>
        <v/>
      </c>
      <c r="AH260" s="221" t="str">
        <f t="shared" si="137"/>
        <v/>
      </c>
      <c r="AI260" s="221" t="str">
        <f t="shared" si="137"/>
        <v/>
      </c>
      <c r="AJ260" s="221" t="str">
        <f t="shared" si="137"/>
        <v/>
      </c>
      <c r="AK260" s="221" t="str">
        <f t="shared" si="137"/>
        <v/>
      </c>
      <c r="AL260" s="221" t="str">
        <f t="shared" si="137"/>
        <v/>
      </c>
      <c r="AM260" s="221" t="str">
        <f t="shared" si="137"/>
        <v/>
      </c>
      <c r="AN260" s="221" t="str">
        <f t="shared" si="137"/>
        <v/>
      </c>
      <c r="AO260" s="221" t="str">
        <f t="shared" si="137"/>
        <v/>
      </c>
      <c r="AP260" s="221" t="str">
        <f t="shared" si="137"/>
        <v/>
      </c>
      <c r="AQ260" s="221" t="str">
        <f t="shared" si="137"/>
        <v/>
      </c>
      <c r="AR260" s="221" t="str">
        <f t="shared" si="138"/>
        <v/>
      </c>
      <c r="AS260" s="221" t="str">
        <f t="shared" si="138"/>
        <v/>
      </c>
      <c r="AT260" s="221" t="str">
        <f t="shared" si="138"/>
        <v/>
      </c>
      <c r="AU260" s="221" t="str">
        <f t="shared" si="138"/>
        <v/>
      </c>
      <c r="AV260" s="221" t="str">
        <f t="shared" si="138"/>
        <v/>
      </c>
      <c r="AW260" s="221" t="str">
        <f t="shared" si="138"/>
        <v/>
      </c>
      <c r="AX260" s="221" t="str">
        <f t="shared" si="138"/>
        <v/>
      </c>
      <c r="AY260" s="221" t="str">
        <f t="shared" si="138"/>
        <v/>
      </c>
      <c r="AZ260" s="221" t="str">
        <f t="shared" si="138"/>
        <v/>
      </c>
      <c r="BA260" s="221" t="str">
        <f t="shared" si="138"/>
        <v/>
      </c>
      <c r="BB260" s="221" t="str">
        <f t="shared" si="139"/>
        <v/>
      </c>
      <c r="BC260" s="221" t="str">
        <f t="shared" si="139"/>
        <v/>
      </c>
      <c r="BD260" s="221" t="str">
        <f t="shared" si="139"/>
        <v/>
      </c>
      <c r="BE260" s="221" t="str">
        <f t="shared" si="139"/>
        <v/>
      </c>
      <c r="BF260" s="221" t="str">
        <f t="shared" si="139"/>
        <v/>
      </c>
      <c r="BG260" s="221" t="str">
        <f t="shared" si="139"/>
        <v/>
      </c>
      <c r="BH260" s="221" t="str">
        <f t="shared" si="139"/>
        <v/>
      </c>
      <c r="BI260" s="221" t="str">
        <f t="shared" si="139"/>
        <v/>
      </c>
      <c r="BJ260" s="221" t="str">
        <f t="shared" si="139"/>
        <v/>
      </c>
      <c r="BK260" s="221" t="str">
        <f t="shared" si="139"/>
        <v/>
      </c>
      <c r="BL260" s="221" t="str">
        <f t="shared" si="139"/>
        <v/>
      </c>
      <c r="BM260" s="221" t="str">
        <f t="shared" si="139"/>
        <v/>
      </c>
    </row>
    <row r="261" spans="1:65" s="115" customFormat="1">
      <c r="A261" s="298"/>
      <c r="B261" s="215">
        <f t="shared" si="133"/>
        <v>2041</v>
      </c>
      <c r="C261" s="220">
        <f t="shared" ca="1" si="126"/>
        <v>0</v>
      </c>
      <c r="D261" s="221">
        <f t="shared" si="134"/>
        <v>0</v>
      </c>
      <c r="E261" s="221">
        <f t="shared" si="134"/>
        <v>0</v>
      </c>
      <c r="F261" s="221">
        <f t="shared" si="134"/>
        <v>0</v>
      </c>
      <c r="G261" s="221">
        <f t="shared" si="134"/>
        <v>0</v>
      </c>
      <c r="H261" s="221">
        <f t="shared" si="134"/>
        <v>0</v>
      </c>
      <c r="I261" s="221">
        <f t="shared" si="134"/>
        <v>0</v>
      </c>
      <c r="J261" s="221">
        <f t="shared" si="134"/>
        <v>0</v>
      </c>
      <c r="K261" s="221">
        <f t="shared" si="134"/>
        <v>0</v>
      </c>
      <c r="L261" s="221">
        <f t="shared" si="134"/>
        <v>0</v>
      </c>
      <c r="M261" s="221">
        <f t="shared" si="134"/>
        <v>0</v>
      </c>
      <c r="N261" s="221">
        <f t="shared" si="135"/>
        <v>0</v>
      </c>
      <c r="O261" s="221">
        <f t="shared" si="135"/>
        <v>0</v>
      </c>
      <c r="P261" s="221">
        <f t="shared" si="135"/>
        <v>0</v>
      </c>
      <c r="Q261" s="221">
        <f t="shared" si="135"/>
        <v>0</v>
      </c>
      <c r="R261" s="221">
        <f t="shared" si="135"/>
        <v>0</v>
      </c>
      <c r="S261" s="221">
        <f t="shared" si="135"/>
        <v>0</v>
      </c>
      <c r="T261" s="221">
        <f t="shared" si="135"/>
        <v>0</v>
      </c>
      <c r="U261" s="221">
        <f t="shared" si="135"/>
        <v>0</v>
      </c>
      <c r="V261" s="221" t="str">
        <f t="shared" si="135"/>
        <v/>
      </c>
      <c r="W261" s="221" t="str">
        <f t="shared" si="135"/>
        <v/>
      </c>
      <c r="X261" s="221" t="str">
        <f t="shared" si="136"/>
        <v/>
      </c>
      <c r="Y261" s="221" t="str">
        <f t="shared" si="136"/>
        <v/>
      </c>
      <c r="Z261" s="221" t="str">
        <f t="shared" si="136"/>
        <v/>
      </c>
      <c r="AA261" s="221" t="str">
        <f t="shared" si="136"/>
        <v/>
      </c>
      <c r="AB261" s="221" t="str">
        <f t="shared" si="136"/>
        <v/>
      </c>
      <c r="AC261" s="221" t="str">
        <f t="shared" si="136"/>
        <v/>
      </c>
      <c r="AD261" s="221" t="str">
        <f t="shared" si="136"/>
        <v/>
      </c>
      <c r="AE261" s="221" t="str">
        <f t="shared" si="136"/>
        <v/>
      </c>
      <c r="AF261" s="221" t="str">
        <f t="shared" si="136"/>
        <v/>
      </c>
      <c r="AG261" s="221" t="str">
        <f t="shared" si="136"/>
        <v/>
      </c>
      <c r="AH261" s="221" t="str">
        <f t="shared" si="137"/>
        <v/>
      </c>
      <c r="AI261" s="221" t="str">
        <f t="shared" si="137"/>
        <v/>
      </c>
      <c r="AJ261" s="221" t="str">
        <f t="shared" si="137"/>
        <v/>
      </c>
      <c r="AK261" s="221" t="str">
        <f t="shared" si="137"/>
        <v/>
      </c>
      <c r="AL261" s="221" t="str">
        <f t="shared" si="137"/>
        <v/>
      </c>
      <c r="AM261" s="221" t="str">
        <f t="shared" si="137"/>
        <v/>
      </c>
      <c r="AN261" s="221" t="str">
        <f t="shared" si="137"/>
        <v/>
      </c>
      <c r="AO261" s="221" t="str">
        <f t="shared" si="137"/>
        <v/>
      </c>
      <c r="AP261" s="221" t="str">
        <f t="shared" si="137"/>
        <v/>
      </c>
      <c r="AQ261" s="221" t="str">
        <f t="shared" si="137"/>
        <v/>
      </c>
      <c r="AR261" s="221" t="str">
        <f t="shared" si="138"/>
        <v/>
      </c>
      <c r="AS261" s="221" t="str">
        <f t="shared" si="138"/>
        <v/>
      </c>
      <c r="AT261" s="221" t="str">
        <f t="shared" si="138"/>
        <v/>
      </c>
      <c r="AU261" s="221" t="str">
        <f t="shared" si="138"/>
        <v/>
      </c>
      <c r="AV261" s="221" t="str">
        <f t="shared" si="138"/>
        <v/>
      </c>
      <c r="AW261" s="221" t="str">
        <f t="shared" si="138"/>
        <v/>
      </c>
      <c r="AX261" s="221" t="str">
        <f t="shared" si="138"/>
        <v/>
      </c>
      <c r="AY261" s="221" t="str">
        <f t="shared" si="138"/>
        <v/>
      </c>
      <c r="AZ261" s="221" t="str">
        <f t="shared" si="138"/>
        <v/>
      </c>
      <c r="BA261" s="221" t="str">
        <f t="shared" si="138"/>
        <v/>
      </c>
      <c r="BB261" s="221" t="str">
        <f t="shared" si="139"/>
        <v/>
      </c>
      <c r="BC261" s="221" t="str">
        <f t="shared" si="139"/>
        <v/>
      </c>
      <c r="BD261" s="221" t="str">
        <f t="shared" si="139"/>
        <v/>
      </c>
      <c r="BE261" s="221" t="str">
        <f t="shared" si="139"/>
        <v/>
      </c>
      <c r="BF261" s="221" t="str">
        <f t="shared" si="139"/>
        <v/>
      </c>
      <c r="BG261" s="221" t="str">
        <f t="shared" si="139"/>
        <v/>
      </c>
      <c r="BH261" s="221" t="str">
        <f t="shared" si="139"/>
        <v/>
      </c>
      <c r="BI261" s="221" t="str">
        <f t="shared" si="139"/>
        <v/>
      </c>
      <c r="BJ261" s="221" t="str">
        <f t="shared" si="139"/>
        <v/>
      </c>
      <c r="BK261" s="221" t="str">
        <f t="shared" si="139"/>
        <v/>
      </c>
      <c r="BL261" s="221" t="str">
        <f t="shared" si="139"/>
        <v/>
      </c>
      <c r="BM261" s="221" t="str">
        <f t="shared" si="139"/>
        <v/>
      </c>
    </row>
    <row r="262" spans="1:65" s="115" customFormat="1">
      <c r="A262" s="298"/>
      <c r="B262" s="215">
        <f t="shared" si="133"/>
        <v>2042</v>
      </c>
      <c r="C262" s="220">
        <f t="shared" ca="1" si="126"/>
        <v>0</v>
      </c>
      <c r="D262" s="221">
        <f t="shared" si="134"/>
        <v>0</v>
      </c>
      <c r="E262" s="221">
        <f t="shared" si="134"/>
        <v>0</v>
      </c>
      <c r="F262" s="221">
        <f t="shared" si="134"/>
        <v>0</v>
      </c>
      <c r="G262" s="221">
        <f t="shared" si="134"/>
        <v>0</v>
      </c>
      <c r="H262" s="221">
        <f t="shared" si="134"/>
        <v>0</v>
      </c>
      <c r="I262" s="221">
        <f t="shared" si="134"/>
        <v>0</v>
      </c>
      <c r="J262" s="221">
        <f t="shared" si="134"/>
        <v>0</v>
      </c>
      <c r="K262" s="221">
        <f t="shared" si="134"/>
        <v>0</v>
      </c>
      <c r="L262" s="221">
        <f t="shared" si="134"/>
        <v>0</v>
      </c>
      <c r="M262" s="221">
        <f t="shared" si="134"/>
        <v>0</v>
      </c>
      <c r="N262" s="221">
        <f t="shared" si="135"/>
        <v>0</v>
      </c>
      <c r="O262" s="221">
        <f t="shared" si="135"/>
        <v>0</v>
      </c>
      <c r="P262" s="221">
        <f t="shared" si="135"/>
        <v>0</v>
      </c>
      <c r="Q262" s="221">
        <f t="shared" si="135"/>
        <v>0</v>
      </c>
      <c r="R262" s="221">
        <f t="shared" si="135"/>
        <v>0</v>
      </c>
      <c r="S262" s="221">
        <f t="shared" si="135"/>
        <v>0</v>
      </c>
      <c r="T262" s="221">
        <f t="shared" si="135"/>
        <v>0</v>
      </c>
      <c r="U262" s="221">
        <f t="shared" si="135"/>
        <v>0</v>
      </c>
      <c r="V262" s="221">
        <f t="shared" si="135"/>
        <v>0</v>
      </c>
      <c r="W262" s="221" t="str">
        <f t="shared" si="135"/>
        <v/>
      </c>
      <c r="X262" s="221" t="str">
        <f t="shared" si="136"/>
        <v/>
      </c>
      <c r="Y262" s="221" t="str">
        <f t="shared" si="136"/>
        <v/>
      </c>
      <c r="Z262" s="221" t="str">
        <f t="shared" si="136"/>
        <v/>
      </c>
      <c r="AA262" s="221" t="str">
        <f t="shared" si="136"/>
        <v/>
      </c>
      <c r="AB262" s="221" t="str">
        <f t="shared" si="136"/>
        <v/>
      </c>
      <c r="AC262" s="221" t="str">
        <f t="shared" si="136"/>
        <v/>
      </c>
      <c r="AD262" s="221" t="str">
        <f t="shared" si="136"/>
        <v/>
      </c>
      <c r="AE262" s="221" t="str">
        <f t="shared" si="136"/>
        <v/>
      </c>
      <c r="AF262" s="221" t="str">
        <f t="shared" si="136"/>
        <v/>
      </c>
      <c r="AG262" s="221" t="str">
        <f t="shared" si="136"/>
        <v/>
      </c>
      <c r="AH262" s="221" t="str">
        <f t="shared" si="137"/>
        <v/>
      </c>
      <c r="AI262" s="221" t="str">
        <f t="shared" si="137"/>
        <v/>
      </c>
      <c r="AJ262" s="221" t="str">
        <f t="shared" si="137"/>
        <v/>
      </c>
      <c r="AK262" s="221" t="str">
        <f t="shared" si="137"/>
        <v/>
      </c>
      <c r="AL262" s="221" t="str">
        <f t="shared" si="137"/>
        <v/>
      </c>
      <c r="AM262" s="221" t="str">
        <f t="shared" si="137"/>
        <v/>
      </c>
      <c r="AN262" s="221" t="str">
        <f t="shared" si="137"/>
        <v/>
      </c>
      <c r="AO262" s="221" t="str">
        <f t="shared" si="137"/>
        <v/>
      </c>
      <c r="AP262" s="221" t="str">
        <f t="shared" si="137"/>
        <v/>
      </c>
      <c r="AQ262" s="221" t="str">
        <f t="shared" si="137"/>
        <v/>
      </c>
      <c r="AR262" s="221" t="str">
        <f t="shared" si="138"/>
        <v/>
      </c>
      <c r="AS262" s="221" t="str">
        <f t="shared" si="138"/>
        <v/>
      </c>
      <c r="AT262" s="221" t="str">
        <f t="shared" si="138"/>
        <v/>
      </c>
      <c r="AU262" s="221" t="str">
        <f t="shared" si="138"/>
        <v/>
      </c>
      <c r="AV262" s="221" t="str">
        <f t="shared" si="138"/>
        <v/>
      </c>
      <c r="AW262" s="221" t="str">
        <f t="shared" si="138"/>
        <v/>
      </c>
      <c r="AX262" s="221" t="str">
        <f t="shared" si="138"/>
        <v/>
      </c>
      <c r="AY262" s="221" t="str">
        <f t="shared" si="138"/>
        <v/>
      </c>
      <c r="AZ262" s="221" t="str">
        <f t="shared" si="138"/>
        <v/>
      </c>
      <c r="BA262" s="221" t="str">
        <f t="shared" si="138"/>
        <v/>
      </c>
      <c r="BB262" s="221" t="str">
        <f t="shared" si="139"/>
        <v/>
      </c>
      <c r="BC262" s="221" t="str">
        <f t="shared" si="139"/>
        <v/>
      </c>
      <c r="BD262" s="221" t="str">
        <f t="shared" si="139"/>
        <v/>
      </c>
      <c r="BE262" s="221" t="str">
        <f t="shared" si="139"/>
        <v/>
      </c>
      <c r="BF262" s="221" t="str">
        <f t="shared" si="139"/>
        <v/>
      </c>
      <c r="BG262" s="221" t="str">
        <f t="shared" si="139"/>
        <v/>
      </c>
      <c r="BH262" s="221" t="str">
        <f t="shared" si="139"/>
        <v/>
      </c>
      <c r="BI262" s="221" t="str">
        <f t="shared" si="139"/>
        <v/>
      </c>
      <c r="BJ262" s="221" t="str">
        <f t="shared" si="139"/>
        <v/>
      </c>
      <c r="BK262" s="221" t="str">
        <f t="shared" si="139"/>
        <v/>
      </c>
      <c r="BL262" s="221" t="str">
        <f t="shared" si="139"/>
        <v/>
      </c>
      <c r="BM262" s="221" t="str">
        <f t="shared" si="139"/>
        <v/>
      </c>
    </row>
    <row r="263" spans="1:65" s="115" customFormat="1">
      <c r="A263" s="298"/>
      <c r="B263" s="215">
        <f t="shared" si="133"/>
        <v>2043</v>
      </c>
      <c r="C263" s="220">
        <f t="shared" ca="1" si="126"/>
        <v>0</v>
      </c>
      <c r="D263" s="221">
        <f t="shared" si="134"/>
        <v>0</v>
      </c>
      <c r="E263" s="221">
        <f t="shared" si="134"/>
        <v>0</v>
      </c>
      <c r="F263" s="221">
        <f t="shared" si="134"/>
        <v>0</v>
      </c>
      <c r="G263" s="221">
        <f t="shared" si="134"/>
        <v>0</v>
      </c>
      <c r="H263" s="221">
        <f t="shared" si="134"/>
        <v>0</v>
      </c>
      <c r="I263" s="221">
        <f t="shared" si="134"/>
        <v>0</v>
      </c>
      <c r="J263" s="221">
        <f t="shared" si="134"/>
        <v>0</v>
      </c>
      <c r="K263" s="221">
        <f t="shared" si="134"/>
        <v>0</v>
      </c>
      <c r="L263" s="221">
        <f t="shared" si="134"/>
        <v>0</v>
      </c>
      <c r="M263" s="221">
        <f t="shared" si="134"/>
        <v>0</v>
      </c>
      <c r="N263" s="221">
        <f t="shared" si="135"/>
        <v>0</v>
      </c>
      <c r="O263" s="221">
        <f t="shared" si="135"/>
        <v>0</v>
      </c>
      <c r="P263" s="221">
        <f t="shared" si="135"/>
        <v>0</v>
      </c>
      <c r="Q263" s="221">
        <f t="shared" si="135"/>
        <v>0</v>
      </c>
      <c r="R263" s="221">
        <f t="shared" si="135"/>
        <v>0</v>
      </c>
      <c r="S263" s="221">
        <f t="shared" si="135"/>
        <v>0</v>
      </c>
      <c r="T263" s="221">
        <f t="shared" si="135"/>
        <v>0</v>
      </c>
      <c r="U263" s="221">
        <f t="shared" si="135"/>
        <v>0</v>
      </c>
      <c r="V263" s="221">
        <f t="shared" si="135"/>
        <v>0</v>
      </c>
      <c r="W263" s="221">
        <f t="shared" si="135"/>
        <v>0</v>
      </c>
      <c r="X263" s="221" t="str">
        <f t="shared" si="136"/>
        <v/>
      </c>
      <c r="Y263" s="221" t="str">
        <f t="shared" si="136"/>
        <v/>
      </c>
      <c r="Z263" s="221" t="str">
        <f t="shared" si="136"/>
        <v/>
      </c>
      <c r="AA263" s="221" t="str">
        <f t="shared" si="136"/>
        <v/>
      </c>
      <c r="AB263" s="221" t="str">
        <f t="shared" si="136"/>
        <v/>
      </c>
      <c r="AC263" s="221" t="str">
        <f t="shared" si="136"/>
        <v/>
      </c>
      <c r="AD263" s="221" t="str">
        <f t="shared" si="136"/>
        <v/>
      </c>
      <c r="AE263" s="221" t="str">
        <f t="shared" si="136"/>
        <v/>
      </c>
      <c r="AF263" s="221" t="str">
        <f t="shared" si="136"/>
        <v/>
      </c>
      <c r="AG263" s="221" t="str">
        <f t="shared" si="136"/>
        <v/>
      </c>
      <c r="AH263" s="221" t="str">
        <f t="shared" si="137"/>
        <v/>
      </c>
      <c r="AI263" s="221" t="str">
        <f t="shared" si="137"/>
        <v/>
      </c>
      <c r="AJ263" s="221" t="str">
        <f t="shared" si="137"/>
        <v/>
      </c>
      <c r="AK263" s="221" t="str">
        <f t="shared" si="137"/>
        <v/>
      </c>
      <c r="AL263" s="221" t="str">
        <f t="shared" si="137"/>
        <v/>
      </c>
      <c r="AM263" s="221" t="str">
        <f t="shared" si="137"/>
        <v/>
      </c>
      <c r="AN263" s="221" t="str">
        <f t="shared" si="137"/>
        <v/>
      </c>
      <c r="AO263" s="221" t="str">
        <f t="shared" si="137"/>
        <v/>
      </c>
      <c r="AP263" s="221" t="str">
        <f t="shared" si="137"/>
        <v/>
      </c>
      <c r="AQ263" s="221" t="str">
        <f t="shared" si="137"/>
        <v/>
      </c>
      <c r="AR263" s="221" t="str">
        <f t="shared" si="138"/>
        <v/>
      </c>
      <c r="AS263" s="221" t="str">
        <f t="shared" si="138"/>
        <v/>
      </c>
      <c r="AT263" s="221" t="str">
        <f t="shared" si="138"/>
        <v/>
      </c>
      <c r="AU263" s="221" t="str">
        <f t="shared" si="138"/>
        <v/>
      </c>
      <c r="AV263" s="221" t="str">
        <f t="shared" si="138"/>
        <v/>
      </c>
      <c r="AW263" s="221" t="str">
        <f t="shared" si="138"/>
        <v/>
      </c>
      <c r="AX263" s="221" t="str">
        <f t="shared" si="138"/>
        <v/>
      </c>
      <c r="AY263" s="221" t="str">
        <f t="shared" si="138"/>
        <v/>
      </c>
      <c r="AZ263" s="221" t="str">
        <f t="shared" si="138"/>
        <v/>
      </c>
      <c r="BA263" s="221" t="str">
        <f t="shared" si="138"/>
        <v/>
      </c>
      <c r="BB263" s="221" t="str">
        <f t="shared" si="139"/>
        <v/>
      </c>
      <c r="BC263" s="221" t="str">
        <f t="shared" si="139"/>
        <v/>
      </c>
      <c r="BD263" s="221" t="str">
        <f t="shared" si="139"/>
        <v/>
      </c>
      <c r="BE263" s="221" t="str">
        <f t="shared" si="139"/>
        <v/>
      </c>
      <c r="BF263" s="221" t="str">
        <f t="shared" si="139"/>
        <v/>
      </c>
      <c r="BG263" s="221" t="str">
        <f t="shared" si="139"/>
        <v/>
      </c>
      <c r="BH263" s="221" t="str">
        <f t="shared" si="139"/>
        <v/>
      </c>
      <c r="BI263" s="221" t="str">
        <f t="shared" si="139"/>
        <v/>
      </c>
      <c r="BJ263" s="221" t="str">
        <f t="shared" si="139"/>
        <v/>
      </c>
      <c r="BK263" s="221" t="str">
        <f t="shared" si="139"/>
        <v/>
      </c>
      <c r="BL263" s="221" t="str">
        <f t="shared" si="139"/>
        <v/>
      </c>
      <c r="BM263" s="221" t="str">
        <f t="shared" si="139"/>
        <v/>
      </c>
    </row>
    <row r="264" spans="1:65" s="115" customFormat="1">
      <c r="A264" s="298"/>
      <c r="B264" s="215">
        <f t="shared" si="133"/>
        <v>2044</v>
      </c>
      <c r="C264" s="220">
        <f t="shared" ca="1" si="126"/>
        <v>0</v>
      </c>
      <c r="D264" s="221">
        <f t="shared" ref="D264:M273" si="140">IF(D$242="","",IF($B264&gt;$B$18,"",IF(AND($B264&gt;=D$242,$B264-D$242&lt;$B$22),D$243/$B$22,"")))</f>
        <v>0</v>
      </c>
      <c r="E264" s="221">
        <f t="shared" si="140"/>
        <v>0</v>
      </c>
      <c r="F264" s="221">
        <f t="shared" si="140"/>
        <v>0</v>
      </c>
      <c r="G264" s="221">
        <f t="shared" si="140"/>
        <v>0</v>
      </c>
      <c r="H264" s="221">
        <f t="shared" si="140"/>
        <v>0</v>
      </c>
      <c r="I264" s="221">
        <f t="shared" si="140"/>
        <v>0</v>
      </c>
      <c r="J264" s="221">
        <f t="shared" si="140"/>
        <v>0</v>
      </c>
      <c r="K264" s="221">
        <f t="shared" si="140"/>
        <v>0</v>
      </c>
      <c r="L264" s="221">
        <f t="shared" si="140"/>
        <v>0</v>
      </c>
      <c r="M264" s="221">
        <f t="shared" si="140"/>
        <v>0</v>
      </c>
      <c r="N264" s="221">
        <f t="shared" ref="N264:W273" si="141">IF(N$242="","",IF($B264&gt;$B$18,"",IF(AND($B264&gt;=N$242,$B264-N$242&lt;$B$22),N$243/$B$22,"")))</f>
        <v>0</v>
      </c>
      <c r="O264" s="221">
        <f t="shared" si="141"/>
        <v>0</v>
      </c>
      <c r="P264" s="221">
        <f t="shared" si="141"/>
        <v>0</v>
      </c>
      <c r="Q264" s="221">
        <f t="shared" si="141"/>
        <v>0</v>
      </c>
      <c r="R264" s="221">
        <f t="shared" si="141"/>
        <v>0</v>
      </c>
      <c r="S264" s="221">
        <f t="shared" si="141"/>
        <v>0</v>
      </c>
      <c r="T264" s="221">
        <f t="shared" si="141"/>
        <v>0</v>
      </c>
      <c r="U264" s="221">
        <f t="shared" si="141"/>
        <v>0</v>
      </c>
      <c r="V264" s="221">
        <f t="shared" si="141"/>
        <v>0</v>
      </c>
      <c r="W264" s="221">
        <f t="shared" si="141"/>
        <v>0</v>
      </c>
      <c r="X264" s="221">
        <f t="shared" ref="X264:AG273" si="142">IF(X$242="","",IF($B264&gt;$B$18,"",IF(AND($B264&gt;=X$242,$B264-X$242&lt;$B$22),X$243/$B$22,"")))</f>
        <v>0</v>
      </c>
      <c r="Y264" s="221" t="str">
        <f t="shared" si="142"/>
        <v/>
      </c>
      <c r="Z264" s="221" t="str">
        <f t="shared" si="142"/>
        <v/>
      </c>
      <c r="AA264" s="221" t="str">
        <f t="shared" si="142"/>
        <v/>
      </c>
      <c r="AB264" s="221" t="str">
        <f t="shared" si="142"/>
        <v/>
      </c>
      <c r="AC264" s="221" t="str">
        <f t="shared" si="142"/>
        <v/>
      </c>
      <c r="AD264" s="221" t="str">
        <f t="shared" si="142"/>
        <v/>
      </c>
      <c r="AE264" s="221" t="str">
        <f t="shared" si="142"/>
        <v/>
      </c>
      <c r="AF264" s="221" t="str">
        <f t="shared" si="142"/>
        <v/>
      </c>
      <c r="AG264" s="221" t="str">
        <f t="shared" si="142"/>
        <v/>
      </c>
      <c r="AH264" s="221" t="str">
        <f t="shared" ref="AH264:AQ273" si="143">IF(AH$242="","",IF($B264&gt;$B$18,"",IF(AND($B264&gt;=AH$242,$B264-AH$242&lt;$B$22),AH$243/$B$22,"")))</f>
        <v/>
      </c>
      <c r="AI264" s="221" t="str">
        <f t="shared" si="143"/>
        <v/>
      </c>
      <c r="AJ264" s="221" t="str">
        <f t="shared" si="143"/>
        <v/>
      </c>
      <c r="AK264" s="221" t="str">
        <f t="shared" si="143"/>
        <v/>
      </c>
      <c r="AL264" s="221" t="str">
        <f t="shared" si="143"/>
        <v/>
      </c>
      <c r="AM264" s="221" t="str">
        <f t="shared" si="143"/>
        <v/>
      </c>
      <c r="AN264" s="221" t="str">
        <f t="shared" si="143"/>
        <v/>
      </c>
      <c r="AO264" s="221" t="str">
        <f t="shared" si="143"/>
        <v/>
      </c>
      <c r="AP264" s="221" t="str">
        <f t="shared" si="143"/>
        <v/>
      </c>
      <c r="AQ264" s="221" t="str">
        <f t="shared" si="143"/>
        <v/>
      </c>
      <c r="AR264" s="221" t="str">
        <f t="shared" ref="AR264:BA273" si="144">IF(AR$242="","",IF($B264&gt;$B$18,"",IF(AND($B264&gt;=AR$242,$B264-AR$242&lt;$B$22),AR$243/$B$22,"")))</f>
        <v/>
      </c>
      <c r="AS264" s="221" t="str">
        <f t="shared" si="144"/>
        <v/>
      </c>
      <c r="AT264" s="221" t="str">
        <f t="shared" si="144"/>
        <v/>
      </c>
      <c r="AU264" s="221" t="str">
        <f t="shared" si="144"/>
        <v/>
      </c>
      <c r="AV264" s="221" t="str">
        <f t="shared" si="144"/>
        <v/>
      </c>
      <c r="AW264" s="221" t="str">
        <f t="shared" si="144"/>
        <v/>
      </c>
      <c r="AX264" s="221" t="str">
        <f t="shared" si="144"/>
        <v/>
      </c>
      <c r="AY264" s="221" t="str">
        <f t="shared" si="144"/>
        <v/>
      </c>
      <c r="AZ264" s="221" t="str">
        <f t="shared" si="144"/>
        <v/>
      </c>
      <c r="BA264" s="221" t="str">
        <f t="shared" si="144"/>
        <v/>
      </c>
      <c r="BB264" s="221" t="str">
        <f t="shared" ref="BB264:BM273" si="145">IF(BB$242="","",IF($B264&gt;$B$18,"",IF(AND($B264&gt;=BB$242,$B264-BB$242&lt;$B$22),BB$243/$B$22,"")))</f>
        <v/>
      </c>
      <c r="BC264" s="221" t="str">
        <f t="shared" si="145"/>
        <v/>
      </c>
      <c r="BD264" s="221" t="str">
        <f t="shared" si="145"/>
        <v/>
      </c>
      <c r="BE264" s="221" t="str">
        <f t="shared" si="145"/>
        <v/>
      </c>
      <c r="BF264" s="221" t="str">
        <f t="shared" si="145"/>
        <v/>
      </c>
      <c r="BG264" s="221" t="str">
        <f t="shared" si="145"/>
        <v/>
      </c>
      <c r="BH264" s="221" t="str">
        <f t="shared" si="145"/>
        <v/>
      </c>
      <c r="BI264" s="221" t="str">
        <f t="shared" si="145"/>
        <v/>
      </c>
      <c r="BJ264" s="221" t="str">
        <f t="shared" si="145"/>
        <v/>
      </c>
      <c r="BK264" s="221" t="str">
        <f t="shared" si="145"/>
        <v/>
      </c>
      <c r="BL264" s="221" t="str">
        <f t="shared" si="145"/>
        <v/>
      </c>
      <c r="BM264" s="221" t="str">
        <f t="shared" si="145"/>
        <v/>
      </c>
    </row>
    <row r="265" spans="1:65" s="115" customFormat="1">
      <c r="A265" s="298"/>
      <c r="B265" s="215">
        <f t="shared" si="133"/>
        <v>2045</v>
      </c>
      <c r="C265" s="220">
        <f t="shared" ca="1" si="126"/>
        <v>0</v>
      </c>
      <c r="D265" s="221">
        <f t="shared" si="140"/>
        <v>0</v>
      </c>
      <c r="E265" s="221">
        <f t="shared" si="140"/>
        <v>0</v>
      </c>
      <c r="F265" s="221">
        <f t="shared" si="140"/>
        <v>0</v>
      </c>
      <c r="G265" s="221">
        <f t="shared" si="140"/>
        <v>0</v>
      </c>
      <c r="H265" s="221">
        <f t="shared" si="140"/>
        <v>0</v>
      </c>
      <c r="I265" s="221">
        <f t="shared" si="140"/>
        <v>0</v>
      </c>
      <c r="J265" s="221">
        <f t="shared" si="140"/>
        <v>0</v>
      </c>
      <c r="K265" s="221">
        <f t="shared" si="140"/>
        <v>0</v>
      </c>
      <c r="L265" s="221">
        <f t="shared" si="140"/>
        <v>0</v>
      </c>
      <c r="M265" s="221">
        <f t="shared" si="140"/>
        <v>0</v>
      </c>
      <c r="N265" s="221">
        <f t="shared" si="141"/>
        <v>0</v>
      </c>
      <c r="O265" s="221">
        <f t="shared" si="141"/>
        <v>0</v>
      </c>
      <c r="P265" s="221">
        <f t="shared" si="141"/>
        <v>0</v>
      </c>
      <c r="Q265" s="221">
        <f t="shared" si="141"/>
        <v>0</v>
      </c>
      <c r="R265" s="221">
        <f t="shared" si="141"/>
        <v>0</v>
      </c>
      <c r="S265" s="221">
        <f t="shared" si="141"/>
        <v>0</v>
      </c>
      <c r="T265" s="221">
        <f t="shared" si="141"/>
        <v>0</v>
      </c>
      <c r="U265" s="221">
        <f t="shared" si="141"/>
        <v>0</v>
      </c>
      <c r="V265" s="221">
        <f t="shared" si="141"/>
        <v>0</v>
      </c>
      <c r="W265" s="221">
        <f t="shared" si="141"/>
        <v>0</v>
      </c>
      <c r="X265" s="221">
        <f t="shared" si="142"/>
        <v>0</v>
      </c>
      <c r="Y265" s="221">
        <f t="shared" si="142"/>
        <v>0</v>
      </c>
      <c r="Z265" s="221" t="str">
        <f t="shared" si="142"/>
        <v/>
      </c>
      <c r="AA265" s="221" t="str">
        <f t="shared" si="142"/>
        <v/>
      </c>
      <c r="AB265" s="221" t="str">
        <f t="shared" si="142"/>
        <v/>
      </c>
      <c r="AC265" s="221" t="str">
        <f t="shared" si="142"/>
        <v/>
      </c>
      <c r="AD265" s="221" t="str">
        <f t="shared" si="142"/>
        <v/>
      </c>
      <c r="AE265" s="221" t="str">
        <f t="shared" si="142"/>
        <v/>
      </c>
      <c r="AF265" s="221" t="str">
        <f t="shared" si="142"/>
        <v/>
      </c>
      <c r="AG265" s="221" t="str">
        <f t="shared" si="142"/>
        <v/>
      </c>
      <c r="AH265" s="221" t="str">
        <f t="shared" si="143"/>
        <v/>
      </c>
      <c r="AI265" s="221" t="str">
        <f t="shared" si="143"/>
        <v/>
      </c>
      <c r="AJ265" s="221" t="str">
        <f t="shared" si="143"/>
        <v/>
      </c>
      <c r="AK265" s="221" t="str">
        <f t="shared" si="143"/>
        <v/>
      </c>
      <c r="AL265" s="221" t="str">
        <f t="shared" si="143"/>
        <v/>
      </c>
      <c r="AM265" s="221" t="str">
        <f t="shared" si="143"/>
        <v/>
      </c>
      <c r="AN265" s="221" t="str">
        <f t="shared" si="143"/>
        <v/>
      </c>
      <c r="AO265" s="221" t="str">
        <f t="shared" si="143"/>
        <v/>
      </c>
      <c r="AP265" s="221" t="str">
        <f t="shared" si="143"/>
        <v/>
      </c>
      <c r="AQ265" s="221" t="str">
        <f t="shared" si="143"/>
        <v/>
      </c>
      <c r="AR265" s="221" t="str">
        <f t="shared" si="144"/>
        <v/>
      </c>
      <c r="AS265" s="221" t="str">
        <f t="shared" si="144"/>
        <v/>
      </c>
      <c r="AT265" s="221" t="str">
        <f t="shared" si="144"/>
        <v/>
      </c>
      <c r="AU265" s="221" t="str">
        <f t="shared" si="144"/>
        <v/>
      </c>
      <c r="AV265" s="221" t="str">
        <f t="shared" si="144"/>
        <v/>
      </c>
      <c r="AW265" s="221" t="str">
        <f t="shared" si="144"/>
        <v/>
      </c>
      <c r="AX265" s="221" t="str">
        <f t="shared" si="144"/>
        <v/>
      </c>
      <c r="AY265" s="221" t="str">
        <f t="shared" si="144"/>
        <v/>
      </c>
      <c r="AZ265" s="221" t="str">
        <f t="shared" si="144"/>
        <v/>
      </c>
      <c r="BA265" s="221" t="str">
        <f t="shared" si="144"/>
        <v/>
      </c>
      <c r="BB265" s="221" t="str">
        <f t="shared" si="145"/>
        <v/>
      </c>
      <c r="BC265" s="221" t="str">
        <f t="shared" si="145"/>
        <v/>
      </c>
      <c r="BD265" s="221" t="str">
        <f t="shared" si="145"/>
        <v/>
      </c>
      <c r="BE265" s="221" t="str">
        <f t="shared" si="145"/>
        <v/>
      </c>
      <c r="BF265" s="221" t="str">
        <f t="shared" si="145"/>
        <v/>
      </c>
      <c r="BG265" s="221" t="str">
        <f t="shared" si="145"/>
        <v/>
      </c>
      <c r="BH265" s="221" t="str">
        <f t="shared" si="145"/>
        <v/>
      </c>
      <c r="BI265" s="221" t="str">
        <f t="shared" si="145"/>
        <v/>
      </c>
      <c r="BJ265" s="221" t="str">
        <f t="shared" si="145"/>
        <v/>
      </c>
      <c r="BK265" s="221" t="str">
        <f t="shared" si="145"/>
        <v/>
      </c>
      <c r="BL265" s="221" t="str">
        <f t="shared" si="145"/>
        <v/>
      </c>
      <c r="BM265" s="221" t="str">
        <f t="shared" si="145"/>
        <v/>
      </c>
    </row>
    <row r="266" spans="1:65" s="115" customFormat="1">
      <c r="A266" s="298"/>
      <c r="B266" s="215">
        <f t="shared" si="133"/>
        <v>2046</v>
      </c>
      <c r="C266" s="220">
        <f t="shared" ca="1" si="126"/>
        <v>0</v>
      </c>
      <c r="D266" s="221">
        <f t="shared" si="140"/>
        <v>0</v>
      </c>
      <c r="E266" s="221">
        <f t="shared" si="140"/>
        <v>0</v>
      </c>
      <c r="F266" s="221">
        <f t="shared" si="140"/>
        <v>0</v>
      </c>
      <c r="G266" s="221">
        <f t="shared" si="140"/>
        <v>0</v>
      </c>
      <c r="H266" s="221">
        <f t="shared" si="140"/>
        <v>0</v>
      </c>
      <c r="I266" s="221">
        <f t="shared" si="140"/>
        <v>0</v>
      </c>
      <c r="J266" s="221">
        <f t="shared" si="140"/>
        <v>0</v>
      </c>
      <c r="K266" s="221">
        <f t="shared" si="140"/>
        <v>0</v>
      </c>
      <c r="L266" s="221">
        <f t="shared" si="140"/>
        <v>0</v>
      </c>
      <c r="M266" s="221">
        <f t="shared" si="140"/>
        <v>0</v>
      </c>
      <c r="N266" s="221">
        <f t="shared" si="141"/>
        <v>0</v>
      </c>
      <c r="O266" s="221">
        <f t="shared" si="141"/>
        <v>0</v>
      </c>
      <c r="P266" s="221">
        <f t="shared" si="141"/>
        <v>0</v>
      </c>
      <c r="Q266" s="221">
        <f t="shared" si="141"/>
        <v>0</v>
      </c>
      <c r="R266" s="221">
        <f t="shared" si="141"/>
        <v>0</v>
      </c>
      <c r="S266" s="221">
        <f t="shared" si="141"/>
        <v>0</v>
      </c>
      <c r="T266" s="221">
        <f t="shared" si="141"/>
        <v>0</v>
      </c>
      <c r="U266" s="221">
        <f t="shared" si="141"/>
        <v>0</v>
      </c>
      <c r="V266" s="221">
        <f t="shared" si="141"/>
        <v>0</v>
      </c>
      <c r="W266" s="221">
        <f t="shared" si="141"/>
        <v>0</v>
      </c>
      <c r="X266" s="221">
        <f t="shared" si="142"/>
        <v>0</v>
      </c>
      <c r="Y266" s="221">
        <f t="shared" si="142"/>
        <v>0</v>
      </c>
      <c r="Z266" s="221">
        <f t="shared" si="142"/>
        <v>0</v>
      </c>
      <c r="AA266" s="221" t="str">
        <f t="shared" si="142"/>
        <v/>
      </c>
      <c r="AB266" s="221" t="str">
        <f t="shared" si="142"/>
        <v/>
      </c>
      <c r="AC266" s="221" t="str">
        <f t="shared" si="142"/>
        <v/>
      </c>
      <c r="AD266" s="221" t="str">
        <f t="shared" si="142"/>
        <v/>
      </c>
      <c r="AE266" s="221" t="str">
        <f t="shared" si="142"/>
        <v/>
      </c>
      <c r="AF266" s="221" t="str">
        <f t="shared" si="142"/>
        <v/>
      </c>
      <c r="AG266" s="221" t="str">
        <f t="shared" si="142"/>
        <v/>
      </c>
      <c r="AH266" s="221" t="str">
        <f t="shared" si="143"/>
        <v/>
      </c>
      <c r="AI266" s="221" t="str">
        <f t="shared" si="143"/>
        <v/>
      </c>
      <c r="AJ266" s="221" t="str">
        <f t="shared" si="143"/>
        <v/>
      </c>
      <c r="AK266" s="221" t="str">
        <f t="shared" si="143"/>
        <v/>
      </c>
      <c r="AL266" s="221" t="str">
        <f t="shared" si="143"/>
        <v/>
      </c>
      <c r="AM266" s="221" t="str">
        <f t="shared" si="143"/>
        <v/>
      </c>
      <c r="AN266" s="221" t="str">
        <f t="shared" si="143"/>
        <v/>
      </c>
      <c r="AO266" s="221" t="str">
        <f t="shared" si="143"/>
        <v/>
      </c>
      <c r="AP266" s="221" t="str">
        <f t="shared" si="143"/>
        <v/>
      </c>
      <c r="AQ266" s="221" t="str">
        <f t="shared" si="143"/>
        <v/>
      </c>
      <c r="AR266" s="221" t="str">
        <f t="shared" si="144"/>
        <v/>
      </c>
      <c r="AS266" s="221" t="str">
        <f t="shared" si="144"/>
        <v/>
      </c>
      <c r="AT266" s="221" t="str">
        <f t="shared" si="144"/>
        <v/>
      </c>
      <c r="AU266" s="221" t="str">
        <f t="shared" si="144"/>
        <v/>
      </c>
      <c r="AV266" s="221" t="str">
        <f t="shared" si="144"/>
        <v/>
      </c>
      <c r="AW266" s="221" t="str">
        <f t="shared" si="144"/>
        <v/>
      </c>
      <c r="AX266" s="221" t="str">
        <f t="shared" si="144"/>
        <v/>
      </c>
      <c r="AY266" s="221" t="str">
        <f t="shared" si="144"/>
        <v/>
      </c>
      <c r="AZ266" s="221" t="str">
        <f t="shared" si="144"/>
        <v/>
      </c>
      <c r="BA266" s="221" t="str">
        <f t="shared" si="144"/>
        <v/>
      </c>
      <c r="BB266" s="221" t="str">
        <f t="shared" si="145"/>
        <v/>
      </c>
      <c r="BC266" s="221" t="str">
        <f t="shared" si="145"/>
        <v/>
      </c>
      <c r="BD266" s="221" t="str">
        <f t="shared" si="145"/>
        <v/>
      </c>
      <c r="BE266" s="221" t="str">
        <f t="shared" si="145"/>
        <v/>
      </c>
      <c r="BF266" s="221" t="str">
        <f t="shared" si="145"/>
        <v/>
      </c>
      <c r="BG266" s="221" t="str">
        <f t="shared" si="145"/>
        <v/>
      </c>
      <c r="BH266" s="221" t="str">
        <f t="shared" si="145"/>
        <v/>
      </c>
      <c r="BI266" s="221" t="str">
        <f t="shared" si="145"/>
        <v/>
      </c>
      <c r="BJ266" s="221" t="str">
        <f t="shared" si="145"/>
        <v/>
      </c>
      <c r="BK266" s="221" t="str">
        <f t="shared" si="145"/>
        <v/>
      </c>
      <c r="BL266" s="221" t="str">
        <f t="shared" si="145"/>
        <v/>
      </c>
      <c r="BM266" s="221" t="str">
        <f t="shared" si="145"/>
        <v/>
      </c>
    </row>
    <row r="267" spans="1:65" s="115" customFormat="1">
      <c r="A267" s="298"/>
      <c r="B267" s="215">
        <f t="shared" si="133"/>
        <v>2047</v>
      </c>
      <c r="C267" s="220">
        <f t="shared" ca="1" si="126"/>
        <v>0</v>
      </c>
      <c r="D267" s="221">
        <f t="shared" si="140"/>
        <v>0</v>
      </c>
      <c r="E267" s="221">
        <f t="shared" si="140"/>
        <v>0</v>
      </c>
      <c r="F267" s="221">
        <f t="shared" si="140"/>
        <v>0</v>
      </c>
      <c r="G267" s="221">
        <f t="shared" si="140"/>
        <v>0</v>
      </c>
      <c r="H267" s="221">
        <f t="shared" si="140"/>
        <v>0</v>
      </c>
      <c r="I267" s="221">
        <f t="shared" si="140"/>
        <v>0</v>
      </c>
      <c r="J267" s="221">
        <f t="shared" si="140"/>
        <v>0</v>
      </c>
      <c r="K267" s="221">
        <f t="shared" si="140"/>
        <v>0</v>
      </c>
      <c r="L267" s="221">
        <f t="shared" si="140"/>
        <v>0</v>
      </c>
      <c r="M267" s="221">
        <f t="shared" si="140"/>
        <v>0</v>
      </c>
      <c r="N267" s="221">
        <f t="shared" si="141"/>
        <v>0</v>
      </c>
      <c r="O267" s="221">
        <f t="shared" si="141"/>
        <v>0</v>
      </c>
      <c r="P267" s="221">
        <f t="shared" si="141"/>
        <v>0</v>
      </c>
      <c r="Q267" s="221">
        <f t="shared" si="141"/>
        <v>0</v>
      </c>
      <c r="R267" s="221">
        <f t="shared" si="141"/>
        <v>0</v>
      </c>
      <c r="S267" s="221">
        <f t="shared" si="141"/>
        <v>0</v>
      </c>
      <c r="T267" s="221">
        <f t="shared" si="141"/>
        <v>0</v>
      </c>
      <c r="U267" s="221">
        <f t="shared" si="141"/>
        <v>0</v>
      </c>
      <c r="V267" s="221">
        <f t="shared" si="141"/>
        <v>0</v>
      </c>
      <c r="W267" s="221">
        <f t="shared" si="141"/>
        <v>0</v>
      </c>
      <c r="X267" s="221">
        <f t="shared" si="142"/>
        <v>0</v>
      </c>
      <c r="Y267" s="221">
        <f t="shared" si="142"/>
        <v>0</v>
      </c>
      <c r="Z267" s="221">
        <f t="shared" si="142"/>
        <v>0</v>
      </c>
      <c r="AA267" s="221">
        <f t="shared" si="142"/>
        <v>0</v>
      </c>
      <c r="AB267" s="221" t="str">
        <f t="shared" si="142"/>
        <v/>
      </c>
      <c r="AC267" s="221" t="str">
        <f t="shared" si="142"/>
        <v/>
      </c>
      <c r="AD267" s="221" t="str">
        <f t="shared" si="142"/>
        <v/>
      </c>
      <c r="AE267" s="221" t="str">
        <f t="shared" si="142"/>
        <v/>
      </c>
      <c r="AF267" s="221" t="str">
        <f t="shared" si="142"/>
        <v/>
      </c>
      <c r="AG267" s="221" t="str">
        <f t="shared" si="142"/>
        <v/>
      </c>
      <c r="AH267" s="221" t="str">
        <f t="shared" si="143"/>
        <v/>
      </c>
      <c r="AI267" s="221" t="str">
        <f t="shared" si="143"/>
        <v/>
      </c>
      <c r="AJ267" s="221" t="str">
        <f t="shared" si="143"/>
        <v/>
      </c>
      <c r="AK267" s="221" t="str">
        <f t="shared" si="143"/>
        <v/>
      </c>
      <c r="AL267" s="221" t="str">
        <f t="shared" si="143"/>
        <v/>
      </c>
      <c r="AM267" s="221" t="str">
        <f t="shared" si="143"/>
        <v/>
      </c>
      <c r="AN267" s="221" t="str">
        <f t="shared" si="143"/>
        <v/>
      </c>
      <c r="AO267" s="221" t="str">
        <f t="shared" si="143"/>
        <v/>
      </c>
      <c r="AP267" s="221" t="str">
        <f t="shared" si="143"/>
        <v/>
      </c>
      <c r="AQ267" s="221" t="str">
        <f t="shared" si="143"/>
        <v/>
      </c>
      <c r="AR267" s="221" t="str">
        <f t="shared" si="144"/>
        <v/>
      </c>
      <c r="AS267" s="221" t="str">
        <f t="shared" si="144"/>
        <v/>
      </c>
      <c r="AT267" s="221" t="str">
        <f t="shared" si="144"/>
        <v/>
      </c>
      <c r="AU267" s="221" t="str">
        <f t="shared" si="144"/>
        <v/>
      </c>
      <c r="AV267" s="221" t="str">
        <f t="shared" si="144"/>
        <v/>
      </c>
      <c r="AW267" s="221" t="str">
        <f t="shared" si="144"/>
        <v/>
      </c>
      <c r="AX267" s="221" t="str">
        <f t="shared" si="144"/>
        <v/>
      </c>
      <c r="AY267" s="221" t="str">
        <f t="shared" si="144"/>
        <v/>
      </c>
      <c r="AZ267" s="221" t="str">
        <f t="shared" si="144"/>
        <v/>
      </c>
      <c r="BA267" s="221" t="str">
        <f t="shared" si="144"/>
        <v/>
      </c>
      <c r="BB267" s="221" t="str">
        <f t="shared" si="145"/>
        <v/>
      </c>
      <c r="BC267" s="221" t="str">
        <f t="shared" si="145"/>
        <v/>
      </c>
      <c r="BD267" s="221" t="str">
        <f t="shared" si="145"/>
        <v/>
      </c>
      <c r="BE267" s="221" t="str">
        <f t="shared" si="145"/>
        <v/>
      </c>
      <c r="BF267" s="221" t="str">
        <f t="shared" si="145"/>
        <v/>
      </c>
      <c r="BG267" s="221" t="str">
        <f t="shared" si="145"/>
        <v/>
      </c>
      <c r="BH267" s="221" t="str">
        <f t="shared" si="145"/>
        <v/>
      </c>
      <c r="BI267" s="221" t="str">
        <f t="shared" si="145"/>
        <v/>
      </c>
      <c r="BJ267" s="221" t="str">
        <f t="shared" si="145"/>
        <v/>
      </c>
      <c r="BK267" s="221" t="str">
        <f t="shared" si="145"/>
        <v/>
      </c>
      <c r="BL267" s="221" t="str">
        <f t="shared" si="145"/>
        <v/>
      </c>
      <c r="BM267" s="221" t="str">
        <f t="shared" si="145"/>
        <v/>
      </c>
    </row>
    <row r="268" spans="1:65" s="115" customFormat="1">
      <c r="A268" s="298"/>
      <c r="B268" s="215">
        <f t="shared" si="133"/>
        <v>2048</v>
      </c>
      <c r="C268" s="220">
        <f t="shared" ca="1" si="126"/>
        <v>0</v>
      </c>
      <c r="D268" s="221">
        <f t="shared" si="140"/>
        <v>0</v>
      </c>
      <c r="E268" s="221">
        <f t="shared" si="140"/>
        <v>0</v>
      </c>
      <c r="F268" s="221">
        <f t="shared" si="140"/>
        <v>0</v>
      </c>
      <c r="G268" s="221">
        <f t="shared" si="140"/>
        <v>0</v>
      </c>
      <c r="H268" s="221">
        <f t="shared" si="140"/>
        <v>0</v>
      </c>
      <c r="I268" s="221">
        <f t="shared" si="140"/>
        <v>0</v>
      </c>
      <c r="J268" s="221">
        <f t="shared" si="140"/>
        <v>0</v>
      </c>
      <c r="K268" s="221">
        <f t="shared" si="140"/>
        <v>0</v>
      </c>
      <c r="L268" s="221">
        <f t="shared" si="140"/>
        <v>0</v>
      </c>
      <c r="M268" s="221">
        <f t="shared" si="140"/>
        <v>0</v>
      </c>
      <c r="N268" s="221">
        <f t="shared" si="141"/>
        <v>0</v>
      </c>
      <c r="O268" s="221">
        <f t="shared" si="141"/>
        <v>0</v>
      </c>
      <c r="P268" s="221">
        <f t="shared" si="141"/>
        <v>0</v>
      </c>
      <c r="Q268" s="221">
        <f t="shared" si="141"/>
        <v>0</v>
      </c>
      <c r="R268" s="221">
        <f t="shared" si="141"/>
        <v>0</v>
      </c>
      <c r="S268" s="221">
        <f t="shared" si="141"/>
        <v>0</v>
      </c>
      <c r="T268" s="221">
        <f t="shared" si="141"/>
        <v>0</v>
      </c>
      <c r="U268" s="221">
        <f t="shared" si="141"/>
        <v>0</v>
      </c>
      <c r="V268" s="221">
        <f t="shared" si="141"/>
        <v>0</v>
      </c>
      <c r="W268" s="221">
        <f t="shared" si="141"/>
        <v>0</v>
      </c>
      <c r="X268" s="221">
        <f t="shared" si="142"/>
        <v>0</v>
      </c>
      <c r="Y268" s="221">
        <f t="shared" si="142"/>
        <v>0</v>
      </c>
      <c r="Z268" s="221">
        <f t="shared" si="142"/>
        <v>0</v>
      </c>
      <c r="AA268" s="221">
        <f t="shared" si="142"/>
        <v>0</v>
      </c>
      <c r="AB268" s="221">
        <f t="shared" si="142"/>
        <v>0</v>
      </c>
      <c r="AC268" s="221" t="str">
        <f t="shared" si="142"/>
        <v/>
      </c>
      <c r="AD268" s="221" t="str">
        <f t="shared" si="142"/>
        <v/>
      </c>
      <c r="AE268" s="221" t="str">
        <f t="shared" si="142"/>
        <v/>
      </c>
      <c r="AF268" s="221" t="str">
        <f t="shared" si="142"/>
        <v/>
      </c>
      <c r="AG268" s="221" t="str">
        <f t="shared" si="142"/>
        <v/>
      </c>
      <c r="AH268" s="221" t="str">
        <f t="shared" si="143"/>
        <v/>
      </c>
      <c r="AI268" s="221" t="str">
        <f t="shared" si="143"/>
        <v/>
      </c>
      <c r="AJ268" s="221" t="str">
        <f t="shared" si="143"/>
        <v/>
      </c>
      <c r="AK268" s="221" t="str">
        <f t="shared" si="143"/>
        <v/>
      </c>
      <c r="AL268" s="221" t="str">
        <f t="shared" si="143"/>
        <v/>
      </c>
      <c r="AM268" s="221" t="str">
        <f t="shared" si="143"/>
        <v/>
      </c>
      <c r="AN268" s="221" t="str">
        <f t="shared" si="143"/>
        <v/>
      </c>
      <c r="AO268" s="221" t="str">
        <f t="shared" si="143"/>
        <v/>
      </c>
      <c r="AP268" s="221" t="str">
        <f t="shared" si="143"/>
        <v/>
      </c>
      <c r="AQ268" s="221" t="str">
        <f t="shared" si="143"/>
        <v/>
      </c>
      <c r="AR268" s="221" t="str">
        <f t="shared" si="144"/>
        <v/>
      </c>
      <c r="AS268" s="221" t="str">
        <f t="shared" si="144"/>
        <v/>
      </c>
      <c r="AT268" s="221" t="str">
        <f t="shared" si="144"/>
        <v/>
      </c>
      <c r="AU268" s="221" t="str">
        <f t="shared" si="144"/>
        <v/>
      </c>
      <c r="AV268" s="221" t="str">
        <f t="shared" si="144"/>
        <v/>
      </c>
      <c r="AW268" s="221" t="str">
        <f t="shared" si="144"/>
        <v/>
      </c>
      <c r="AX268" s="221" t="str">
        <f t="shared" si="144"/>
        <v/>
      </c>
      <c r="AY268" s="221" t="str">
        <f t="shared" si="144"/>
        <v/>
      </c>
      <c r="AZ268" s="221" t="str">
        <f t="shared" si="144"/>
        <v/>
      </c>
      <c r="BA268" s="221" t="str">
        <f t="shared" si="144"/>
        <v/>
      </c>
      <c r="BB268" s="221" t="str">
        <f t="shared" si="145"/>
        <v/>
      </c>
      <c r="BC268" s="221" t="str">
        <f t="shared" si="145"/>
        <v/>
      </c>
      <c r="BD268" s="221" t="str">
        <f t="shared" si="145"/>
        <v/>
      </c>
      <c r="BE268" s="221" t="str">
        <f t="shared" si="145"/>
        <v/>
      </c>
      <c r="BF268" s="221" t="str">
        <f t="shared" si="145"/>
        <v/>
      </c>
      <c r="BG268" s="221" t="str">
        <f t="shared" si="145"/>
        <v/>
      </c>
      <c r="BH268" s="221" t="str">
        <f t="shared" si="145"/>
        <v/>
      </c>
      <c r="BI268" s="221" t="str">
        <f t="shared" si="145"/>
        <v/>
      </c>
      <c r="BJ268" s="221" t="str">
        <f t="shared" si="145"/>
        <v/>
      </c>
      <c r="BK268" s="221" t="str">
        <f t="shared" si="145"/>
        <v/>
      </c>
      <c r="BL268" s="221" t="str">
        <f t="shared" si="145"/>
        <v/>
      </c>
      <c r="BM268" s="221" t="str">
        <f t="shared" si="145"/>
        <v/>
      </c>
    </row>
    <row r="269" spans="1:65" s="115" customFormat="1">
      <c r="A269" s="298"/>
      <c r="B269" s="215">
        <f t="shared" si="133"/>
        <v>2049</v>
      </c>
      <c r="C269" s="220">
        <f t="shared" ca="1" si="126"/>
        <v>0</v>
      </c>
      <c r="D269" s="221">
        <f t="shared" si="140"/>
        <v>0</v>
      </c>
      <c r="E269" s="221">
        <f t="shared" si="140"/>
        <v>0</v>
      </c>
      <c r="F269" s="221">
        <f t="shared" si="140"/>
        <v>0</v>
      </c>
      <c r="G269" s="221">
        <f t="shared" si="140"/>
        <v>0</v>
      </c>
      <c r="H269" s="221">
        <f t="shared" si="140"/>
        <v>0</v>
      </c>
      <c r="I269" s="221">
        <f t="shared" si="140"/>
        <v>0</v>
      </c>
      <c r="J269" s="221">
        <f t="shared" si="140"/>
        <v>0</v>
      </c>
      <c r="K269" s="221">
        <f t="shared" si="140"/>
        <v>0</v>
      </c>
      <c r="L269" s="221">
        <f t="shared" si="140"/>
        <v>0</v>
      </c>
      <c r="M269" s="221">
        <f t="shared" si="140"/>
        <v>0</v>
      </c>
      <c r="N269" s="221">
        <f t="shared" si="141"/>
        <v>0</v>
      </c>
      <c r="O269" s="221">
        <f t="shared" si="141"/>
        <v>0</v>
      </c>
      <c r="P269" s="221">
        <f t="shared" si="141"/>
        <v>0</v>
      </c>
      <c r="Q269" s="221">
        <f t="shared" si="141"/>
        <v>0</v>
      </c>
      <c r="R269" s="221">
        <f t="shared" si="141"/>
        <v>0</v>
      </c>
      <c r="S269" s="221">
        <f t="shared" si="141"/>
        <v>0</v>
      </c>
      <c r="T269" s="221">
        <f t="shared" si="141"/>
        <v>0</v>
      </c>
      <c r="U269" s="221">
        <f t="shared" si="141"/>
        <v>0</v>
      </c>
      <c r="V269" s="221">
        <f t="shared" si="141"/>
        <v>0</v>
      </c>
      <c r="W269" s="221">
        <f t="shared" si="141"/>
        <v>0</v>
      </c>
      <c r="X269" s="221">
        <f t="shared" si="142"/>
        <v>0</v>
      </c>
      <c r="Y269" s="221">
        <f t="shared" si="142"/>
        <v>0</v>
      </c>
      <c r="Z269" s="221">
        <f t="shared" si="142"/>
        <v>0</v>
      </c>
      <c r="AA269" s="221">
        <f t="shared" si="142"/>
        <v>0</v>
      </c>
      <c r="AB269" s="221">
        <f t="shared" si="142"/>
        <v>0</v>
      </c>
      <c r="AC269" s="221">
        <f t="shared" si="142"/>
        <v>0</v>
      </c>
      <c r="AD269" s="221" t="str">
        <f t="shared" si="142"/>
        <v/>
      </c>
      <c r="AE269" s="221" t="str">
        <f t="shared" si="142"/>
        <v/>
      </c>
      <c r="AF269" s="221" t="str">
        <f t="shared" si="142"/>
        <v/>
      </c>
      <c r="AG269" s="221" t="str">
        <f t="shared" si="142"/>
        <v/>
      </c>
      <c r="AH269" s="221" t="str">
        <f t="shared" si="143"/>
        <v/>
      </c>
      <c r="AI269" s="221" t="str">
        <f t="shared" si="143"/>
        <v/>
      </c>
      <c r="AJ269" s="221" t="str">
        <f t="shared" si="143"/>
        <v/>
      </c>
      <c r="AK269" s="221" t="str">
        <f t="shared" si="143"/>
        <v/>
      </c>
      <c r="AL269" s="221" t="str">
        <f t="shared" si="143"/>
        <v/>
      </c>
      <c r="AM269" s="221" t="str">
        <f t="shared" si="143"/>
        <v/>
      </c>
      <c r="AN269" s="221" t="str">
        <f t="shared" si="143"/>
        <v/>
      </c>
      <c r="AO269" s="221" t="str">
        <f t="shared" si="143"/>
        <v/>
      </c>
      <c r="AP269" s="221" t="str">
        <f t="shared" si="143"/>
        <v/>
      </c>
      <c r="AQ269" s="221" t="str">
        <f t="shared" si="143"/>
        <v/>
      </c>
      <c r="AR269" s="221" t="str">
        <f t="shared" si="144"/>
        <v/>
      </c>
      <c r="AS269" s="221" t="str">
        <f t="shared" si="144"/>
        <v/>
      </c>
      <c r="AT269" s="221" t="str">
        <f t="shared" si="144"/>
        <v/>
      </c>
      <c r="AU269" s="221" t="str">
        <f t="shared" si="144"/>
        <v/>
      </c>
      <c r="AV269" s="221" t="str">
        <f t="shared" si="144"/>
        <v/>
      </c>
      <c r="AW269" s="221" t="str">
        <f t="shared" si="144"/>
        <v/>
      </c>
      <c r="AX269" s="221" t="str">
        <f t="shared" si="144"/>
        <v/>
      </c>
      <c r="AY269" s="221" t="str">
        <f t="shared" si="144"/>
        <v/>
      </c>
      <c r="AZ269" s="221" t="str">
        <f t="shared" si="144"/>
        <v/>
      </c>
      <c r="BA269" s="221" t="str">
        <f t="shared" si="144"/>
        <v/>
      </c>
      <c r="BB269" s="221" t="str">
        <f t="shared" si="145"/>
        <v/>
      </c>
      <c r="BC269" s="221" t="str">
        <f t="shared" si="145"/>
        <v/>
      </c>
      <c r="BD269" s="221" t="str">
        <f t="shared" si="145"/>
        <v/>
      </c>
      <c r="BE269" s="221" t="str">
        <f t="shared" si="145"/>
        <v/>
      </c>
      <c r="BF269" s="221" t="str">
        <f t="shared" si="145"/>
        <v/>
      </c>
      <c r="BG269" s="221" t="str">
        <f t="shared" si="145"/>
        <v/>
      </c>
      <c r="BH269" s="221" t="str">
        <f t="shared" si="145"/>
        <v/>
      </c>
      <c r="BI269" s="221" t="str">
        <f t="shared" si="145"/>
        <v/>
      </c>
      <c r="BJ269" s="221" t="str">
        <f t="shared" si="145"/>
        <v/>
      </c>
      <c r="BK269" s="221" t="str">
        <f t="shared" si="145"/>
        <v/>
      </c>
      <c r="BL269" s="221" t="str">
        <f t="shared" si="145"/>
        <v/>
      </c>
      <c r="BM269" s="221" t="str">
        <f t="shared" si="145"/>
        <v/>
      </c>
    </row>
    <row r="270" spans="1:65" s="115" customFormat="1">
      <c r="A270" s="298"/>
      <c r="B270" s="215">
        <f t="shared" si="133"/>
        <v>2050</v>
      </c>
      <c r="C270" s="220">
        <f t="shared" ca="1" si="126"/>
        <v>0</v>
      </c>
      <c r="D270" s="221">
        <f t="shared" si="140"/>
        <v>0</v>
      </c>
      <c r="E270" s="221">
        <f t="shared" si="140"/>
        <v>0</v>
      </c>
      <c r="F270" s="221">
        <f t="shared" si="140"/>
        <v>0</v>
      </c>
      <c r="G270" s="221">
        <f t="shared" si="140"/>
        <v>0</v>
      </c>
      <c r="H270" s="221">
        <f t="shared" si="140"/>
        <v>0</v>
      </c>
      <c r="I270" s="221">
        <f t="shared" si="140"/>
        <v>0</v>
      </c>
      <c r="J270" s="221">
        <f t="shared" si="140"/>
        <v>0</v>
      </c>
      <c r="K270" s="221">
        <f t="shared" si="140"/>
        <v>0</v>
      </c>
      <c r="L270" s="221">
        <f t="shared" si="140"/>
        <v>0</v>
      </c>
      <c r="M270" s="221">
        <f t="shared" si="140"/>
        <v>0</v>
      </c>
      <c r="N270" s="221">
        <f t="shared" si="141"/>
        <v>0</v>
      </c>
      <c r="O270" s="221">
        <f t="shared" si="141"/>
        <v>0</v>
      </c>
      <c r="P270" s="221">
        <f t="shared" si="141"/>
        <v>0</v>
      </c>
      <c r="Q270" s="221">
        <f t="shared" si="141"/>
        <v>0</v>
      </c>
      <c r="R270" s="221">
        <f t="shared" si="141"/>
        <v>0</v>
      </c>
      <c r="S270" s="221">
        <f t="shared" si="141"/>
        <v>0</v>
      </c>
      <c r="T270" s="221">
        <f t="shared" si="141"/>
        <v>0</v>
      </c>
      <c r="U270" s="221">
        <f t="shared" si="141"/>
        <v>0</v>
      </c>
      <c r="V270" s="221">
        <f t="shared" si="141"/>
        <v>0</v>
      </c>
      <c r="W270" s="221">
        <f t="shared" si="141"/>
        <v>0</v>
      </c>
      <c r="X270" s="221">
        <f t="shared" si="142"/>
        <v>0</v>
      </c>
      <c r="Y270" s="221">
        <f t="shared" si="142"/>
        <v>0</v>
      </c>
      <c r="Z270" s="221">
        <f t="shared" si="142"/>
        <v>0</v>
      </c>
      <c r="AA270" s="221">
        <f t="shared" si="142"/>
        <v>0</v>
      </c>
      <c r="AB270" s="221">
        <f t="shared" si="142"/>
        <v>0</v>
      </c>
      <c r="AC270" s="221">
        <f t="shared" si="142"/>
        <v>0</v>
      </c>
      <c r="AD270" s="221">
        <f t="shared" si="142"/>
        <v>0</v>
      </c>
      <c r="AE270" s="221" t="str">
        <f t="shared" si="142"/>
        <v/>
      </c>
      <c r="AF270" s="221" t="str">
        <f t="shared" si="142"/>
        <v/>
      </c>
      <c r="AG270" s="221" t="str">
        <f t="shared" si="142"/>
        <v/>
      </c>
      <c r="AH270" s="221" t="str">
        <f t="shared" si="143"/>
        <v/>
      </c>
      <c r="AI270" s="221" t="str">
        <f t="shared" si="143"/>
        <v/>
      </c>
      <c r="AJ270" s="221" t="str">
        <f t="shared" si="143"/>
        <v/>
      </c>
      <c r="AK270" s="221" t="str">
        <f t="shared" si="143"/>
        <v/>
      </c>
      <c r="AL270" s="221" t="str">
        <f t="shared" si="143"/>
        <v/>
      </c>
      <c r="AM270" s="221" t="str">
        <f t="shared" si="143"/>
        <v/>
      </c>
      <c r="AN270" s="221" t="str">
        <f t="shared" si="143"/>
        <v/>
      </c>
      <c r="AO270" s="221" t="str">
        <f t="shared" si="143"/>
        <v/>
      </c>
      <c r="AP270" s="221" t="str">
        <f t="shared" si="143"/>
        <v/>
      </c>
      <c r="AQ270" s="221" t="str">
        <f t="shared" si="143"/>
        <v/>
      </c>
      <c r="AR270" s="221" t="str">
        <f t="shared" si="144"/>
        <v/>
      </c>
      <c r="AS270" s="221" t="str">
        <f t="shared" si="144"/>
        <v/>
      </c>
      <c r="AT270" s="221" t="str">
        <f t="shared" si="144"/>
        <v/>
      </c>
      <c r="AU270" s="221" t="str">
        <f t="shared" si="144"/>
        <v/>
      </c>
      <c r="AV270" s="221" t="str">
        <f t="shared" si="144"/>
        <v/>
      </c>
      <c r="AW270" s="221" t="str">
        <f t="shared" si="144"/>
        <v/>
      </c>
      <c r="AX270" s="221" t="str">
        <f t="shared" si="144"/>
        <v/>
      </c>
      <c r="AY270" s="221" t="str">
        <f t="shared" si="144"/>
        <v/>
      </c>
      <c r="AZ270" s="221" t="str">
        <f t="shared" si="144"/>
        <v/>
      </c>
      <c r="BA270" s="221" t="str">
        <f t="shared" si="144"/>
        <v/>
      </c>
      <c r="BB270" s="221" t="str">
        <f t="shared" si="145"/>
        <v/>
      </c>
      <c r="BC270" s="221" t="str">
        <f t="shared" si="145"/>
        <v/>
      </c>
      <c r="BD270" s="221" t="str">
        <f t="shared" si="145"/>
        <v/>
      </c>
      <c r="BE270" s="221" t="str">
        <f t="shared" si="145"/>
        <v/>
      </c>
      <c r="BF270" s="221" t="str">
        <f t="shared" si="145"/>
        <v/>
      </c>
      <c r="BG270" s="221" t="str">
        <f t="shared" si="145"/>
        <v/>
      </c>
      <c r="BH270" s="221" t="str">
        <f t="shared" si="145"/>
        <v/>
      </c>
      <c r="BI270" s="221" t="str">
        <f t="shared" si="145"/>
        <v/>
      </c>
      <c r="BJ270" s="221" t="str">
        <f t="shared" si="145"/>
        <v/>
      </c>
      <c r="BK270" s="221" t="str">
        <f t="shared" si="145"/>
        <v/>
      </c>
      <c r="BL270" s="221" t="str">
        <f t="shared" si="145"/>
        <v/>
      </c>
      <c r="BM270" s="221" t="str">
        <f t="shared" si="145"/>
        <v/>
      </c>
    </row>
    <row r="271" spans="1:65" s="115" customFormat="1">
      <c r="A271" s="298"/>
      <c r="B271" s="215">
        <f t="shared" si="133"/>
        <v>2051</v>
      </c>
      <c r="C271" s="220">
        <f t="shared" ca="1" si="126"/>
        <v>0</v>
      </c>
      <c r="D271" s="221">
        <f t="shared" si="140"/>
        <v>0</v>
      </c>
      <c r="E271" s="221">
        <f t="shared" si="140"/>
        <v>0</v>
      </c>
      <c r="F271" s="221">
        <f t="shared" si="140"/>
        <v>0</v>
      </c>
      <c r="G271" s="221">
        <f t="shared" si="140"/>
        <v>0</v>
      </c>
      <c r="H271" s="221">
        <f t="shared" si="140"/>
        <v>0</v>
      </c>
      <c r="I271" s="221">
        <f t="shared" si="140"/>
        <v>0</v>
      </c>
      <c r="J271" s="221">
        <f t="shared" si="140"/>
        <v>0</v>
      </c>
      <c r="K271" s="221">
        <f t="shared" si="140"/>
        <v>0</v>
      </c>
      <c r="L271" s="221">
        <f t="shared" si="140"/>
        <v>0</v>
      </c>
      <c r="M271" s="221">
        <f t="shared" si="140"/>
        <v>0</v>
      </c>
      <c r="N271" s="221">
        <f t="shared" si="141"/>
        <v>0</v>
      </c>
      <c r="O271" s="221">
        <f t="shared" si="141"/>
        <v>0</v>
      </c>
      <c r="P271" s="221">
        <f t="shared" si="141"/>
        <v>0</v>
      </c>
      <c r="Q271" s="221">
        <f t="shared" si="141"/>
        <v>0</v>
      </c>
      <c r="R271" s="221">
        <f t="shared" si="141"/>
        <v>0</v>
      </c>
      <c r="S271" s="221">
        <f t="shared" si="141"/>
        <v>0</v>
      </c>
      <c r="T271" s="221">
        <f t="shared" si="141"/>
        <v>0</v>
      </c>
      <c r="U271" s="221">
        <f t="shared" si="141"/>
        <v>0</v>
      </c>
      <c r="V271" s="221">
        <f t="shared" si="141"/>
        <v>0</v>
      </c>
      <c r="W271" s="221">
        <f t="shared" si="141"/>
        <v>0</v>
      </c>
      <c r="X271" s="221">
        <f t="shared" si="142"/>
        <v>0</v>
      </c>
      <c r="Y271" s="221">
        <f t="shared" si="142"/>
        <v>0</v>
      </c>
      <c r="Z271" s="221">
        <f t="shared" si="142"/>
        <v>0</v>
      </c>
      <c r="AA271" s="221">
        <f t="shared" si="142"/>
        <v>0</v>
      </c>
      <c r="AB271" s="221">
        <f t="shared" si="142"/>
        <v>0</v>
      </c>
      <c r="AC271" s="221">
        <f t="shared" si="142"/>
        <v>0</v>
      </c>
      <c r="AD271" s="221">
        <f t="shared" si="142"/>
        <v>0</v>
      </c>
      <c r="AE271" s="221">
        <f t="shared" si="142"/>
        <v>0</v>
      </c>
      <c r="AF271" s="221" t="str">
        <f t="shared" si="142"/>
        <v/>
      </c>
      <c r="AG271" s="221" t="str">
        <f t="shared" si="142"/>
        <v/>
      </c>
      <c r="AH271" s="221" t="str">
        <f t="shared" si="143"/>
        <v/>
      </c>
      <c r="AI271" s="221" t="str">
        <f t="shared" si="143"/>
        <v/>
      </c>
      <c r="AJ271" s="221" t="str">
        <f t="shared" si="143"/>
        <v/>
      </c>
      <c r="AK271" s="221" t="str">
        <f t="shared" si="143"/>
        <v/>
      </c>
      <c r="AL271" s="221" t="str">
        <f t="shared" si="143"/>
        <v/>
      </c>
      <c r="AM271" s="221" t="str">
        <f t="shared" si="143"/>
        <v/>
      </c>
      <c r="AN271" s="221" t="str">
        <f t="shared" si="143"/>
        <v/>
      </c>
      <c r="AO271" s="221" t="str">
        <f t="shared" si="143"/>
        <v/>
      </c>
      <c r="AP271" s="221" t="str">
        <f t="shared" si="143"/>
        <v/>
      </c>
      <c r="AQ271" s="221" t="str">
        <f t="shared" si="143"/>
        <v/>
      </c>
      <c r="AR271" s="221" t="str">
        <f t="shared" si="144"/>
        <v/>
      </c>
      <c r="AS271" s="221" t="str">
        <f t="shared" si="144"/>
        <v/>
      </c>
      <c r="AT271" s="221" t="str">
        <f t="shared" si="144"/>
        <v/>
      </c>
      <c r="AU271" s="221" t="str">
        <f t="shared" si="144"/>
        <v/>
      </c>
      <c r="AV271" s="221" t="str">
        <f t="shared" si="144"/>
        <v/>
      </c>
      <c r="AW271" s="221" t="str">
        <f t="shared" si="144"/>
        <v/>
      </c>
      <c r="AX271" s="221" t="str">
        <f t="shared" si="144"/>
        <v/>
      </c>
      <c r="AY271" s="221" t="str">
        <f t="shared" si="144"/>
        <v/>
      </c>
      <c r="AZ271" s="221" t="str">
        <f t="shared" si="144"/>
        <v/>
      </c>
      <c r="BA271" s="221" t="str">
        <f t="shared" si="144"/>
        <v/>
      </c>
      <c r="BB271" s="221" t="str">
        <f t="shared" si="145"/>
        <v/>
      </c>
      <c r="BC271" s="221" t="str">
        <f t="shared" si="145"/>
        <v/>
      </c>
      <c r="BD271" s="221" t="str">
        <f t="shared" si="145"/>
        <v/>
      </c>
      <c r="BE271" s="221" t="str">
        <f t="shared" si="145"/>
        <v/>
      </c>
      <c r="BF271" s="221" t="str">
        <f t="shared" si="145"/>
        <v/>
      </c>
      <c r="BG271" s="221" t="str">
        <f t="shared" si="145"/>
        <v/>
      </c>
      <c r="BH271" s="221" t="str">
        <f t="shared" si="145"/>
        <v/>
      </c>
      <c r="BI271" s="221" t="str">
        <f t="shared" si="145"/>
        <v/>
      </c>
      <c r="BJ271" s="221" t="str">
        <f t="shared" si="145"/>
        <v/>
      </c>
      <c r="BK271" s="221" t="str">
        <f t="shared" si="145"/>
        <v/>
      </c>
      <c r="BL271" s="221" t="str">
        <f t="shared" si="145"/>
        <v/>
      </c>
      <c r="BM271" s="221" t="str">
        <f t="shared" si="145"/>
        <v/>
      </c>
    </row>
    <row r="272" spans="1:65" s="115" customFormat="1">
      <c r="A272" s="298"/>
      <c r="B272" s="215">
        <f t="shared" si="133"/>
        <v>2052</v>
      </c>
      <c r="C272" s="220">
        <f t="shared" ca="1" si="126"/>
        <v>0</v>
      </c>
      <c r="D272" s="221">
        <f t="shared" si="140"/>
        <v>0</v>
      </c>
      <c r="E272" s="221">
        <f t="shared" si="140"/>
        <v>0</v>
      </c>
      <c r="F272" s="221">
        <f t="shared" si="140"/>
        <v>0</v>
      </c>
      <c r="G272" s="221">
        <f t="shared" si="140"/>
        <v>0</v>
      </c>
      <c r="H272" s="221">
        <f t="shared" si="140"/>
        <v>0</v>
      </c>
      <c r="I272" s="221">
        <f t="shared" si="140"/>
        <v>0</v>
      </c>
      <c r="J272" s="221">
        <f t="shared" si="140"/>
        <v>0</v>
      </c>
      <c r="K272" s="221">
        <f t="shared" si="140"/>
        <v>0</v>
      </c>
      <c r="L272" s="221">
        <f t="shared" si="140"/>
        <v>0</v>
      </c>
      <c r="M272" s="221">
        <f t="shared" si="140"/>
        <v>0</v>
      </c>
      <c r="N272" s="221">
        <f t="shared" si="141"/>
        <v>0</v>
      </c>
      <c r="O272" s="221">
        <f t="shared" si="141"/>
        <v>0</v>
      </c>
      <c r="P272" s="221">
        <f t="shared" si="141"/>
        <v>0</v>
      </c>
      <c r="Q272" s="221">
        <f t="shared" si="141"/>
        <v>0</v>
      </c>
      <c r="R272" s="221">
        <f t="shared" si="141"/>
        <v>0</v>
      </c>
      <c r="S272" s="221">
        <f t="shared" si="141"/>
        <v>0</v>
      </c>
      <c r="T272" s="221">
        <f t="shared" si="141"/>
        <v>0</v>
      </c>
      <c r="U272" s="221">
        <f t="shared" si="141"/>
        <v>0</v>
      </c>
      <c r="V272" s="221">
        <f t="shared" si="141"/>
        <v>0</v>
      </c>
      <c r="W272" s="221">
        <f t="shared" si="141"/>
        <v>0</v>
      </c>
      <c r="X272" s="221">
        <f t="shared" si="142"/>
        <v>0</v>
      </c>
      <c r="Y272" s="221">
        <f t="shared" si="142"/>
        <v>0</v>
      </c>
      <c r="Z272" s="221">
        <f t="shared" si="142"/>
        <v>0</v>
      </c>
      <c r="AA272" s="221">
        <f t="shared" si="142"/>
        <v>0</v>
      </c>
      <c r="AB272" s="221">
        <f t="shared" si="142"/>
        <v>0</v>
      </c>
      <c r="AC272" s="221">
        <f t="shared" si="142"/>
        <v>0</v>
      </c>
      <c r="AD272" s="221">
        <f t="shared" si="142"/>
        <v>0</v>
      </c>
      <c r="AE272" s="221">
        <f t="shared" si="142"/>
        <v>0</v>
      </c>
      <c r="AF272" s="221">
        <f t="shared" si="142"/>
        <v>0</v>
      </c>
      <c r="AG272" s="221" t="str">
        <f t="shared" si="142"/>
        <v/>
      </c>
      <c r="AH272" s="221" t="str">
        <f t="shared" si="143"/>
        <v/>
      </c>
      <c r="AI272" s="221" t="str">
        <f t="shared" si="143"/>
        <v/>
      </c>
      <c r="AJ272" s="221" t="str">
        <f t="shared" si="143"/>
        <v/>
      </c>
      <c r="AK272" s="221" t="str">
        <f t="shared" si="143"/>
        <v/>
      </c>
      <c r="AL272" s="221" t="str">
        <f t="shared" si="143"/>
        <v/>
      </c>
      <c r="AM272" s="221" t="str">
        <f t="shared" si="143"/>
        <v/>
      </c>
      <c r="AN272" s="221" t="str">
        <f t="shared" si="143"/>
        <v/>
      </c>
      <c r="AO272" s="221" t="str">
        <f t="shared" si="143"/>
        <v/>
      </c>
      <c r="AP272" s="221" t="str">
        <f t="shared" si="143"/>
        <v/>
      </c>
      <c r="AQ272" s="221" t="str">
        <f t="shared" si="143"/>
        <v/>
      </c>
      <c r="AR272" s="221" t="str">
        <f t="shared" si="144"/>
        <v/>
      </c>
      <c r="AS272" s="221" t="str">
        <f t="shared" si="144"/>
        <v/>
      </c>
      <c r="AT272" s="221" t="str">
        <f t="shared" si="144"/>
        <v/>
      </c>
      <c r="AU272" s="221" t="str">
        <f t="shared" si="144"/>
        <v/>
      </c>
      <c r="AV272" s="221" t="str">
        <f t="shared" si="144"/>
        <v/>
      </c>
      <c r="AW272" s="221" t="str">
        <f t="shared" si="144"/>
        <v/>
      </c>
      <c r="AX272" s="221" t="str">
        <f t="shared" si="144"/>
        <v/>
      </c>
      <c r="AY272" s="221" t="str">
        <f t="shared" si="144"/>
        <v/>
      </c>
      <c r="AZ272" s="221" t="str">
        <f t="shared" si="144"/>
        <v/>
      </c>
      <c r="BA272" s="221" t="str">
        <f t="shared" si="144"/>
        <v/>
      </c>
      <c r="BB272" s="221" t="str">
        <f t="shared" si="145"/>
        <v/>
      </c>
      <c r="BC272" s="221" t="str">
        <f t="shared" si="145"/>
        <v/>
      </c>
      <c r="BD272" s="221" t="str">
        <f t="shared" si="145"/>
        <v/>
      </c>
      <c r="BE272" s="221" t="str">
        <f t="shared" si="145"/>
        <v/>
      </c>
      <c r="BF272" s="221" t="str">
        <f t="shared" si="145"/>
        <v/>
      </c>
      <c r="BG272" s="221" t="str">
        <f t="shared" si="145"/>
        <v/>
      </c>
      <c r="BH272" s="221" t="str">
        <f t="shared" si="145"/>
        <v/>
      </c>
      <c r="BI272" s="221" t="str">
        <f t="shared" si="145"/>
        <v/>
      </c>
      <c r="BJ272" s="221" t="str">
        <f t="shared" si="145"/>
        <v/>
      </c>
      <c r="BK272" s="221" t="str">
        <f t="shared" si="145"/>
        <v/>
      </c>
      <c r="BL272" s="221" t="str">
        <f t="shared" si="145"/>
        <v/>
      </c>
      <c r="BM272" s="221" t="str">
        <f t="shared" si="145"/>
        <v/>
      </c>
    </row>
    <row r="273" spans="1:65" s="115" customFormat="1">
      <c r="A273" s="298"/>
      <c r="B273" s="215">
        <f t="shared" si="133"/>
        <v>2053</v>
      </c>
      <c r="C273" s="220">
        <f t="shared" ca="1" si="126"/>
        <v>0</v>
      </c>
      <c r="D273" s="221">
        <f t="shared" si="140"/>
        <v>0</v>
      </c>
      <c r="E273" s="221">
        <f t="shared" si="140"/>
        <v>0</v>
      </c>
      <c r="F273" s="221">
        <f t="shared" si="140"/>
        <v>0</v>
      </c>
      <c r="G273" s="221">
        <f t="shared" si="140"/>
        <v>0</v>
      </c>
      <c r="H273" s="221">
        <f t="shared" si="140"/>
        <v>0</v>
      </c>
      <c r="I273" s="221">
        <f t="shared" si="140"/>
        <v>0</v>
      </c>
      <c r="J273" s="221">
        <f t="shared" si="140"/>
        <v>0</v>
      </c>
      <c r="K273" s="221">
        <f t="shared" si="140"/>
        <v>0</v>
      </c>
      <c r="L273" s="221">
        <f t="shared" si="140"/>
        <v>0</v>
      </c>
      <c r="M273" s="221">
        <f t="shared" si="140"/>
        <v>0</v>
      </c>
      <c r="N273" s="221">
        <f t="shared" si="141"/>
        <v>0</v>
      </c>
      <c r="O273" s="221">
        <f t="shared" si="141"/>
        <v>0</v>
      </c>
      <c r="P273" s="221">
        <f t="shared" si="141"/>
        <v>0</v>
      </c>
      <c r="Q273" s="221">
        <f t="shared" si="141"/>
        <v>0</v>
      </c>
      <c r="R273" s="221">
        <f t="shared" si="141"/>
        <v>0</v>
      </c>
      <c r="S273" s="221">
        <f t="shared" si="141"/>
        <v>0</v>
      </c>
      <c r="T273" s="221">
        <f t="shared" si="141"/>
        <v>0</v>
      </c>
      <c r="U273" s="221">
        <f t="shared" si="141"/>
        <v>0</v>
      </c>
      <c r="V273" s="221">
        <f t="shared" si="141"/>
        <v>0</v>
      </c>
      <c r="W273" s="221">
        <f t="shared" si="141"/>
        <v>0</v>
      </c>
      <c r="X273" s="221">
        <f t="shared" si="142"/>
        <v>0</v>
      </c>
      <c r="Y273" s="221">
        <f t="shared" si="142"/>
        <v>0</v>
      </c>
      <c r="Z273" s="221">
        <f t="shared" si="142"/>
        <v>0</v>
      </c>
      <c r="AA273" s="221">
        <f t="shared" si="142"/>
        <v>0</v>
      </c>
      <c r="AB273" s="221">
        <f t="shared" si="142"/>
        <v>0</v>
      </c>
      <c r="AC273" s="221">
        <f t="shared" si="142"/>
        <v>0</v>
      </c>
      <c r="AD273" s="221">
        <f t="shared" si="142"/>
        <v>0</v>
      </c>
      <c r="AE273" s="221">
        <f t="shared" si="142"/>
        <v>0</v>
      </c>
      <c r="AF273" s="221">
        <f t="shared" si="142"/>
        <v>0</v>
      </c>
      <c r="AG273" s="221">
        <f t="shared" si="142"/>
        <v>0</v>
      </c>
      <c r="AH273" s="221" t="str">
        <f t="shared" si="143"/>
        <v/>
      </c>
      <c r="AI273" s="221" t="str">
        <f t="shared" si="143"/>
        <v/>
      </c>
      <c r="AJ273" s="221" t="str">
        <f t="shared" si="143"/>
        <v/>
      </c>
      <c r="AK273" s="221" t="str">
        <f t="shared" si="143"/>
        <v/>
      </c>
      <c r="AL273" s="221" t="str">
        <f t="shared" si="143"/>
        <v/>
      </c>
      <c r="AM273" s="221" t="str">
        <f t="shared" si="143"/>
        <v/>
      </c>
      <c r="AN273" s="221" t="str">
        <f t="shared" si="143"/>
        <v/>
      </c>
      <c r="AO273" s="221" t="str">
        <f t="shared" si="143"/>
        <v/>
      </c>
      <c r="AP273" s="221" t="str">
        <f t="shared" si="143"/>
        <v/>
      </c>
      <c r="AQ273" s="221" t="str">
        <f t="shared" si="143"/>
        <v/>
      </c>
      <c r="AR273" s="221" t="str">
        <f t="shared" si="144"/>
        <v/>
      </c>
      <c r="AS273" s="221" t="str">
        <f t="shared" si="144"/>
        <v/>
      </c>
      <c r="AT273" s="221" t="str">
        <f t="shared" si="144"/>
        <v/>
      </c>
      <c r="AU273" s="221" t="str">
        <f t="shared" si="144"/>
        <v/>
      </c>
      <c r="AV273" s="221" t="str">
        <f t="shared" si="144"/>
        <v/>
      </c>
      <c r="AW273" s="221" t="str">
        <f t="shared" si="144"/>
        <v/>
      </c>
      <c r="AX273" s="221" t="str">
        <f t="shared" si="144"/>
        <v/>
      </c>
      <c r="AY273" s="221" t="str">
        <f t="shared" si="144"/>
        <v/>
      </c>
      <c r="AZ273" s="221" t="str">
        <f t="shared" si="144"/>
        <v/>
      </c>
      <c r="BA273" s="221" t="str">
        <f t="shared" si="144"/>
        <v/>
      </c>
      <c r="BB273" s="221" t="str">
        <f t="shared" si="145"/>
        <v/>
      </c>
      <c r="BC273" s="221" t="str">
        <f t="shared" si="145"/>
        <v/>
      </c>
      <c r="BD273" s="221" t="str">
        <f t="shared" si="145"/>
        <v/>
      </c>
      <c r="BE273" s="221" t="str">
        <f t="shared" si="145"/>
        <v/>
      </c>
      <c r="BF273" s="221" t="str">
        <f t="shared" si="145"/>
        <v/>
      </c>
      <c r="BG273" s="221" t="str">
        <f t="shared" si="145"/>
        <v/>
      </c>
      <c r="BH273" s="221" t="str">
        <f t="shared" si="145"/>
        <v/>
      </c>
      <c r="BI273" s="221" t="str">
        <f t="shared" si="145"/>
        <v/>
      </c>
      <c r="BJ273" s="221" t="str">
        <f t="shared" si="145"/>
        <v/>
      </c>
      <c r="BK273" s="221" t="str">
        <f t="shared" si="145"/>
        <v/>
      </c>
      <c r="BL273" s="221" t="str">
        <f t="shared" si="145"/>
        <v/>
      </c>
      <c r="BM273" s="221" t="str">
        <f t="shared" si="145"/>
        <v/>
      </c>
    </row>
    <row r="274" spans="1:65" s="115" customFormat="1">
      <c r="A274" s="298"/>
      <c r="B274" s="215">
        <f t="shared" si="133"/>
        <v>2054</v>
      </c>
      <c r="C274" s="220">
        <f t="shared" ca="1" si="126"/>
        <v>0</v>
      </c>
      <c r="D274" s="221" t="str">
        <f t="shared" ref="D274:M283" si="146">IF(D$242="","",IF($B274&gt;$B$18,"",IF(AND($B274&gt;=D$242,$B274-D$242&lt;$B$22),D$243/$B$22,"")))</f>
        <v/>
      </c>
      <c r="E274" s="221">
        <f t="shared" si="146"/>
        <v>0</v>
      </c>
      <c r="F274" s="221">
        <f t="shared" si="146"/>
        <v>0</v>
      </c>
      <c r="G274" s="221">
        <f t="shared" si="146"/>
        <v>0</v>
      </c>
      <c r="H274" s="221">
        <f t="shared" si="146"/>
        <v>0</v>
      </c>
      <c r="I274" s="221">
        <f t="shared" si="146"/>
        <v>0</v>
      </c>
      <c r="J274" s="221">
        <f t="shared" si="146"/>
        <v>0</v>
      </c>
      <c r="K274" s="221">
        <f t="shared" si="146"/>
        <v>0</v>
      </c>
      <c r="L274" s="221">
        <f t="shared" si="146"/>
        <v>0</v>
      </c>
      <c r="M274" s="221">
        <f t="shared" si="146"/>
        <v>0</v>
      </c>
      <c r="N274" s="221">
        <f t="shared" ref="N274:W283" si="147">IF(N$242="","",IF($B274&gt;$B$18,"",IF(AND($B274&gt;=N$242,$B274-N$242&lt;$B$22),N$243/$B$22,"")))</f>
        <v>0</v>
      </c>
      <c r="O274" s="221">
        <f t="shared" si="147"/>
        <v>0</v>
      </c>
      <c r="P274" s="221">
        <f t="shared" si="147"/>
        <v>0</v>
      </c>
      <c r="Q274" s="221">
        <f t="shared" si="147"/>
        <v>0</v>
      </c>
      <c r="R274" s="221">
        <f t="shared" si="147"/>
        <v>0</v>
      </c>
      <c r="S274" s="221">
        <f t="shared" si="147"/>
        <v>0</v>
      </c>
      <c r="T274" s="221">
        <f t="shared" si="147"/>
        <v>0</v>
      </c>
      <c r="U274" s="221">
        <f t="shared" si="147"/>
        <v>0</v>
      </c>
      <c r="V274" s="221">
        <f t="shared" si="147"/>
        <v>0</v>
      </c>
      <c r="W274" s="221">
        <f t="shared" si="147"/>
        <v>0</v>
      </c>
      <c r="X274" s="221">
        <f t="shared" ref="X274:AG283" si="148">IF(X$242="","",IF($B274&gt;$B$18,"",IF(AND($B274&gt;=X$242,$B274-X$242&lt;$B$22),X$243/$B$22,"")))</f>
        <v>0</v>
      </c>
      <c r="Y274" s="221">
        <f t="shared" si="148"/>
        <v>0</v>
      </c>
      <c r="Z274" s="221">
        <f t="shared" si="148"/>
        <v>0</v>
      </c>
      <c r="AA274" s="221">
        <f t="shared" si="148"/>
        <v>0</v>
      </c>
      <c r="AB274" s="221">
        <f t="shared" si="148"/>
        <v>0</v>
      </c>
      <c r="AC274" s="221">
        <f t="shared" si="148"/>
        <v>0</v>
      </c>
      <c r="AD274" s="221">
        <f t="shared" si="148"/>
        <v>0</v>
      </c>
      <c r="AE274" s="221">
        <f t="shared" si="148"/>
        <v>0</v>
      </c>
      <c r="AF274" s="221">
        <f t="shared" si="148"/>
        <v>0</v>
      </c>
      <c r="AG274" s="221">
        <f t="shared" si="148"/>
        <v>0</v>
      </c>
      <c r="AH274" s="221">
        <f t="shared" ref="AH274:AQ283" si="149">IF(AH$242="","",IF($B274&gt;$B$18,"",IF(AND($B274&gt;=AH$242,$B274-AH$242&lt;$B$22),AH$243/$B$22,"")))</f>
        <v>0</v>
      </c>
      <c r="AI274" s="221" t="str">
        <f t="shared" si="149"/>
        <v/>
      </c>
      <c r="AJ274" s="221" t="str">
        <f t="shared" si="149"/>
        <v/>
      </c>
      <c r="AK274" s="221" t="str">
        <f t="shared" si="149"/>
        <v/>
      </c>
      <c r="AL274" s="221" t="str">
        <f t="shared" si="149"/>
        <v/>
      </c>
      <c r="AM274" s="221" t="str">
        <f t="shared" si="149"/>
        <v/>
      </c>
      <c r="AN274" s="221" t="str">
        <f t="shared" si="149"/>
        <v/>
      </c>
      <c r="AO274" s="221" t="str">
        <f t="shared" si="149"/>
        <v/>
      </c>
      <c r="AP274" s="221" t="str">
        <f t="shared" si="149"/>
        <v/>
      </c>
      <c r="AQ274" s="221" t="str">
        <f t="shared" si="149"/>
        <v/>
      </c>
      <c r="AR274" s="221" t="str">
        <f t="shared" ref="AR274:BA283" si="150">IF(AR$242="","",IF($B274&gt;$B$18,"",IF(AND($B274&gt;=AR$242,$B274-AR$242&lt;$B$22),AR$243/$B$22,"")))</f>
        <v/>
      </c>
      <c r="AS274" s="221" t="str">
        <f t="shared" si="150"/>
        <v/>
      </c>
      <c r="AT274" s="221" t="str">
        <f t="shared" si="150"/>
        <v/>
      </c>
      <c r="AU274" s="221" t="str">
        <f t="shared" si="150"/>
        <v/>
      </c>
      <c r="AV274" s="221" t="str">
        <f t="shared" si="150"/>
        <v/>
      </c>
      <c r="AW274" s="221" t="str">
        <f t="shared" si="150"/>
        <v/>
      </c>
      <c r="AX274" s="221" t="str">
        <f t="shared" si="150"/>
        <v/>
      </c>
      <c r="AY274" s="221" t="str">
        <f t="shared" si="150"/>
        <v/>
      </c>
      <c r="AZ274" s="221" t="str">
        <f t="shared" si="150"/>
        <v/>
      </c>
      <c r="BA274" s="221" t="str">
        <f t="shared" si="150"/>
        <v/>
      </c>
      <c r="BB274" s="221" t="str">
        <f t="shared" ref="BB274:BM283" si="151">IF(BB$242="","",IF($B274&gt;$B$18,"",IF(AND($B274&gt;=BB$242,$B274-BB$242&lt;$B$22),BB$243/$B$22,"")))</f>
        <v/>
      </c>
      <c r="BC274" s="221" t="str">
        <f t="shared" si="151"/>
        <v/>
      </c>
      <c r="BD274" s="221" t="str">
        <f t="shared" si="151"/>
        <v/>
      </c>
      <c r="BE274" s="221" t="str">
        <f t="shared" si="151"/>
        <v/>
      </c>
      <c r="BF274" s="221" t="str">
        <f t="shared" si="151"/>
        <v/>
      </c>
      <c r="BG274" s="221" t="str">
        <f t="shared" si="151"/>
        <v/>
      </c>
      <c r="BH274" s="221" t="str">
        <f t="shared" si="151"/>
        <v/>
      </c>
      <c r="BI274" s="221" t="str">
        <f t="shared" si="151"/>
        <v/>
      </c>
      <c r="BJ274" s="221" t="str">
        <f t="shared" si="151"/>
        <v/>
      </c>
      <c r="BK274" s="221" t="str">
        <f t="shared" si="151"/>
        <v/>
      </c>
      <c r="BL274" s="221" t="str">
        <f t="shared" si="151"/>
        <v/>
      </c>
      <c r="BM274" s="221" t="str">
        <f t="shared" si="151"/>
        <v/>
      </c>
    </row>
    <row r="275" spans="1:65" s="115" customFormat="1">
      <c r="A275" s="298"/>
      <c r="B275" s="215">
        <f t="shared" si="133"/>
        <v>2055</v>
      </c>
      <c r="C275" s="220">
        <f t="shared" ca="1" si="126"/>
        <v>0</v>
      </c>
      <c r="D275" s="221" t="str">
        <f t="shared" si="146"/>
        <v/>
      </c>
      <c r="E275" s="221" t="str">
        <f t="shared" si="146"/>
        <v/>
      </c>
      <c r="F275" s="221">
        <f t="shared" si="146"/>
        <v>0</v>
      </c>
      <c r="G275" s="221">
        <f t="shared" si="146"/>
        <v>0</v>
      </c>
      <c r="H275" s="221">
        <f t="shared" si="146"/>
        <v>0</v>
      </c>
      <c r="I275" s="221">
        <f t="shared" si="146"/>
        <v>0</v>
      </c>
      <c r="J275" s="221">
        <f t="shared" si="146"/>
        <v>0</v>
      </c>
      <c r="K275" s="221">
        <f t="shared" si="146"/>
        <v>0</v>
      </c>
      <c r="L275" s="221">
        <f t="shared" si="146"/>
        <v>0</v>
      </c>
      <c r="M275" s="221">
        <f t="shared" si="146"/>
        <v>0</v>
      </c>
      <c r="N275" s="221">
        <f t="shared" si="147"/>
        <v>0</v>
      </c>
      <c r="O275" s="221">
        <f t="shared" si="147"/>
        <v>0</v>
      </c>
      <c r="P275" s="221">
        <f t="shared" si="147"/>
        <v>0</v>
      </c>
      <c r="Q275" s="221">
        <f t="shared" si="147"/>
        <v>0</v>
      </c>
      <c r="R275" s="221">
        <f t="shared" si="147"/>
        <v>0</v>
      </c>
      <c r="S275" s="221">
        <f t="shared" si="147"/>
        <v>0</v>
      </c>
      <c r="T275" s="221">
        <f t="shared" si="147"/>
        <v>0</v>
      </c>
      <c r="U275" s="221">
        <f t="shared" si="147"/>
        <v>0</v>
      </c>
      <c r="V275" s="221">
        <f t="shared" si="147"/>
        <v>0</v>
      </c>
      <c r="W275" s="221">
        <f t="shared" si="147"/>
        <v>0</v>
      </c>
      <c r="X275" s="221">
        <f t="shared" si="148"/>
        <v>0</v>
      </c>
      <c r="Y275" s="221">
        <f t="shared" si="148"/>
        <v>0</v>
      </c>
      <c r="Z275" s="221">
        <f t="shared" si="148"/>
        <v>0</v>
      </c>
      <c r="AA275" s="221">
        <f t="shared" si="148"/>
        <v>0</v>
      </c>
      <c r="AB275" s="221">
        <f t="shared" si="148"/>
        <v>0</v>
      </c>
      <c r="AC275" s="221">
        <f t="shared" si="148"/>
        <v>0</v>
      </c>
      <c r="AD275" s="221">
        <f t="shared" si="148"/>
        <v>0</v>
      </c>
      <c r="AE275" s="221">
        <f t="shared" si="148"/>
        <v>0</v>
      </c>
      <c r="AF275" s="221">
        <f t="shared" si="148"/>
        <v>0</v>
      </c>
      <c r="AG275" s="221">
        <f t="shared" si="148"/>
        <v>0</v>
      </c>
      <c r="AH275" s="221">
        <f t="shared" si="149"/>
        <v>0</v>
      </c>
      <c r="AI275" s="221">
        <f t="shared" si="149"/>
        <v>0</v>
      </c>
      <c r="AJ275" s="221" t="str">
        <f t="shared" si="149"/>
        <v/>
      </c>
      <c r="AK275" s="221" t="str">
        <f t="shared" si="149"/>
        <v/>
      </c>
      <c r="AL275" s="221" t="str">
        <f t="shared" si="149"/>
        <v/>
      </c>
      <c r="AM275" s="221" t="str">
        <f t="shared" si="149"/>
        <v/>
      </c>
      <c r="AN275" s="221" t="str">
        <f t="shared" si="149"/>
        <v/>
      </c>
      <c r="AO275" s="221" t="str">
        <f t="shared" si="149"/>
        <v/>
      </c>
      <c r="AP275" s="221" t="str">
        <f t="shared" si="149"/>
        <v/>
      </c>
      <c r="AQ275" s="221" t="str">
        <f t="shared" si="149"/>
        <v/>
      </c>
      <c r="AR275" s="221" t="str">
        <f t="shared" si="150"/>
        <v/>
      </c>
      <c r="AS275" s="221" t="str">
        <f t="shared" si="150"/>
        <v/>
      </c>
      <c r="AT275" s="221" t="str">
        <f t="shared" si="150"/>
        <v/>
      </c>
      <c r="AU275" s="221" t="str">
        <f t="shared" si="150"/>
        <v/>
      </c>
      <c r="AV275" s="221" t="str">
        <f t="shared" si="150"/>
        <v/>
      </c>
      <c r="AW275" s="221" t="str">
        <f t="shared" si="150"/>
        <v/>
      </c>
      <c r="AX275" s="221" t="str">
        <f t="shared" si="150"/>
        <v/>
      </c>
      <c r="AY275" s="221" t="str">
        <f t="shared" si="150"/>
        <v/>
      </c>
      <c r="AZ275" s="221" t="str">
        <f t="shared" si="150"/>
        <v/>
      </c>
      <c r="BA275" s="221" t="str">
        <f t="shared" si="150"/>
        <v/>
      </c>
      <c r="BB275" s="221" t="str">
        <f t="shared" si="151"/>
        <v/>
      </c>
      <c r="BC275" s="221" t="str">
        <f t="shared" si="151"/>
        <v/>
      </c>
      <c r="BD275" s="221" t="str">
        <f t="shared" si="151"/>
        <v/>
      </c>
      <c r="BE275" s="221" t="str">
        <f t="shared" si="151"/>
        <v/>
      </c>
      <c r="BF275" s="221" t="str">
        <f t="shared" si="151"/>
        <v/>
      </c>
      <c r="BG275" s="221" t="str">
        <f t="shared" si="151"/>
        <v/>
      </c>
      <c r="BH275" s="221" t="str">
        <f t="shared" si="151"/>
        <v/>
      </c>
      <c r="BI275" s="221" t="str">
        <f t="shared" si="151"/>
        <v/>
      </c>
      <c r="BJ275" s="221" t="str">
        <f t="shared" si="151"/>
        <v/>
      </c>
      <c r="BK275" s="221" t="str">
        <f t="shared" si="151"/>
        <v/>
      </c>
      <c r="BL275" s="221" t="str">
        <f t="shared" si="151"/>
        <v/>
      </c>
      <c r="BM275" s="221" t="str">
        <f t="shared" si="151"/>
        <v/>
      </c>
    </row>
    <row r="276" spans="1:65" s="115" customFormat="1">
      <c r="A276" s="298"/>
      <c r="B276" s="215">
        <f t="shared" si="133"/>
        <v>2056</v>
      </c>
      <c r="C276" s="220">
        <f t="shared" ref="C276:C305" ca="1" si="152">IF($B276&gt;B$18,"N/A",SUM(OFFSET(D276,0,0,1,B$18-B$17+1)))</f>
        <v>0</v>
      </c>
      <c r="D276" s="221" t="str">
        <f t="shared" si="146"/>
        <v/>
      </c>
      <c r="E276" s="221" t="str">
        <f t="shared" si="146"/>
        <v/>
      </c>
      <c r="F276" s="221" t="str">
        <f t="shared" si="146"/>
        <v/>
      </c>
      <c r="G276" s="221">
        <f t="shared" si="146"/>
        <v>0</v>
      </c>
      <c r="H276" s="221">
        <f t="shared" si="146"/>
        <v>0</v>
      </c>
      <c r="I276" s="221">
        <f t="shared" si="146"/>
        <v>0</v>
      </c>
      <c r="J276" s="221">
        <f t="shared" si="146"/>
        <v>0</v>
      </c>
      <c r="K276" s="221">
        <f t="shared" si="146"/>
        <v>0</v>
      </c>
      <c r="L276" s="221">
        <f t="shared" si="146"/>
        <v>0</v>
      </c>
      <c r="M276" s="221">
        <f t="shared" si="146"/>
        <v>0</v>
      </c>
      <c r="N276" s="221">
        <f t="shared" si="147"/>
        <v>0</v>
      </c>
      <c r="O276" s="221">
        <f t="shared" si="147"/>
        <v>0</v>
      </c>
      <c r="P276" s="221">
        <f t="shared" si="147"/>
        <v>0</v>
      </c>
      <c r="Q276" s="221">
        <f t="shared" si="147"/>
        <v>0</v>
      </c>
      <c r="R276" s="221">
        <f t="shared" si="147"/>
        <v>0</v>
      </c>
      <c r="S276" s="221">
        <f t="shared" si="147"/>
        <v>0</v>
      </c>
      <c r="T276" s="221">
        <f t="shared" si="147"/>
        <v>0</v>
      </c>
      <c r="U276" s="221">
        <f t="shared" si="147"/>
        <v>0</v>
      </c>
      <c r="V276" s="221">
        <f t="shared" si="147"/>
        <v>0</v>
      </c>
      <c r="W276" s="221">
        <f t="shared" si="147"/>
        <v>0</v>
      </c>
      <c r="X276" s="221">
        <f t="shared" si="148"/>
        <v>0</v>
      </c>
      <c r="Y276" s="221">
        <f t="shared" si="148"/>
        <v>0</v>
      </c>
      <c r="Z276" s="221">
        <f t="shared" si="148"/>
        <v>0</v>
      </c>
      <c r="AA276" s="221">
        <f t="shared" si="148"/>
        <v>0</v>
      </c>
      <c r="AB276" s="221">
        <f t="shared" si="148"/>
        <v>0</v>
      </c>
      <c r="AC276" s="221">
        <f t="shared" si="148"/>
        <v>0</v>
      </c>
      <c r="AD276" s="221">
        <f t="shared" si="148"/>
        <v>0</v>
      </c>
      <c r="AE276" s="221">
        <f t="shared" si="148"/>
        <v>0</v>
      </c>
      <c r="AF276" s="221">
        <f t="shared" si="148"/>
        <v>0</v>
      </c>
      <c r="AG276" s="221">
        <f t="shared" si="148"/>
        <v>0</v>
      </c>
      <c r="AH276" s="221">
        <f t="shared" si="149"/>
        <v>0</v>
      </c>
      <c r="AI276" s="221">
        <f t="shared" si="149"/>
        <v>0</v>
      </c>
      <c r="AJ276" s="221">
        <f t="shared" si="149"/>
        <v>0</v>
      </c>
      <c r="AK276" s="221" t="str">
        <f t="shared" si="149"/>
        <v/>
      </c>
      <c r="AL276" s="221" t="str">
        <f t="shared" si="149"/>
        <v/>
      </c>
      <c r="AM276" s="221" t="str">
        <f t="shared" si="149"/>
        <v/>
      </c>
      <c r="AN276" s="221" t="str">
        <f t="shared" si="149"/>
        <v/>
      </c>
      <c r="AO276" s="221" t="str">
        <f t="shared" si="149"/>
        <v/>
      </c>
      <c r="AP276" s="221" t="str">
        <f t="shared" si="149"/>
        <v/>
      </c>
      <c r="AQ276" s="221" t="str">
        <f t="shared" si="149"/>
        <v/>
      </c>
      <c r="AR276" s="221" t="str">
        <f t="shared" si="150"/>
        <v/>
      </c>
      <c r="AS276" s="221" t="str">
        <f t="shared" si="150"/>
        <v/>
      </c>
      <c r="AT276" s="221" t="str">
        <f t="shared" si="150"/>
        <v/>
      </c>
      <c r="AU276" s="221" t="str">
        <f t="shared" si="150"/>
        <v/>
      </c>
      <c r="AV276" s="221" t="str">
        <f t="shared" si="150"/>
        <v/>
      </c>
      <c r="AW276" s="221" t="str">
        <f t="shared" si="150"/>
        <v/>
      </c>
      <c r="AX276" s="221" t="str">
        <f t="shared" si="150"/>
        <v/>
      </c>
      <c r="AY276" s="221" t="str">
        <f t="shared" si="150"/>
        <v/>
      </c>
      <c r="AZ276" s="221" t="str">
        <f t="shared" si="150"/>
        <v/>
      </c>
      <c r="BA276" s="221" t="str">
        <f t="shared" si="150"/>
        <v/>
      </c>
      <c r="BB276" s="221" t="str">
        <f t="shared" si="151"/>
        <v/>
      </c>
      <c r="BC276" s="221" t="str">
        <f t="shared" si="151"/>
        <v/>
      </c>
      <c r="BD276" s="221" t="str">
        <f t="shared" si="151"/>
        <v/>
      </c>
      <c r="BE276" s="221" t="str">
        <f t="shared" si="151"/>
        <v/>
      </c>
      <c r="BF276" s="221" t="str">
        <f t="shared" si="151"/>
        <v/>
      </c>
      <c r="BG276" s="221" t="str">
        <f t="shared" si="151"/>
        <v/>
      </c>
      <c r="BH276" s="221" t="str">
        <f t="shared" si="151"/>
        <v/>
      </c>
      <c r="BI276" s="221" t="str">
        <f t="shared" si="151"/>
        <v/>
      </c>
      <c r="BJ276" s="221" t="str">
        <f t="shared" si="151"/>
        <v/>
      </c>
      <c r="BK276" s="221" t="str">
        <f t="shared" si="151"/>
        <v/>
      </c>
      <c r="BL276" s="221" t="str">
        <f t="shared" si="151"/>
        <v/>
      </c>
      <c r="BM276" s="221" t="str">
        <f t="shared" si="151"/>
        <v/>
      </c>
    </row>
    <row r="277" spans="1:65" s="115" customFormat="1">
      <c r="A277" s="298"/>
      <c r="B277" s="215">
        <f t="shared" ref="B277:B305" si="153">B276+1</f>
        <v>2057</v>
      </c>
      <c r="C277" s="220">
        <f t="shared" ca="1" si="152"/>
        <v>0</v>
      </c>
      <c r="D277" s="221" t="str">
        <f t="shared" si="146"/>
        <v/>
      </c>
      <c r="E277" s="221" t="str">
        <f t="shared" si="146"/>
        <v/>
      </c>
      <c r="F277" s="221" t="str">
        <f t="shared" si="146"/>
        <v/>
      </c>
      <c r="G277" s="221" t="str">
        <f t="shared" si="146"/>
        <v/>
      </c>
      <c r="H277" s="221">
        <f t="shared" si="146"/>
        <v>0</v>
      </c>
      <c r="I277" s="221">
        <f t="shared" si="146"/>
        <v>0</v>
      </c>
      <c r="J277" s="221">
        <f t="shared" si="146"/>
        <v>0</v>
      </c>
      <c r="K277" s="221">
        <f t="shared" si="146"/>
        <v>0</v>
      </c>
      <c r="L277" s="221">
        <f t="shared" si="146"/>
        <v>0</v>
      </c>
      <c r="M277" s="221">
        <f t="shared" si="146"/>
        <v>0</v>
      </c>
      <c r="N277" s="221">
        <f t="shared" si="147"/>
        <v>0</v>
      </c>
      <c r="O277" s="221">
        <f t="shared" si="147"/>
        <v>0</v>
      </c>
      <c r="P277" s="221">
        <f t="shared" si="147"/>
        <v>0</v>
      </c>
      <c r="Q277" s="221">
        <f t="shared" si="147"/>
        <v>0</v>
      </c>
      <c r="R277" s="221">
        <f t="shared" si="147"/>
        <v>0</v>
      </c>
      <c r="S277" s="221">
        <f t="shared" si="147"/>
        <v>0</v>
      </c>
      <c r="T277" s="221">
        <f t="shared" si="147"/>
        <v>0</v>
      </c>
      <c r="U277" s="221">
        <f t="shared" si="147"/>
        <v>0</v>
      </c>
      <c r="V277" s="221">
        <f t="shared" si="147"/>
        <v>0</v>
      </c>
      <c r="W277" s="221">
        <f t="shared" si="147"/>
        <v>0</v>
      </c>
      <c r="X277" s="221">
        <f t="shared" si="148"/>
        <v>0</v>
      </c>
      <c r="Y277" s="221">
        <f t="shared" si="148"/>
        <v>0</v>
      </c>
      <c r="Z277" s="221">
        <f t="shared" si="148"/>
        <v>0</v>
      </c>
      <c r="AA277" s="221">
        <f t="shared" si="148"/>
        <v>0</v>
      </c>
      <c r="AB277" s="221">
        <f t="shared" si="148"/>
        <v>0</v>
      </c>
      <c r="AC277" s="221">
        <f t="shared" si="148"/>
        <v>0</v>
      </c>
      <c r="AD277" s="221">
        <f t="shared" si="148"/>
        <v>0</v>
      </c>
      <c r="AE277" s="221">
        <f t="shared" si="148"/>
        <v>0</v>
      </c>
      <c r="AF277" s="221">
        <f t="shared" si="148"/>
        <v>0</v>
      </c>
      <c r="AG277" s="221">
        <f t="shared" si="148"/>
        <v>0</v>
      </c>
      <c r="AH277" s="221">
        <f t="shared" si="149"/>
        <v>0</v>
      </c>
      <c r="AI277" s="221">
        <f t="shared" si="149"/>
        <v>0</v>
      </c>
      <c r="AJ277" s="221">
        <f t="shared" si="149"/>
        <v>0</v>
      </c>
      <c r="AK277" s="221">
        <f t="shared" si="149"/>
        <v>0</v>
      </c>
      <c r="AL277" s="221" t="str">
        <f t="shared" si="149"/>
        <v/>
      </c>
      <c r="AM277" s="221" t="str">
        <f t="shared" si="149"/>
        <v/>
      </c>
      <c r="AN277" s="221" t="str">
        <f t="shared" si="149"/>
        <v/>
      </c>
      <c r="AO277" s="221" t="str">
        <f t="shared" si="149"/>
        <v/>
      </c>
      <c r="AP277" s="221" t="str">
        <f t="shared" si="149"/>
        <v/>
      </c>
      <c r="AQ277" s="221" t="str">
        <f t="shared" si="149"/>
        <v/>
      </c>
      <c r="AR277" s="221" t="str">
        <f t="shared" si="150"/>
        <v/>
      </c>
      <c r="AS277" s="221" t="str">
        <f t="shared" si="150"/>
        <v/>
      </c>
      <c r="AT277" s="221" t="str">
        <f t="shared" si="150"/>
        <v/>
      </c>
      <c r="AU277" s="221" t="str">
        <f t="shared" si="150"/>
        <v/>
      </c>
      <c r="AV277" s="221" t="str">
        <f t="shared" si="150"/>
        <v/>
      </c>
      <c r="AW277" s="221" t="str">
        <f t="shared" si="150"/>
        <v/>
      </c>
      <c r="AX277" s="221" t="str">
        <f t="shared" si="150"/>
        <v/>
      </c>
      <c r="AY277" s="221" t="str">
        <f t="shared" si="150"/>
        <v/>
      </c>
      <c r="AZ277" s="221" t="str">
        <f t="shared" si="150"/>
        <v/>
      </c>
      <c r="BA277" s="221" t="str">
        <f t="shared" si="150"/>
        <v/>
      </c>
      <c r="BB277" s="221" t="str">
        <f t="shared" si="151"/>
        <v/>
      </c>
      <c r="BC277" s="221" t="str">
        <f t="shared" si="151"/>
        <v/>
      </c>
      <c r="BD277" s="221" t="str">
        <f t="shared" si="151"/>
        <v/>
      </c>
      <c r="BE277" s="221" t="str">
        <f t="shared" si="151"/>
        <v/>
      </c>
      <c r="BF277" s="221" t="str">
        <f t="shared" si="151"/>
        <v/>
      </c>
      <c r="BG277" s="221" t="str">
        <f t="shared" si="151"/>
        <v/>
      </c>
      <c r="BH277" s="221" t="str">
        <f t="shared" si="151"/>
        <v/>
      </c>
      <c r="BI277" s="221" t="str">
        <f t="shared" si="151"/>
        <v/>
      </c>
      <c r="BJ277" s="221" t="str">
        <f t="shared" si="151"/>
        <v/>
      </c>
      <c r="BK277" s="221" t="str">
        <f t="shared" si="151"/>
        <v/>
      </c>
      <c r="BL277" s="221" t="str">
        <f t="shared" si="151"/>
        <v/>
      </c>
      <c r="BM277" s="221" t="str">
        <f t="shared" si="151"/>
        <v/>
      </c>
    </row>
    <row r="278" spans="1:65" s="115" customFormat="1">
      <c r="A278" s="298"/>
      <c r="B278" s="215">
        <f t="shared" si="153"/>
        <v>2058</v>
      </c>
      <c r="C278" s="220">
        <f t="shared" ca="1" si="152"/>
        <v>0</v>
      </c>
      <c r="D278" s="221" t="str">
        <f t="shared" si="146"/>
        <v/>
      </c>
      <c r="E278" s="221" t="str">
        <f t="shared" si="146"/>
        <v/>
      </c>
      <c r="F278" s="221" t="str">
        <f t="shared" si="146"/>
        <v/>
      </c>
      <c r="G278" s="221" t="str">
        <f t="shared" si="146"/>
        <v/>
      </c>
      <c r="H278" s="221" t="str">
        <f t="shared" si="146"/>
        <v/>
      </c>
      <c r="I278" s="221">
        <f t="shared" si="146"/>
        <v>0</v>
      </c>
      <c r="J278" s="221">
        <f t="shared" si="146"/>
        <v>0</v>
      </c>
      <c r="K278" s="221">
        <f t="shared" si="146"/>
        <v>0</v>
      </c>
      <c r="L278" s="221">
        <f t="shared" si="146"/>
        <v>0</v>
      </c>
      <c r="M278" s="221">
        <f t="shared" si="146"/>
        <v>0</v>
      </c>
      <c r="N278" s="221">
        <f t="shared" si="147"/>
        <v>0</v>
      </c>
      <c r="O278" s="221">
        <f t="shared" si="147"/>
        <v>0</v>
      </c>
      <c r="P278" s="221">
        <f t="shared" si="147"/>
        <v>0</v>
      </c>
      <c r="Q278" s="221">
        <f t="shared" si="147"/>
        <v>0</v>
      </c>
      <c r="R278" s="221">
        <f t="shared" si="147"/>
        <v>0</v>
      </c>
      <c r="S278" s="221">
        <f t="shared" si="147"/>
        <v>0</v>
      </c>
      <c r="T278" s="221">
        <f t="shared" si="147"/>
        <v>0</v>
      </c>
      <c r="U278" s="221">
        <f t="shared" si="147"/>
        <v>0</v>
      </c>
      <c r="V278" s="221">
        <f t="shared" si="147"/>
        <v>0</v>
      </c>
      <c r="W278" s="221">
        <f t="shared" si="147"/>
        <v>0</v>
      </c>
      <c r="X278" s="221">
        <f t="shared" si="148"/>
        <v>0</v>
      </c>
      <c r="Y278" s="221">
        <f t="shared" si="148"/>
        <v>0</v>
      </c>
      <c r="Z278" s="221">
        <f t="shared" si="148"/>
        <v>0</v>
      </c>
      <c r="AA278" s="221">
        <f t="shared" si="148"/>
        <v>0</v>
      </c>
      <c r="AB278" s="221">
        <f t="shared" si="148"/>
        <v>0</v>
      </c>
      <c r="AC278" s="221">
        <f t="shared" si="148"/>
        <v>0</v>
      </c>
      <c r="AD278" s="221">
        <f t="shared" si="148"/>
        <v>0</v>
      </c>
      <c r="AE278" s="221">
        <f t="shared" si="148"/>
        <v>0</v>
      </c>
      <c r="AF278" s="221">
        <f t="shared" si="148"/>
        <v>0</v>
      </c>
      <c r="AG278" s="221">
        <f t="shared" si="148"/>
        <v>0</v>
      </c>
      <c r="AH278" s="221">
        <f t="shared" si="149"/>
        <v>0</v>
      </c>
      <c r="AI278" s="221">
        <f t="shared" si="149"/>
        <v>0</v>
      </c>
      <c r="AJ278" s="221">
        <f t="shared" si="149"/>
        <v>0</v>
      </c>
      <c r="AK278" s="221">
        <f t="shared" si="149"/>
        <v>0</v>
      </c>
      <c r="AL278" s="221">
        <f t="shared" si="149"/>
        <v>0</v>
      </c>
      <c r="AM278" s="221" t="str">
        <f t="shared" si="149"/>
        <v/>
      </c>
      <c r="AN278" s="221" t="str">
        <f t="shared" si="149"/>
        <v/>
      </c>
      <c r="AO278" s="221" t="str">
        <f t="shared" si="149"/>
        <v/>
      </c>
      <c r="AP278" s="221" t="str">
        <f t="shared" si="149"/>
        <v/>
      </c>
      <c r="AQ278" s="221" t="str">
        <f t="shared" si="149"/>
        <v/>
      </c>
      <c r="AR278" s="221" t="str">
        <f t="shared" si="150"/>
        <v/>
      </c>
      <c r="AS278" s="221" t="str">
        <f t="shared" si="150"/>
        <v/>
      </c>
      <c r="AT278" s="221" t="str">
        <f t="shared" si="150"/>
        <v/>
      </c>
      <c r="AU278" s="221" t="str">
        <f t="shared" si="150"/>
        <v/>
      </c>
      <c r="AV278" s="221" t="str">
        <f t="shared" si="150"/>
        <v/>
      </c>
      <c r="AW278" s="221" t="str">
        <f t="shared" si="150"/>
        <v/>
      </c>
      <c r="AX278" s="221" t="str">
        <f t="shared" si="150"/>
        <v/>
      </c>
      <c r="AY278" s="221" t="str">
        <f t="shared" si="150"/>
        <v/>
      </c>
      <c r="AZ278" s="221" t="str">
        <f t="shared" si="150"/>
        <v/>
      </c>
      <c r="BA278" s="221" t="str">
        <f t="shared" si="150"/>
        <v/>
      </c>
      <c r="BB278" s="221" t="str">
        <f t="shared" si="151"/>
        <v/>
      </c>
      <c r="BC278" s="221" t="str">
        <f t="shared" si="151"/>
        <v/>
      </c>
      <c r="BD278" s="221" t="str">
        <f t="shared" si="151"/>
        <v/>
      </c>
      <c r="BE278" s="221" t="str">
        <f t="shared" si="151"/>
        <v/>
      </c>
      <c r="BF278" s="221" t="str">
        <f t="shared" si="151"/>
        <v/>
      </c>
      <c r="BG278" s="221" t="str">
        <f t="shared" si="151"/>
        <v/>
      </c>
      <c r="BH278" s="221" t="str">
        <f t="shared" si="151"/>
        <v/>
      </c>
      <c r="BI278" s="221" t="str">
        <f t="shared" si="151"/>
        <v/>
      </c>
      <c r="BJ278" s="221" t="str">
        <f t="shared" si="151"/>
        <v/>
      </c>
      <c r="BK278" s="221" t="str">
        <f t="shared" si="151"/>
        <v/>
      </c>
      <c r="BL278" s="221" t="str">
        <f t="shared" si="151"/>
        <v/>
      </c>
      <c r="BM278" s="221" t="str">
        <f t="shared" si="151"/>
        <v/>
      </c>
    </row>
    <row r="279" spans="1:65" s="115" customFormat="1">
      <c r="A279" s="298"/>
      <c r="B279" s="215">
        <f t="shared" si="153"/>
        <v>2059</v>
      </c>
      <c r="C279" s="220">
        <f t="shared" ca="1" si="152"/>
        <v>0</v>
      </c>
      <c r="D279" s="221" t="str">
        <f t="shared" si="146"/>
        <v/>
      </c>
      <c r="E279" s="221" t="str">
        <f t="shared" si="146"/>
        <v/>
      </c>
      <c r="F279" s="221" t="str">
        <f t="shared" si="146"/>
        <v/>
      </c>
      <c r="G279" s="221" t="str">
        <f t="shared" si="146"/>
        <v/>
      </c>
      <c r="H279" s="221" t="str">
        <f t="shared" si="146"/>
        <v/>
      </c>
      <c r="I279" s="221" t="str">
        <f t="shared" si="146"/>
        <v/>
      </c>
      <c r="J279" s="221">
        <f t="shared" si="146"/>
        <v>0</v>
      </c>
      <c r="K279" s="221">
        <f t="shared" si="146"/>
        <v>0</v>
      </c>
      <c r="L279" s="221">
        <f t="shared" si="146"/>
        <v>0</v>
      </c>
      <c r="M279" s="221">
        <f t="shared" si="146"/>
        <v>0</v>
      </c>
      <c r="N279" s="221">
        <f t="shared" si="147"/>
        <v>0</v>
      </c>
      <c r="O279" s="221">
        <f t="shared" si="147"/>
        <v>0</v>
      </c>
      <c r="P279" s="221">
        <f t="shared" si="147"/>
        <v>0</v>
      </c>
      <c r="Q279" s="221">
        <f t="shared" si="147"/>
        <v>0</v>
      </c>
      <c r="R279" s="221">
        <f t="shared" si="147"/>
        <v>0</v>
      </c>
      <c r="S279" s="221">
        <f t="shared" si="147"/>
        <v>0</v>
      </c>
      <c r="T279" s="221">
        <f t="shared" si="147"/>
        <v>0</v>
      </c>
      <c r="U279" s="221">
        <f t="shared" si="147"/>
        <v>0</v>
      </c>
      <c r="V279" s="221">
        <f t="shared" si="147"/>
        <v>0</v>
      </c>
      <c r="W279" s="221">
        <f t="shared" si="147"/>
        <v>0</v>
      </c>
      <c r="X279" s="221">
        <f t="shared" si="148"/>
        <v>0</v>
      </c>
      <c r="Y279" s="221">
        <f t="shared" si="148"/>
        <v>0</v>
      </c>
      <c r="Z279" s="221">
        <f t="shared" si="148"/>
        <v>0</v>
      </c>
      <c r="AA279" s="221">
        <f t="shared" si="148"/>
        <v>0</v>
      </c>
      <c r="AB279" s="221">
        <f t="shared" si="148"/>
        <v>0</v>
      </c>
      <c r="AC279" s="221">
        <f t="shared" si="148"/>
        <v>0</v>
      </c>
      <c r="AD279" s="221">
        <f t="shared" si="148"/>
        <v>0</v>
      </c>
      <c r="AE279" s="221">
        <f t="shared" si="148"/>
        <v>0</v>
      </c>
      <c r="AF279" s="221">
        <f t="shared" si="148"/>
        <v>0</v>
      </c>
      <c r="AG279" s="221">
        <f t="shared" si="148"/>
        <v>0</v>
      </c>
      <c r="AH279" s="221">
        <f t="shared" si="149"/>
        <v>0</v>
      </c>
      <c r="AI279" s="221">
        <f t="shared" si="149"/>
        <v>0</v>
      </c>
      <c r="AJ279" s="221">
        <f t="shared" si="149"/>
        <v>0</v>
      </c>
      <c r="AK279" s="221">
        <f t="shared" si="149"/>
        <v>0</v>
      </c>
      <c r="AL279" s="221">
        <f t="shared" si="149"/>
        <v>0</v>
      </c>
      <c r="AM279" s="221">
        <f t="shared" si="149"/>
        <v>0</v>
      </c>
      <c r="AN279" s="221" t="str">
        <f t="shared" si="149"/>
        <v/>
      </c>
      <c r="AO279" s="221" t="str">
        <f t="shared" si="149"/>
        <v/>
      </c>
      <c r="AP279" s="221" t="str">
        <f t="shared" si="149"/>
        <v/>
      </c>
      <c r="AQ279" s="221" t="str">
        <f t="shared" si="149"/>
        <v/>
      </c>
      <c r="AR279" s="221" t="str">
        <f t="shared" si="150"/>
        <v/>
      </c>
      <c r="AS279" s="221" t="str">
        <f t="shared" si="150"/>
        <v/>
      </c>
      <c r="AT279" s="221" t="str">
        <f t="shared" si="150"/>
        <v/>
      </c>
      <c r="AU279" s="221" t="str">
        <f t="shared" si="150"/>
        <v/>
      </c>
      <c r="AV279" s="221" t="str">
        <f t="shared" si="150"/>
        <v/>
      </c>
      <c r="AW279" s="221" t="str">
        <f t="shared" si="150"/>
        <v/>
      </c>
      <c r="AX279" s="221" t="str">
        <f t="shared" si="150"/>
        <v/>
      </c>
      <c r="AY279" s="221" t="str">
        <f t="shared" si="150"/>
        <v/>
      </c>
      <c r="AZ279" s="221" t="str">
        <f t="shared" si="150"/>
        <v/>
      </c>
      <c r="BA279" s="221" t="str">
        <f t="shared" si="150"/>
        <v/>
      </c>
      <c r="BB279" s="221" t="str">
        <f t="shared" si="151"/>
        <v/>
      </c>
      <c r="BC279" s="221" t="str">
        <f t="shared" si="151"/>
        <v/>
      </c>
      <c r="BD279" s="221" t="str">
        <f t="shared" si="151"/>
        <v/>
      </c>
      <c r="BE279" s="221" t="str">
        <f t="shared" si="151"/>
        <v/>
      </c>
      <c r="BF279" s="221" t="str">
        <f t="shared" si="151"/>
        <v/>
      </c>
      <c r="BG279" s="221" t="str">
        <f t="shared" si="151"/>
        <v/>
      </c>
      <c r="BH279" s="221" t="str">
        <f t="shared" si="151"/>
        <v/>
      </c>
      <c r="BI279" s="221" t="str">
        <f t="shared" si="151"/>
        <v/>
      </c>
      <c r="BJ279" s="221" t="str">
        <f t="shared" si="151"/>
        <v/>
      </c>
      <c r="BK279" s="221" t="str">
        <f t="shared" si="151"/>
        <v/>
      </c>
      <c r="BL279" s="221" t="str">
        <f t="shared" si="151"/>
        <v/>
      </c>
      <c r="BM279" s="221" t="str">
        <f t="shared" si="151"/>
        <v/>
      </c>
    </row>
    <row r="280" spans="1:65" s="115" customFormat="1">
      <c r="A280" s="298"/>
      <c r="B280" s="215">
        <f t="shared" si="153"/>
        <v>2060</v>
      </c>
      <c r="C280" s="220">
        <f t="shared" ca="1" si="152"/>
        <v>0</v>
      </c>
      <c r="D280" s="221" t="str">
        <f t="shared" si="146"/>
        <v/>
      </c>
      <c r="E280" s="221" t="str">
        <f t="shared" si="146"/>
        <v/>
      </c>
      <c r="F280" s="221" t="str">
        <f t="shared" si="146"/>
        <v/>
      </c>
      <c r="G280" s="221" t="str">
        <f t="shared" si="146"/>
        <v/>
      </c>
      <c r="H280" s="221" t="str">
        <f t="shared" si="146"/>
        <v/>
      </c>
      <c r="I280" s="221" t="str">
        <f t="shared" si="146"/>
        <v/>
      </c>
      <c r="J280" s="221" t="str">
        <f t="shared" si="146"/>
        <v/>
      </c>
      <c r="K280" s="221">
        <f t="shared" si="146"/>
        <v>0</v>
      </c>
      <c r="L280" s="221">
        <f t="shared" si="146"/>
        <v>0</v>
      </c>
      <c r="M280" s="221">
        <f t="shared" si="146"/>
        <v>0</v>
      </c>
      <c r="N280" s="221">
        <f t="shared" si="147"/>
        <v>0</v>
      </c>
      <c r="O280" s="221">
        <f t="shared" si="147"/>
        <v>0</v>
      </c>
      <c r="P280" s="221">
        <f t="shared" si="147"/>
        <v>0</v>
      </c>
      <c r="Q280" s="221">
        <f t="shared" si="147"/>
        <v>0</v>
      </c>
      <c r="R280" s="221">
        <f t="shared" si="147"/>
        <v>0</v>
      </c>
      <c r="S280" s="221">
        <f t="shared" si="147"/>
        <v>0</v>
      </c>
      <c r="T280" s="221">
        <f t="shared" si="147"/>
        <v>0</v>
      </c>
      <c r="U280" s="221">
        <f t="shared" si="147"/>
        <v>0</v>
      </c>
      <c r="V280" s="221">
        <f t="shared" si="147"/>
        <v>0</v>
      </c>
      <c r="W280" s="221">
        <f t="shared" si="147"/>
        <v>0</v>
      </c>
      <c r="X280" s="221">
        <f t="shared" si="148"/>
        <v>0</v>
      </c>
      <c r="Y280" s="221">
        <f t="shared" si="148"/>
        <v>0</v>
      </c>
      <c r="Z280" s="221">
        <f t="shared" si="148"/>
        <v>0</v>
      </c>
      <c r="AA280" s="221">
        <f t="shared" si="148"/>
        <v>0</v>
      </c>
      <c r="AB280" s="221">
        <f t="shared" si="148"/>
        <v>0</v>
      </c>
      <c r="AC280" s="221">
        <f t="shared" si="148"/>
        <v>0</v>
      </c>
      <c r="AD280" s="221">
        <f t="shared" si="148"/>
        <v>0</v>
      </c>
      <c r="AE280" s="221">
        <f t="shared" si="148"/>
        <v>0</v>
      </c>
      <c r="AF280" s="221">
        <f t="shared" si="148"/>
        <v>0</v>
      </c>
      <c r="AG280" s="221">
        <f t="shared" si="148"/>
        <v>0</v>
      </c>
      <c r="AH280" s="221">
        <f t="shared" si="149"/>
        <v>0</v>
      </c>
      <c r="AI280" s="221">
        <f t="shared" si="149"/>
        <v>0</v>
      </c>
      <c r="AJ280" s="221">
        <f t="shared" si="149"/>
        <v>0</v>
      </c>
      <c r="AK280" s="221">
        <f t="shared" si="149"/>
        <v>0</v>
      </c>
      <c r="AL280" s="221">
        <f t="shared" si="149"/>
        <v>0</v>
      </c>
      <c r="AM280" s="221">
        <f t="shared" si="149"/>
        <v>0</v>
      </c>
      <c r="AN280" s="221">
        <f t="shared" si="149"/>
        <v>0</v>
      </c>
      <c r="AO280" s="221" t="str">
        <f t="shared" si="149"/>
        <v/>
      </c>
      <c r="AP280" s="221" t="str">
        <f t="shared" si="149"/>
        <v/>
      </c>
      <c r="AQ280" s="221" t="str">
        <f t="shared" si="149"/>
        <v/>
      </c>
      <c r="AR280" s="221" t="str">
        <f t="shared" si="150"/>
        <v/>
      </c>
      <c r="AS280" s="221" t="str">
        <f t="shared" si="150"/>
        <v/>
      </c>
      <c r="AT280" s="221" t="str">
        <f t="shared" si="150"/>
        <v/>
      </c>
      <c r="AU280" s="221" t="str">
        <f t="shared" si="150"/>
        <v/>
      </c>
      <c r="AV280" s="221" t="str">
        <f t="shared" si="150"/>
        <v/>
      </c>
      <c r="AW280" s="221" t="str">
        <f t="shared" si="150"/>
        <v/>
      </c>
      <c r="AX280" s="221" t="str">
        <f t="shared" si="150"/>
        <v/>
      </c>
      <c r="AY280" s="221" t="str">
        <f t="shared" si="150"/>
        <v/>
      </c>
      <c r="AZ280" s="221" t="str">
        <f t="shared" si="150"/>
        <v/>
      </c>
      <c r="BA280" s="221" t="str">
        <f t="shared" si="150"/>
        <v/>
      </c>
      <c r="BB280" s="221" t="str">
        <f t="shared" si="151"/>
        <v/>
      </c>
      <c r="BC280" s="221" t="str">
        <f t="shared" si="151"/>
        <v/>
      </c>
      <c r="BD280" s="221" t="str">
        <f t="shared" si="151"/>
        <v/>
      </c>
      <c r="BE280" s="221" t="str">
        <f t="shared" si="151"/>
        <v/>
      </c>
      <c r="BF280" s="221" t="str">
        <f t="shared" si="151"/>
        <v/>
      </c>
      <c r="BG280" s="221" t="str">
        <f t="shared" si="151"/>
        <v/>
      </c>
      <c r="BH280" s="221" t="str">
        <f t="shared" si="151"/>
        <v/>
      </c>
      <c r="BI280" s="221" t="str">
        <f t="shared" si="151"/>
        <v/>
      </c>
      <c r="BJ280" s="221" t="str">
        <f t="shared" si="151"/>
        <v/>
      </c>
      <c r="BK280" s="221" t="str">
        <f t="shared" si="151"/>
        <v/>
      </c>
      <c r="BL280" s="221" t="str">
        <f t="shared" si="151"/>
        <v/>
      </c>
      <c r="BM280" s="221" t="str">
        <f t="shared" si="151"/>
        <v/>
      </c>
    </row>
    <row r="281" spans="1:65" s="115" customFormat="1">
      <c r="A281" s="298"/>
      <c r="B281" s="215">
        <f t="shared" si="153"/>
        <v>2061</v>
      </c>
      <c r="C281" s="220">
        <f t="shared" ca="1" si="152"/>
        <v>0</v>
      </c>
      <c r="D281" s="221" t="str">
        <f t="shared" si="146"/>
        <v/>
      </c>
      <c r="E281" s="221" t="str">
        <f t="shared" si="146"/>
        <v/>
      </c>
      <c r="F281" s="221" t="str">
        <f t="shared" si="146"/>
        <v/>
      </c>
      <c r="G281" s="221" t="str">
        <f t="shared" si="146"/>
        <v/>
      </c>
      <c r="H281" s="221" t="str">
        <f t="shared" si="146"/>
        <v/>
      </c>
      <c r="I281" s="221" t="str">
        <f t="shared" si="146"/>
        <v/>
      </c>
      <c r="J281" s="221" t="str">
        <f t="shared" si="146"/>
        <v/>
      </c>
      <c r="K281" s="221" t="str">
        <f t="shared" si="146"/>
        <v/>
      </c>
      <c r="L281" s="221">
        <f t="shared" si="146"/>
        <v>0</v>
      </c>
      <c r="M281" s="221">
        <f t="shared" si="146"/>
        <v>0</v>
      </c>
      <c r="N281" s="221">
        <f t="shared" si="147"/>
        <v>0</v>
      </c>
      <c r="O281" s="221">
        <f t="shared" si="147"/>
        <v>0</v>
      </c>
      <c r="P281" s="221">
        <f t="shared" si="147"/>
        <v>0</v>
      </c>
      <c r="Q281" s="221">
        <f t="shared" si="147"/>
        <v>0</v>
      </c>
      <c r="R281" s="221">
        <f t="shared" si="147"/>
        <v>0</v>
      </c>
      <c r="S281" s="221">
        <f t="shared" si="147"/>
        <v>0</v>
      </c>
      <c r="T281" s="221">
        <f t="shared" si="147"/>
        <v>0</v>
      </c>
      <c r="U281" s="221">
        <f t="shared" si="147"/>
        <v>0</v>
      </c>
      <c r="V281" s="221">
        <f t="shared" si="147"/>
        <v>0</v>
      </c>
      <c r="W281" s="221">
        <f t="shared" si="147"/>
        <v>0</v>
      </c>
      <c r="X281" s="221">
        <f t="shared" si="148"/>
        <v>0</v>
      </c>
      <c r="Y281" s="221">
        <f t="shared" si="148"/>
        <v>0</v>
      </c>
      <c r="Z281" s="221">
        <f t="shared" si="148"/>
        <v>0</v>
      </c>
      <c r="AA281" s="221">
        <f t="shared" si="148"/>
        <v>0</v>
      </c>
      <c r="AB281" s="221">
        <f t="shared" si="148"/>
        <v>0</v>
      </c>
      <c r="AC281" s="221">
        <f t="shared" si="148"/>
        <v>0</v>
      </c>
      <c r="AD281" s="221">
        <f t="shared" si="148"/>
        <v>0</v>
      </c>
      <c r="AE281" s="221">
        <f t="shared" si="148"/>
        <v>0</v>
      </c>
      <c r="AF281" s="221">
        <f t="shared" si="148"/>
        <v>0</v>
      </c>
      <c r="AG281" s="221">
        <f t="shared" si="148"/>
        <v>0</v>
      </c>
      <c r="AH281" s="221">
        <f t="shared" si="149"/>
        <v>0</v>
      </c>
      <c r="AI281" s="221">
        <f t="shared" si="149"/>
        <v>0</v>
      </c>
      <c r="AJ281" s="221">
        <f t="shared" si="149"/>
        <v>0</v>
      </c>
      <c r="AK281" s="221">
        <f t="shared" si="149"/>
        <v>0</v>
      </c>
      <c r="AL281" s="221">
        <f t="shared" si="149"/>
        <v>0</v>
      </c>
      <c r="AM281" s="221">
        <f t="shared" si="149"/>
        <v>0</v>
      </c>
      <c r="AN281" s="221">
        <f t="shared" si="149"/>
        <v>0</v>
      </c>
      <c r="AO281" s="221">
        <f t="shared" si="149"/>
        <v>0</v>
      </c>
      <c r="AP281" s="221" t="str">
        <f t="shared" si="149"/>
        <v/>
      </c>
      <c r="AQ281" s="221" t="str">
        <f t="shared" si="149"/>
        <v/>
      </c>
      <c r="AR281" s="221" t="str">
        <f t="shared" si="150"/>
        <v/>
      </c>
      <c r="AS281" s="221" t="str">
        <f t="shared" si="150"/>
        <v/>
      </c>
      <c r="AT281" s="221" t="str">
        <f t="shared" si="150"/>
        <v/>
      </c>
      <c r="AU281" s="221" t="str">
        <f t="shared" si="150"/>
        <v/>
      </c>
      <c r="AV281" s="221" t="str">
        <f t="shared" si="150"/>
        <v/>
      </c>
      <c r="AW281" s="221" t="str">
        <f t="shared" si="150"/>
        <v/>
      </c>
      <c r="AX281" s="221" t="str">
        <f t="shared" si="150"/>
        <v/>
      </c>
      <c r="AY281" s="221" t="str">
        <f t="shared" si="150"/>
        <v/>
      </c>
      <c r="AZ281" s="221" t="str">
        <f t="shared" si="150"/>
        <v/>
      </c>
      <c r="BA281" s="221" t="str">
        <f t="shared" si="150"/>
        <v/>
      </c>
      <c r="BB281" s="221" t="str">
        <f t="shared" si="151"/>
        <v/>
      </c>
      <c r="BC281" s="221" t="str">
        <f t="shared" si="151"/>
        <v/>
      </c>
      <c r="BD281" s="221" t="str">
        <f t="shared" si="151"/>
        <v/>
      </c>
      <c r="BE281" s="221" t="str">
        <f t="shared" si="151"/>
        <v/>
      </c>
      <c r="BF281" s="221" t="str">
        <f t="shared" si="151"/>
        <v/>
      </c>
      <c r="BG281" s="221" t="str">
        <f t="shared" si="151"/>
        <v/>
      </c>
      <c r="BH281" s="221" t="str">
        <f t="shared" si="151"/>
        <v/>
      </c>
      <c r="BI281" s="221" t="str">
        <f t="shared" si="151"/>
        <v/>
      </c>
      <c r="BJ281" s="221" t="str">
        <f t="shared" si="151"/>
        <v/>
      </c>
      <c r="BK281" s="221" t="str">
        <f t="shared" si="151"/>
        <v/>
      </c>
      <c r="BL281" s="221" t="str">
        <f t="shared" si="151"/>
        <v/>
      </c>
      <c r="BM281" s="221" t="str">
        <f t="shared" si="151"/>
        <v/>
      </c>
    </row>
    <row r="282" spans="1:65" s="115" customFormat="1">
      <c r="A282" s="298"/>
      <c r="B282" s="215">
        <f t="shared" si="153"/>
        <v>2062</v>
      </c>
      <c r="C282" s="220">
        <f t="shared" ca="1" si="152"/>
        <v>0</v>
      </c>
      <c r="D282" s="221" t="str">
        <f t="shared" si="146"/>
        <v/>
      </c>
      <c r="E282" s="221" t="str">
        <f t="shared" si="146"/>
        <v/>
      </c>
      <c r="F282" s="221" t="str">
        <f t="shared" si="146"/>
        <v/>
      </c>
      <c r="G282" s="221" t="str">
        <f t="shared" si="146"/>
        <v/>
      </c>
      <c r="H282" s="221" t="str">
        <f t="shared" si="146"/>
        <v/>
      </c>
      <c r="I282" s="221" t="str">
        <f t="shared" si="146"/>
        <v/>
      </c>
      <c r="J282" s="221" t="str">
        <f t="shared" si="146"/>
        <v/>
      </c>
      <c r="K282" s="221" t="str">
        <f t="shared" si="146"/>
        <v/>
      </c>
      <c r="L282" s="221" t="str">
        <f t="shared" si="146"/>
        <v/>
      </c>
      <c r="M282" s="221">
        <f t="shared" si="146"/>
        <v>0</v>
      </c>
      <c r="N282" s="221">
        <f t="shared" si="147"/>
        <v>0</v>
      </c>
      <c r="O282" s="221">
        <f t="shared" si="147"/>
        <v>0</v>
      </c>
      <c r="P282" s="221">
        <f t="shared" si="147"/>
        <v>0</v>
      </c>
      <c r="Q282" s="221">
        <f t="shared" si="147"/>
        <v>0</v>
      </c>
      <c r="R282" s="221">
        <f t="shared" si="147"/>
        <v>0</v>
      </c>
      <c r="S282" s="221">
        <f t="shared" si="147"/>
        <v>0</v>
      </c>
      <c r="T282" s="221">
        <f t="shared" si="147"/>
        <v>0</v>
      </c>
      <c r="U282" s="221">
        <f t="shared" si="147"/>
        <v>0</v>
      </c>
      <c r="V282" s="221">
        <f t="shared" si="147"/>
        <v>0</v>
      </c>
      <c r="W282" s="221">
        <f t="shared" si="147"/>
        <v>0</v>
      </c>
      <c r="X282" s="221">
        <f t="shared" si="148"/>
        <v>0</v>
      </c>
      <c r="Y282" s="221">
        <f t="shared" si="148"/>
        <v>0</v>
      </c>
      <c r="Z282" s="221">
        <f t="shared" si="148"/>
        <v>0</v>
      </c>
      <c r="AA282" s="221">
        <f t="shared" si="148"/>
        <v>0</v>
      </c>
      <c r="AB282" s="221">
        <f t="shared" si="148"/>
        <v>0</v>
      </c>
      <c r="AC282" s="221">
        <f t="shared" si="148"/>
        <v>0</v>
      </c>
      <c r="AD282" s="221">
        <f t="shared" si="148"/>
        <v>0</v>
      </c>
      <c r="AE282" s="221">
        <f t="shared" si="148"/>
        <v>0</v>
      </c>
      <c r="AF282" s="221">
        <f t="shared" si="148"/>
        <v>0</v>
      </c>
      <c r="AG282" s="221">
        <f t="shared" si="148"/>
        <v>0</v>
      </c>
      <c r="AH282" s="221">
        <f t="shared" si="149"/>
        <v>0</v>
      </c>
      <c r="AI282" s="221">
        <f t="shared" si="149"/>
        <v>0</v>
      </c>
      <c r="AJ282" s="221">
        <f t="shared" si="149"/>
        <v>0</v>
      </c>
      <c r="AK282" s="221">
        <f t="shared" si="149"/>
        <v>0</v>
      </c>
      <c r="AL282" s="221">
        <f t="shared" si="149"/>
        <v>0</v>
      </c>
      <c r="AM282" s="221">
        <f t="shared" si="149"/>
        <v>0</v>
      </c>
      <c r="AN282" s="221">
        <f t="shared" si="149"/>
        <v>0</v>
      </c>
      <c r="AO282" s="221">
        <f t="shared" si="149"/>
        <v>0</v>
      </c>
      <c r="AP282" s="221">
        <f t="shared" si="149"/>
        <v>0</v>
      </c>
      <c r="AQ282" s="221" t="str">
        <f t="shared" si="149"/>
        <v/>
      </c>
      <c r="AR282" s="221" t="str">
        <f t="shared" si="150"/>
        <v/>
      </c>
      <c r="AS282" s="221" t="str">
        <f t="shared" si="150"/>
        <v/>
      </c>
      <c r="AT282" s="221" t="str">
        <f t="shared" si="150"/>
        <v/>
      </c>
      <c r="AU282" s="221" t="str">
        <f t="shared" si="150"/>
        <v/>
      </c>
      <c r="AV282" s="221" t="str">
        <f t="shared" si="150"/>
        <v/>
      </c>
      <c r="AW282" s="221" t="str">
        <f t="shared" si="150"/>
        <v/>
      </c>
      <c r="AX282" s="221" t="str">
        <f t="shared" si="150"/>
        <v/>
      </c>
      <c r="AY282" s="221" t="str">
        <f t="shared" si="150"/>
        <v/>
      </c>
      <c r="AZ282" s="221" t="str">
        <f t="shared" si="150"/>
        <v/>
      </c>
      <c r="BA282" s="221" t="str">
        <f t="shared" si="150"/>
        <v/>
      </c>
      <c r="BB282" s="221" t="str">
        <f t="shared" si="151"/>
        <v/>
      </c>
      <c r="BC282" s="221" t="str">
        <f t="shared" si="151"/>
        <v/>
      </c>
      <c r="BD282" s="221" t="str">
        <f t="shared" si="151"/>
        <v/>
      </c>
      <c r="BE282" s="221" t="str">
        <f t="shared" si="151"/>
        <v/>
      </c>
      <c r="BF282" s="221" t="str">
        <f t="shared" si="151"/>
        <v/>
      </c>
      <c r="BG282" s="221" t="str">
        <f t="shared" si="151"/>
        <v/>
      </c>
      <c r="BH282" s="221" t="str">
        <f t="shared" si="151"/>
        <v/>
      </c>
      <c r="BI282" s="221" t="str">
        <f t="shared" si="151"/>
        <v/>
      </c>
      <c r="BJ282" s="221" t="str">
        <f t="shared" si="151"/>
        <v/>
      </c>
      <c r="BK282" s="221" t="str">
        <f t="shared" si="151"/>
        <v/>
      </c>
      <c r="BL282" s="221" t="str">
        <f t="shared" si="151"/>
        <v/>
      </c>
      <c r="BM282" s="221" t="str">
        <f t="shared" si="151"/>
        <v/>
      </c>
    </row>
    <row r="283" spans="1:65" s="115" customFormat="1">
      <c r="A283" s="298"/>
      <c r="B283" s="215">
        <f t="shared" si="153"/>
        <v>2063</v>
      </c>
      <c r="C283" s="220">
        <f t="shared" ca="1" si="152"/>
        <v>0</v>
      </c>
      <c r="D283" s="221" t="str">
        <f t="shared" si="146"/>
        <v/>
      </c>
      <c r="E283" s="221" t="str">
        <f t="shared" si="146"/>
        <v/>
      </c>
      <c r="F283" s="221" t="str">
        <f t="shared" si="146"/>
        <v/>
      </c>
      <c r="G283" s="221" t="str">
        <f t="shared" si="146"/>
        <v/>
      </c>
      <c r="H283" s="221" t="str">
        <f t="shared" si="146"/>
        <v/>
      </c>
      <c r="I283" s="221" t="str">
        <f t="shared" si="146"/>
        <v/>
      </c>
      <c r="J283" s="221" t="str">
        <f t="shared" si="146"/>
        <v/>
      </c>
      <c r="K283" s="221" t="str">
        <f t="shared" si="146"/>
        <v/>
      </c>
      <c r="L283" s="221" t="str">
        <f t="shared" si="146"/>
        <v/>
      </c>
      <c r="M283" s="221" t="str">
        <f t="shared" si="146"/>
        <v/>
      </c>
      <c r="N283" s="221">
        <f t="shared" si="147"/>
        <v>0</v>
      </c>
      <c r="O283" s="221">
        <f t="shared" si="147"/>
        <v>0</v>
      </c>
      <c r="P283" s="221">
        <f t="shared" si="147"/>
        <v>0</v>
      </c>
      <c r="Q283" s="221">
        <f t="shared" si="147"/>
        <v>0</v>
      </c>
      <c r="R283" s="221">
        <f t="shared" si="147"/>
        <v>0</v>
      </c>
      <c r="S283" s="221">
        <f t="shared" si="147"/>
        <v>0</v>
      </c>
      <c r="T283" s="221">
        <f t="shared" si="147"/>
        <v>0</v>
      </c>
      <c r="U283" s="221">
        <f t="shared" si="147"/>
        <v>0</v>
      </c>
      <c r="V283" s="221">
        <f t="shared" si="147"/>
        <v>0</v>
      </c>
      <c r="W283" s="221">
        <f t="shared" si="147"/>
        <v>0</v>
      </c>
      <c r="X283" s="221">
        <f t="shared" si="148"/>
        <v>0</v>
      </c>
      <c r="Y283" s="221">
        <f t="shared" si="148"/>
        <v>0</v>
      </c>
      <c r="Z283" s="221">
        <f t="shared" si="148"/>
        <v>0</v>
      </c>
      <c r="AA283" s="221">
        <f t="shared" si="148"/>
        <v>0</v>
      </c>
      <c r="AB283" s="221">
        <f t="shared" si="148"/>
        <v>0</v>
      </c>
      <c r="AC283" s="221">
        <f t="shared" si="148"/>
        <v>0</v>
      </c>
      <c r="AD283" s="221">
        <f t="shared" si="148"/>
        <v>0</v>
      </c>
      <c r="AE283" s="221">
        <f t="shared" si="148"/>
        <v>0</v>
      </c>
      <c r="AF283" s="221">
        <f t="shared" si="148"/>
        <v>0</v>
      </c>
      <c r="AG283" s="221">
        <f t="shared" si="148"/>
        <v>0</v>
      </c>
      <c r="AH283" s="221">
        <f t="shared" si="149"/>
        <v>0</v>
      </c>
      <c r="AI283" s="221">
        <f t="shared" si="149"/>
        <v>0</v>
      </c>
      <c r="AJ283" s="221">
        <f t="shared" si="149"/>
        <v>0</v>
      </c>
      <c r="AK283" s="221">
        <f t="shared" si="149"/>
        <v>0</v>
      </c>
      <c r="AL283" s="221">
        <f t="shared" si="149"/>
        <v>0</v>
      </c>
      <c r="AM283" s="221">
        <f t="shared" si="149"/>
        <v>0</v>
      </c>
      <c r="AN283" s="221">
        <f t="shared" si="149"/>
        <v>0</v>
      </c>
      <c r="AO283" s="221">
        <f t="shared" si="149"/>
        <v>0</v>
      </c>
      <c r="AP283" s="221">
        <f t="shared" si="149"/>
        <v>0</v>
      </c>
      <c r="AQ283" s="221">
        <f t="shared" si="149"/>
        <v>0</v>
      </c>
      <c r="AR283" s="221" t="str">
        <f t="shared" si="150"/>
        <v/>
      </c>
      <c r="AS283" s="221" t="str">
        <f t="shared" si="150"/>
        <v/>
      </c>
      <c r="AT283" s="221" t="str">
        <f t="shared" si="150"/>
        <v/>
      </c>
      <c r="AU283" s="221" t="str">
        <f t="shared" si="150"/>
        <v/>
      </c>
      <c r="AV283" s="221" t="str">
        <f t="shared" si="150"/>
        <v/>
      </c>
      <c r="AW283" s="221" t="str">
        <f t="shared" si="150"/>
        <v/>
      </c>
      <c r="AX283" s="221" t="str">
        <f t="shared" si="150"/>
        <v/>
      </c>
      <c r="AY283" s="221" t="str">
        <f t="shared" si="150"/>
        <v/>
      </c>
      <c r="AZ283" s="221" t="str">
        <f t="shared" si="150"/>
        <v/>
      </c>
      <c r="BA283" s="221" t="str">
        <f t="shared" si="150"/>
        <v/>
      </c>
      <c r="BB283" s="221" t="str">
        <f t="shared" si="151"/>
        <v/>
      </c>
      <c r="BC283" s="221" t="str">
        <f t="shared" si="151"/>
        <v/>
      </c>
      <c r="BD283" s="221" t="str">
        <f t="shared" si="151"/>
        <v/>
      </c>
      <c r="BE283" s="221" t="str">
        <f t="shared" si="151"/>
        <v/>
      </c>
      <c r="BF283" s="221" t="str">
        <f t="shared" si="151"/>
        <v/>
      </c>
      <c r="BG283" s="221" t="str">
        <f t="shared" si="151"/>
        <v/>
      </c>
      <c r="BH283" s="221" t="str">
        <f t="shared" si="151"/>
        <v/>
      </c>
      <c r="BI283" s="221" t="str">
        <f t="shared" si="151"/>
        <v/>
      </c>
      <c r="BJ283" s="221" t="str">
        <f t="shared" si="151"/>
        <v/>
      </c>
      <c r="BK283" s="221" t="str">
        <f t="shared" si="151"/>
        <v/>
      </c>
      <c r="BL283" s="221" t="str">
        <f t="shared" si="151"/>
        <v/>
      </c>
      <c r="BM283" s="221" t="str">
        <f t="shared" si="151"/>
        <v/>
      </c>
    </row>
    <row r="284" spans="1:65" s="115" customFormat="1">
      <c r="A284" s="298"/>
      <c r="B284" s="215">
        <f t="shared" si="153"/>
        <v>2064</v>
      </c>
      <c r="C284" s="220">
        <f t="shared" ca="1" si="152"/>
        <v>0</v>
      </c>
      <c r="D284" s="221" t="str">
        <f t="shared" ref="D284:M293" si="154">IF(D$242="","",IF($B284&gt;$B$18,"",IF(AND($B284&gt;=D$242,$B284-D$242&lt;$B$22),D$243/$B$22,"")))</f>
        <v/>
      </c>
      <c r="E284" s="221" t="str">
        <f t="shared" si="154"/>
        <v/>
      </c>
      <c r="F284" s="221" t="str">
        <f t="shared" si="154"/>
        <v/>
      </c>
      <c r="G284" s="221" t="str">
        <f t="shared" si="154"/>
        <v/>
      </c>
      <c r="H284" s="221" t="str">
        <f t="shared" si="154"/>
        <v/>
      </c>
      <c r="I284" s="221" t="str">
        <f t="shared" si="154"/>
        <v/>
      </c>
      <c r="J284" s="221" t="str">
        <f t="shared" si="154"/>
        <v/>
      </c>
      <c r="K284" s="221" t="str">
        <f t="shared" si="154"/>
        <v/>
      </c>
      <c r="L284" s="221" t="str">
        <f t="shared" si="154"/>
        <v/>
      </c>
      <c r="M284" s="221" t="str">
        <f t="shared" si="154"/>
        <v/>
      </c>
      <c r="N284" s="221" t="str">
        <f t="shared" ref="N284:W293" si="155">IF(N$242="","",IF($B284&gt;$B$18,"",IF(AND($B284&gt;=N$242,$B284-N$242&lt;$B$22),N$243/$B$22,"")))</f>
        <v/>
      </c>
      <c r="O284" s="221">
        <f t="shared" si="155"/>
        <v>0</v>
      </c>
      <c r="P284" s="221">
        <f t="shared" si="155"/>
        <v>0</v>
      </c>
      <c r="Q284" s="221">
        <f t="shared" si="155"/>
        <v>0</v>
      </c>
      <c r="R284" s="221">
        <f t="shared" si="155"/>
        <v>0</v>
      </c>
      <c r="S284" s="221">
        <f t="shared" si="155"/>
        <v>0</v>
      </c>
      <c r="T284" s="221">
        <f t="shared" si="155"/>
        <v>0</v>
      </c>
      <c r="U284" s="221">
        <f t="shared" si="155"/>
        <v>0</v>
      </c>
      <c r="V284" s="221">
        <f t="shared" si="155"/>
        <v>0</v>
      </c>
      <c r="W284" s="221">
        <f t="shared" si="155"/>
        <v>0</v>
      </c>
      <c r="X284" s="221">
        <f t="shared" ref="X284:AG293" si="156">IF(X$242="","",IF($B284&gt;$B$18,"",IF(AND($B284&gt;=X$242,$B284-X$242&lt;$B$22),X$243/$B$22,"")))</f>
        <v>0</v>
      </c>
      <c r="Y284" s="221">
        <f t="shared" si="156"/>
        <v>0</v>
      </c>
      <c r="Z284" s="221">
        <f t="shared" si="156"/>
        <v>0</v>
      </c>
      <c r="AA284" s="221">
        <f t="shared" si="156"/>
        <v>0</v>
      </c>
      <c r="AB284" s="221">
        <f t="shared" si="156"/>
        <v>0</v>
      </c>
      <c r="AC284" s="221">
        <f t="shared" si="156"/>
        <v>0</v>
      </c>
      <c r="AD284" s="221">
        <f t="shared" si="156"/>
        <v>0</v>
      </c>
      <c r="AE284" s="221">
        <f t="shared" si="156"/>
        <v>0</v>
      </c>
      <c r="AF284" s="221">
        <f t="shared" si="156"/>
        <v>0</v>
      </c>
      <c r="AG284" s="221">
        <f t="shared" si="156"/>
        <v>0</v>
      </c>
      <c r="AH284" s="221">
        <f t="shared" ref="AH284:AQ293" si="157">IF(AH$242="","",IF($B284&gt;$B$18,"",IF(AND($B284&gt;=AH$242,$B284-AH$242&lt;$B$22),AH$243/$B$22,"")))</f>
        <v>0</v>
      </c>
      <c r="AI284" s="221">
        <f t="shared" si="157"/>
        <v>0</v>
      </c>
      <c r="AJ284" s="221">
        <f t="shared" si="157"/>
        <v>0</v>
      </c>
      <c r="AK284" s="221">
        <f t="shared" si="157"/>
        <v>0</v>
      </c>
      <c r="AL284" s="221">
        <f t="shared" si="157"/>
        <v>0</v>
      </c>
      <c r="AM284" s="221">
        <f t="shared" si="157"/>
        <v>0</v>
      </c>
      <c r="AN284" s="221">
        <f t="shared" si="157"/>
        <v>0</v>
      </c>
      <c r="AO284" s="221">
        <f t="shared" si="157"/>
        <v>0</v>
      </c>
      <c r="AP284" s="221">
        <f t="shared" si="157"/>
        <v>0</v>
      </c>
      <c r="AQ284" s="221">
        <f t="shared" si="157"/>
        <v>0</v>
      </c>
      <c r="AR284" s="221">
        <f t="shared" ref="AR284:BA293" si="158">IF(AR$242="","",IF($B284&gt;$B$18,"",IF(AND($B284&gt;=AR$242,$B284-AR$242&lt;$B$22),AR$243/$B$22,"")))</f>
        <v>0</v>
      </c>
      <c r="AS284" s="221" t="str">
        <f t="shared" si="158"/>
        <v/>
      </c>
      <c r="AT284" s="221" t="str">
        <f t="shared" si="158"/>
        <v/>
      </c>
      <c r="AU284" s="221" t="str">
        <f t="shared" si="158"/>
        <v/>
      </c>
      <c r="AV284" s="221" t="str">
        <f t="shared" si="158"/>
        <v/>
      </c>
      <c r="AW284" s="221" t="str">
        <f t="shared" si="158"/>
        <v/>
      </c>
      <c r="AX284" s="221" t="str">
        <f t="shared" si="158"/>
        <v/>
      </c>
      <c r="AY284" s="221" t="str">
        <f t="shared" si="158"/>
        <v/>
      </c>
      <c r="AZ284" s="221" t="str">
        <f t="shared" si="158"/>
        <v/>
      </c>
      <c r="BA284" s="221" t="str">
        <f t="shared" si="158"/>
        <v/>
      </c>
      <c r="BB284" s="221" t="str">
        <f t="shared" ref="BB284:BM293" si="159">IF(BB$242="","",IF($B284&gt;$B$18,"",IF(AND($B284&gt;=BB$242,$B284-BB$242&lt;$B$22),BB$243/$B$22,"")))</f>
        <v/>
      </c>
      <c r="BC284" s="221" t="str">
        <f t="shared" si="159"/>
        <v/>
      </c>
      <c r="BD284" s="221" t="str">
        <f t="shared" si="159"/>
        <v/>
      </c>
      <c r="BE284" s="221" t="str">
        <f t="shared" si="159"/>
        <v/>
      </c>
      <c r="BF284" s="221" t="str">
        <f t="shared" si="159"/>
        <v/>
      </c>
      <c r="BG284" s="221" t="str">
        <f t="shared" si="159"/>
        <v/>
      </c>
      <c r="BH284" s="221" t="str">
        <f t="shared" si="159"/>
        <v/>
      </c>
      <c r="BI284" s="221" t="str">
        <f t="shared" si="159"/>
        <v/>
      </c>
      <c r="BJ284" s="221" t="str">
        <f t="shared" si="159"/>
        <v/>
      </c>
      <c r="BK284" s="221" t="str">
        <f t="shared" si="159"/>
        <v/>
      </c>
      <c r="BL284" s="221" t="str">
        <f t="shared" si="159"/>
        <v/>
      </c>
      <c r="BM284" s="221" t="str">
        <f t="shared" si="159"/>
        <v/>
      </c>
    </row>
    <row r="285" spans="1:65" s="115" customFormat="1">
      <c r="A285" s="298"/>
      <c r="B285" s="215">
        <f t="shared" si="153"/>
        <v>2065</v>
      </c>
      <c r="C285" s="220">
        <f t="shared" ca="1" si="152"/>
        <v>0</v>
      </c>
      <c r="D285" s="221" t="str">
        <f t="shared" si="154"/>
        <v/>
      </c>
      <c r="E285" s="221" t="str">
        <f t="shared" si="154"/>
        <v/>
      </c>
      <c r="F285" s="221" t="str">
        <f t="shared" si="154"/>
        <v/>
      </c>
      <c r="G285" s="221" t="str">
        <f t="shared" si="154"/>
        <v/>
      </c>
      <c r="H285" s="221" t="str">
        <f t="shared" si="154"/>
        <v/>
      </c>
      <c r="I285" s="221" t="str">
        <f t="shared" si="154"/>
        <v/>
      </c>
      <c r="J285" s="221" t="str">
        <f t="shared" si="154"/>
        <v/>
      </c>
      <c r="K285" s="221" t="str">
        <f t="shared" si="154"/>
        <v/>
      </c>
      <c r="L285" s="221" t="str">
        <f t="shared" si="154"/>
        <v/>
      </c>
      <c r="M285" s="221" t="str">
        <f t="shared" si="154"/>
        <v/>
      </c>
      <c r="N285" s="221" t="str">
        <f t="shared" si="155"/>
        <v/>
      </c>
      <c r="O285" s="221" t="str">
        <f t="shared" si="155"/>
        <v/>
      </c>
      <c r="P285" s="221">
        <f t="shared" si="155"/>
        <v>0</v>
      </c>
      <c r="Q285" s="221">
        <f t="shared" si="155"/>
        <v>0</v>
      </c>
      <c r="R285" s="221">
        <f t="shared" si="155"/>
        <v>0</v>
      </c>
      <c r="S285" s="221">
        <f t="shared" si="155"/>
        <v>0</v>
      </c>
      <c r="T285" s="221">
        <f t="shared" si="155"/>
        <v>0</v>
      </c>
      <c r="U285" s="221">
        <f t="shared" si="155"/>
        <v>0</v>
      </c>
      <c r="V285" s="221">
        <f t="shared" si="155"/>
        <v>0</v>
      </c>
      <c r="W285" s="221">
        <f t="shared" si="155"/>
        <v>0</v>
      </c>
      <c r="X285" s="221">
        <f t="shared" si="156"/>
        <v>0</v>
      </c>
      <c r="Y285" s="221">
        <f t="shared" si="156"/>
        <v>0</v>
      </c>
      <c r="Z285" s="221">
        <f t="shared" si="156"/>
        <v>0</v>
      </c>
      <c r="AA285" s="221">
        <f t="shared" si="156"/>
        <v>0</v>
      </c>
      <c r="AB285" s="221">
        <f t="shared" si="156"/>
        <v>0</v>
      </c>
      <c r="AC285" s="221">
        <f t="shared" si="156"/>
        <v>0</v>
      </c>
      <c r="AD285" s="221">
        <f t="shared" si="156"/>
        <v>0</v>
      </c>
      <c r="AE285" s="221">
        <f t="shared" si="156"/>
        <v>0</v>
      </c>
      <c r="AF285" s="221">
        <f t="shared" si="156"/>
        <v>0</v>
      </c>
      <c r="AG285" s="221">
        <f t="shared" si="156"/>
        <v>0</v>
      </c>
      <c r="AH285" s="221">
        <f t="shared" si="157"/>
        <v>0</v>
      </c>
      <c r="AI285" s="221">
        <f t="shared" si="157"/>
        <v>0</v>
      </c>
      <c r="AJ285" s="221">
        <f t="shared" si="157"/>
        <v>0</v>
      </c>
      <c r="AK285" s="221">
        <f t="shared" si="157"/>
        <v>0</v>
      </c>
      <c r="AL285" s="221">
        <f t="shared" si="157"/>
        <v>0</v>
      </c>
      <c r="AM285" s="221">
        <f t="shared" si="157"/>
        <v>0</v>
      </c>
      <c r="AN285" s="221">
        <f t="shared" si="157"/>
        <v>0</v>
      </c>
      <c r="AO285" s="221">
        <f t="shared" si="157"/>
        <v>0</v>
      </c>
      <c r="AP285" s="221">
        <f t="shared" si="157"/>
        <v>0</v>
      </c>
      <c r="AQ285" s="221">
        <f t="shared" si="157"/>
        <v>0</v>
      </c>
      <c r="AR285" s="221">
        <f t="shared" si="158"/>
        <v>0</v>
      </c>
      <c r="AS285" s="221">
        <f t="shared" si="158"/>
        <v>0</v>
      </c>
      <c r="AT285" s="221" t="str">
        <f t="shared" si="158"/>
        <v/>
      </c>
      <c r="AU285" s="221" t="str">
        <f t="shared" si="158"/>
        <v/>
      </c>
      <c r="AV285" s="221" t="str">
        <f t="shared" si="158"/>
        <v/>
      </c>
      <c r="AW285" s="221" t="str">
        <f t="shared" si="158"/>
        <v/>
      </c>
      <c r="AX285" s="221" t="str">
        <f t="shared" si="158"/>
        <v/>
      </c>
      <c r="AY285" s="221" t="str">
        <f t="shared" si="158"/>
        <v/>
      </c>
      <c r="AZ285" s="221" t="str">
        <f t="shared" si="158"/>
        <v/>
      </c>
      <c r="BA285" s="221" t="str">
        <f t="shared" si="158"/>
        <v/>
      </c>
      <c r="BB285" s="221" t="str">
        <f t="shared" si="159"/>
        <v/>
      </c>
      <c r="BC285" s="221" t="str">
        <f t="shared" si="159"/>
        <v/>
      </c>
      <c r="BD285" s="221" t="str">
        <f t="shared" si="159"/>
        <v/>
      </c>
      <c r="BE285" s="221" t="str">
        <f t="shared" si="159"/>
        <v/>
      </c>
      <c r="BF285" s="221" t="str">
        <f t="shared" si="159"/>
        <v/>
      </c>
      <c r="BG285" s="221" t="str">
        <f t="shared" si="159"/>
        <v/>
      </c>
      <c r="BH285" s="221" t="str">
        <f t="shared" si="159"/>
        <v/>
      </c>
      <c r="BI285" s="221" t="str">
        <f t="shared" si="159"/>
        <v/>
      </c>
      <c r="BJ285" s="221" t="str">
        <f t="shared" si="159"/>
        <v/>
      </c>
      <c r="BK285" s="221" t="str">
        <f t="shared" si="159"/>
        <v/>
      </c>
      <c r="BL285" s="221" t="str">
        <f t="shared" si="159"/>
        <v/>
      </c>
      <c r="BM285" s="221" t="str">
        <f t="shared" si="159"/>
        <v/>
      </c>
    </row>
    <row r="286" spans="1:65" s="115" customFormat="1">
      <c r="A286" s="298"/>
      <c r="B286" s="215">
        <f t="shared" si="153"/>
        <v>2066</v>
      </c>
      <c r="C286" s="220">
        <f t="shared" ca="1" si="152"/>
        <v>0</v>
      </c>
      <c r="D286" s="221" t="str">
        <f t="shared" si="154"/>
        <v/>
      </c>
      <c r="E286" s="221" t="str">
        <f t="shared" si="154"/>
        <v/>
      </c>
      <c r="F286" s="221" t="str">
        <f t="shared" si="154"/>
        <v/>
      </c>
      <c r="G286" s="221" t="str">
        <f t="shared" si="154"/>
        <v/>
      </c>
      <c r="H286" s="221" t="str">
        <f t="shared" si="154"/>
        <v/>
      </c>
      <c r="I286" s="221" t="str">
        <f t="shared" si="154"/>
        <v/>
      </c>
      <c r="J286" s="221" t="str">
        <f t="shared" si="154"/>
        <v/>
      </c>
      <c r="K286" s="221" t="str">
        <f t="shared" si="154"/>
        <v/>
      </c>
      <c r="L286" s="221" t="str">
        <f t="shared" si="154"/>
        <v/>
      </c>
      <c r="M286" s="221" t="str">
        <f t="shared" si="154"/>
        <v/>
      </c>
      <c r="N286" s="221" t="str">
        <f t="shared" si="155"/>
        <v/>
      </c>
      <c r="O286" s="221" t="str">
        <f t="shared" si="155"/>
        <v/>
      </c>
      <c r="P286" s="221" t="str">
        <f t="shared" si="155"/>
        <v/>
      </c>
      <c r="Q286" s="221">
        <f t="shared" si="155"/>
        <v>0</v>
      </c>
      <c r="R286" s="221">
        <f t="shared" si="155"/>
        <v>0</v>
      </c>
      <c r="S286" s="221">
        <f t="shared" si="155"/>
        <v>0</v>
      </c>
      <c r="T286" s="221">
        <f t="shared" si="155"/>
        <v>0</v>
      </c>
      <c r="U286" s="221">
        <f t="shared" si="155"/>
        <v>0</v>
      </c>
      <c r="V286" s="221">
        <f t="shared" si="155"/>
        <v>0</v>
      </c>
      <c r="W286" s="221">
        <f t="shared" si="155"/>
        <v>0</v>
      </c>
      <c r="X286" s="221">
        <f t="shared" si="156"/>
        <v>0</v>
      </c>
      <c r="Y286" s="221">
        <f t="shared" si="156"/>
        <v>0</v>
      </c>
      <c r="Z286" s="221">
        <f t="shared" si="156"/>
        <v>0</v>
      </c>
      <c r="AA286" s="221">
        <f t="shared" si="156"/>
        <v>0</v>
      </c>
      <c r="AB286" s="221">
        <f t="shared" si="156"/>
        <v>0</v>
      </c>
      <c r="AC286" s="221">
        <f t="shared" si="156"/>
        <v>0</v>
      </c>
      <c r="AD286" s="221">
        <f t="shared" si="156"/>
        <v>0</v>
      </c>
      <c r="AE286" s="221">
        <f t="shared" si="156"/>
        <v>0</v>
      </c>
      <c r="AF286" s="221">
        <f t="shared" si="156"/>
        <v>0</v>
      </c>
      <c r="AG286" s="221">
        <f t="shared" si="156"/>
        <v>0</v>
      </c>
      <c r="AH286" s="221">
        <f t="shared" si="157"/>
        <v>0</v>
      </c>
      <c r="AI286" s="221">
        <f t="shared" si="157"/>
        <v>0</v>
      </c>
      <c r="AJ286" s="221">
        <f t="shared" si="157"/>
        <v>0</v>
      </c>
      <c r="AK286" s="221">
        <f t="shared" si="157"/>
        <v>0</v>
      </c>
      <c r="AL286" s="221">
        <f t="shared" si="157"/>
        <v>0</v>
      </c>
      <c r="AM286" s="221">
        <f t="shared" si="157"/>
        <v>0</v>
      </c>
      <c r="AN286" s="221">
        <f t="shared" si="157"/>
        <v>0</v>
      </c>
      <c r="AO286" s="221">
        <f t="shared" si="157"/>
        <v>0</v>
      </c>
      <c r="AP286" s="221">
        <f t="shared" si="157"/>
        <v>0</v>
      </c>
      <c r="AQ286" s="221">
        <f t="shared" si="157"/>
        <v>0</v>
      </c>
      <c r="AR286" s="221">
        <f t="shared" si="158"/>
        <v>0</v>
      </c>
      <c r="AS286" s="221">
        <f t="shared" si="158"/>
        <v>0</v>
      </c>
      <c r="AT286" s="221">
        <f t="shared" si="158"/>
        <v>0</v>
      </c>
      <c r="AU286" s="221" t="str">
        <f t="shared" si="158"/>
        <v/>
      </c>
      <c r="AV286" s="221" t="str">
        <f t="shared" si="158"/>
        <v/>
      </c>
      <c r="AW286" s="221" t="str">
        <f t="shared" si="158"/>
        <v/>
      </c>
      <c r="AX286" s="221" t="str">
        <f t="shared" si="158"/>
        <v/>
      </c>
      <c r="AY286" s="221" t="str">
        <f t="shared" si="158"/>
        <v/>
      </c>
      <c r="AZ286" s="221" t="str">
        <f t="shared" si="158"/>
        <v/>
      </c>
      <c r="BA286" s="221" t="str">
        <f t="shared" si="158"/>
        <v/>
      </c>
      <c r="BB286" s="221" t="str">
        <f t="shared" si="159"/>
        <v/>
      </c>
      <c r="BC286" s="221" t="str">
        <f t="shared" si="159"/>
        <v/>
      </c>
      <c r="BD286" s="221" t="str">
        <f t="shared" si="159"/>
        <v/>
      </c>
      <c r="BE286" s="221" t="str">
        <f t="shared" si="159"/>
        <v/>
      </c>
      <c r="BF286" s="221" t="str">
        <f t="shared" si="159"/>
        <v/>
      </c>
      <c r="BG286" s="221" t="str">
        <f t="shared" si="159"/>
        <v/>
      </c>
      <c r="BH286" s="221" t="str">
        <f t="shared" si="159"/>
        <v/>
      </c>
      <c r="BI286" s="221" t="str">
        <f t="shared" si="159"/>
        <v/>
      </c>
      <c r="BJ286" s="221" t="str">
        <f t="shared" si="159"/>
        <v/>
      </c>
      <c r="BK286" s="221" t="str">
        <f t="shared" si="159"/>
        <v/>
      </c>
      <c r="BL286" s="221" t="str">
        <f t="shared" si="159"/>
        <v/>
      </c>
      <c r="BM286" s="221" t="str">
        <f t="shared" si="159"/>
        <v/>
      </c>
    </row>
    <row r="287" spans="1:65" s="115" customFormat="1">
      <c r="A287" s="298"/>
      <c r="B287" s="215">
        <f t="shared" si="153"/>
        <v>2067</v>
      </c>
      <c r="C287" s="220">
        <f t="shared" ca="1" si="152"/>
        <v>0</v>
      </c>
      <c r="D287" s="221" t="str">
        <f t="shared" si="154"/>
        <v/>
      </c>
      <c r="E287" s="221" t="str">
        <f t="shared" si="154"/>
        <v/>
      </c>
      <c r="F287" s="221" t="str">
        <f t="shared" si="154"/>
        <v/>
      </c>
      <c r="G287" s="221" t="str">
        <f t="shared" si="154"/>
        <v/>
      </c>
      <c r="H287" s="221" t="str">
        <f t="shared" si="154"/>
        <v/>
      </c>
      <c r="I287" s="221" t="str">
        <f t="shared" si="154"/>
        <v/>
      </c>
      <c r="J287" s="221" t="str">
        <f t="shared" si="154"/>
        <v/>
      </c>
      <c r="K287" s="221" t="str">
        <f t="shared" si="154"/>
        <v/>
      </c>
      <c r="L287" s="221" t="str">
        <f t="shared" si="154"/>
        <v/>
      </c>
      <c r="M287" s="221" t="str">
        <f t="shared" si="154"/>
        <v/>
      </c>
      <c r="N287" s="221" t="str">
        <f t="shared" si="155"/>
        <v/>
      </c>
      <c r="O287" s="221" t="str">
        <f t="shared" si="155"/>
        <v/>
      </c>
      <c r="P287" s="221" t="str">
        <f t="shared" si="155"/>
        <v/>
      </c>
      <c r="Q287" s="221" t="str">
        <f t="shared" si="155"/>
        <v/>
      </c>
      <c r="R287" s="221">
        <f t="shared" si="155"/>
        <v>0</v>
      </c>
      <c r="S287" s="221">
        <f t="shared" si="155"/>
        <v>0</v>
      </c>
      <c r="T287" s="221">
        <f t="shared" si="155"/>
        <v>0</v>
      </c>
      <c r="U287" s="221">
        <f t="shared" si="155"/>
        <v>0</v>
      </c>
      <c r="V287" s="221">
        <f t="shared" si="155"/>
        <v>0</v>
      </c>
      <c r="W287" s="221">
        <f t="shared" si="155"/>
        <v>0</v>
      </c>
      <c r="X287" s="221">
        <f t="shared" si="156"/>
        <v>0</v>
      </c>
      <c r="Y287" s="221">
        <f t="shared" si="156"/>
        <v>0</v>
      </c>
      <c r="Z287" s="221">
        <f t="shared" si="156"/>
        <v>0</v>
      </c>
      <c r="AA287" s="221">
        <f t="shared" si="156"/>
        <v>0</v>
      </c>
      <c r="AB287" s="221">
        <f t="shared" si="156"/>
        <v>0</v>
      </c>
      <c r="AC287" s="221">
        <f t="shared" si="156"/>
        <v>0</v>
      </c>
      <c r="AD287" s="221">
        <f t="shared" si="156"/>
        <v>0</v>
      </c>
      <c r="AE287" s="221">
        <f t="shared" si="156"/>
        <v>0</v>
      </c>
      <c r="AF287" s="221">
        <f t="shared" si="156"/>
        <v>0</v>
      </c>
      <c r="AG287" s="221">
        <f t="shared" si="156"/>
        <v>0</v>
      </c>
      <c r="AH287" s="221">
        <f t="shared" si="157"/>
        <v>0</v>
      </c>
      <c r="AI287" s="221">
        <f t="shared" si="157"/>
        <v>0</v>
      </c>
      <c r="AJ287" s="221">
        <f t="shared" si="157"/>
        <v>0</v>
      </c>
      <c r="AK287" s="221">
        <f t="shared" si="157"/>
        <v>0</v>
      </c>
      <c r="AL287" s="221">
        <f t="shared" si="157"/>
        <v>0</v>
      </c>
      <c r="AM287" s="221">
        <f t="shared" si="157"/>
        <v>0</v>
      </c>
      <c r="AN287" s="221">
        <f t="shared" si="157"/>
        <v>0</v>
      </c>
      <c r="AO287" s="221">
        <f t="shared" si="157"/>
        <v>0</v>
      </c>
      <c r="AP287" s="221">
        <f t="shared" si="157"/>
        <v>0</v>
      </c>
      <c r="AQ287" s="221">
        <f t="shared" si="157"/>
        <v>0</v>
      </c>
      <c r="AR287" s="221">
        <f t="shared" si="158"/>
        <v>0</v>
      </c>
      <c r="AS287" s="221">
        <f t="shared" si="158"/>
        <v>0</v>
      </c>
      <c r="AT287" s="221">
        <f t="shared" si="158"/>
        <v>0</v>
      </c>
      <c r="AU287" s="221">
        <f t="shared" si="158"/>
        <v>0</v>
      </c>
      <c r="AV287" s="221" t="str">
        <f t="shared" si="158"/>
        <v/>
      </c>
      <c r="AW287" s="221" t="str">
        <f t="shared" si="158"/>
        <v/>
      </c>
      <c r="AX287" s="221" t="str">
        <f t="shared" si="158"/>
        <v/>
      </c>
      <c r="AY287" s="221" t="str">
        <f t="shared" si="158"/>
        <v/>
      </c>
      <c r="AZ287" s="221" t="str">
        <f t="shared" si="158"/>
        <v/>
      </c>
      <c r="BA287" s="221" t="str">
        <f t="shared" si="158"/>
        <v/>
      </c>
      <c r="BB287" s="221" t="str">
        <f t="shared" si="159"/>
        <v/>
      </c>
      <c r="BC287" s="221" t="str">
        <f t="shared" si="159"/>
        <v/>
      </c>
      <c r="BD287" s="221" t="str">
        <f t="shared" si="159"/>
        <v/>
      </c>
      <c r="BE287" s="221" t="str">
        <f t="shared" si="159"/>
        <v/>
      </c>
      <c r="BF287" s="221" t="str">
        <f t="shared" si="159"/>
        <v/>
      </c>
      <c r="BG287" s="221" t="str">
        <f t="shared" si="159"/>
        <v/>
      </c>
      <c r="BH287" s="221" t="str">
        <f t="shared" si="159"/>
        <v/>
      </c>
      <c r="BI287" s="221" t="str">
        <f t="shared" si="159"/>
        <v/>
      </c>
      <c r="BJ287" s="221" t="str">
        <f t="shared" si="159"/>
        <v/>
      </c>
      <c r="BK287" s="221" t="str">
        <f t="shared" si="159"/>
        <v/>
      </c>
      <c r="BL287" s="221" t="str">
        <f t="shared" si="159"/>
        <v/>
      </c>
      <c r="BM287" s="221" t="str">
        <f t="shared" si="159"/>
        <v/>
      </c>
    </row>
    <row r="288" spans="1:65" s="115" customFormat="1">
      <c r="A288" s="298"/>
      <c r="B288" s="215">
        <f t="shared" si="153"/>
        <v>2068</v>
      </c>
      <c r="C288" s="220">
        <f t="shared" ca="1" si="152"/>
        <v>0</v>
      </c>
      <c r="D288" s="221" t="str">
        <f t="shared" si="154"/>
        <v/>
      </c>
      <c r="E288" s="221" t="str">
        <f t="shared" si="154"/>
        <v/>
      </c>
      <c r="F288" s="221" t="str">
        <f t="shared" si="154"/>
        <v/>
      </c>
      <c r="G288" s="221" t="str">
        <f t="shared" si="154"/>
        <v/>
      </c>
      <c r="H288" s="221" t="str">
        <f t="shared" si="154"/>
        <v/>
      </c>
      <c r="I288" s="221" t="str">
        <f t="shared" si="154"/>
        <v/>
      </c>
      <c r="J288" s="221" t="str">
        <f t="shared" si="154"/>
        <v/>
      </c>
      <c r="K288" s="221" t="str">
        <f t="shared" si="154"/>
        <v/>
      </c>
      <c r="L288" s="221" t="str">
        <f t="shared" si="154"/>
        <v/>
      </c>
      <c r="M288" s="221" t="str">
        <f t="shared" si="154"/>
        <v/>
      </c>
      <c r="N288" s="221" t="str">
        <f t="shared" si="155"/>
        <v/>
      </c>
      <c r="O288" s="221" t="str">
        <f t="shared" si="155"/>
        <v/>
      </c>
      <c r="P288" s="221" t="str">
        <f t="shared" si="155"/>
        <v/>
      </c>
      <c r="Q288" s="221" t="str">
        <f t="shared" si="155"/>
        <v/>
      </c>
      <c r="R288" s="221" t="str">
        <f t="shared" si="155"/>
        <v/>
      </c>
      <c r="S288" s="221">
        <f t="shared" si="155"/>
        <v>0</v>
      </c>
      <c r="T288" s="221">
        <f t="shared" si="155"/>
        <v>0</v>
      </c>
      <c r="U288" s="221">
        <f t="shared" si="155"/>
        <v>0</v>
      </c>
      <c r="V288" s="221">
        <f t="shared" si="155"/>
        <v>0</v>
      </c>
      <c r="W288" s="221">
        <f t="shared" si="155"/>
        <v>0</v>
      </c>
      <c r="X288" s="221">
        <f t="shared" si="156"/>
        <v>0</v>
      </c>
      <c r="Y288" s="221">
        <f t="shared" si="156"/>
        <v>0</v>
      </c>
      <c r="Z288" s="221">
        <f t="shared" si="156"/>
        <v>0</v>
      </c>
      <c r="AA288" s="221">
        <f t="shared" si="156"/>
        <v>0</v>
      </c>
      <c r="AB288" s="221">
        <f t="shared" si="156"/>
        <v>0</v>
      </c>
      <c r="AC288" s="221">
        <f t="shared" si="156"/>
        <v>0</v>
      </c>
      <c r="AD288" s="221">
        <f t="shared" si="156"/>
        <v>0</v>
      </c>
      <c r="AE288" s="221">
        <f t="shared" si="156"/>
        <v>0</v>
      </c>
      <c r="AF288" s="221">
        <f t="shared" si="156"/>
        <v>0</v>
      </c>
      <c r="AG288" s="221">
        <f t="shared" si="156"/>
        <v>0</v>
      </c>
      <c r="AH288" s="221">
        <f t="shared" si="157"/>
        <v>0</v>
      </c>
      <c r="AI288" s="221">
        <f t="shared" si="157"/>
        <v>0</v>
      </c>
      <c r="AJ288" s="221">
        <f t="shared" si="157"/>
        <v>0</v>
      </c>
      <c r="AK288" s="221">
        <f t="shared" si="157"/>
        <v>0</v>
      </c>
      <c r="AL288" s="221">
        <f t="shared" si="157"/>
        <v>0</v>
      </c>
      <c r="AM288" s="221">
        <f t="shared" si="157"/>
        <v>0</v>
      </c>
      <c r="AN288" s="221">
        <f t="shared" si="157"/>
        <v>0</v>
      </c>
      <c r="AO288" s="221">
        <f t="shared" si="157"/>
        <v>0</v>
      </c>
      <c r="AP288" s="221">
        <f t="shared" si="157"/>
        <v>0</v>
      </c>
      <c r="AQ288" s="221">
        <f t="shared" si="157"/>
        <v>0</v>
      </c>
      <c r="AR288" s="221">
        <f t="shared" si="158"/>
        <v>0</v>
      </c>
      <c r="AS288" s="221">
        <f t="shared" si="158"/>
        <v>0</v>
      </c>
      <c r="AT288" s="221">
        <f t="shared" si="158"/>
        <v>0</v>
      </c>
      <c r="AU288" s="221">
        <f t="shared" si="158"/>
        <v>0</v>
      </c>
      <c r="AV288" s="221">
        <f t="shared" si="158"/>
        <v>0</v>
      </c>
      <c r="AW288" s="221" t="str">
        <f t="shared" si="158"/>
        <v/>
      </c>
      <c r="AX288" s="221" t="str">
        <f t="shared" si="158"/>
        <v/>
      </c>
      <c r="AY288" s="221" t="str">
        <f t="shared" si="158"/>
        <v/>
      </c>
      <c r="AZ288" s="221" t="str">
        <f t="shared" si="158"/>
        <v/>
      </c>
      <c r="BA288" s="221" t="str">
        <f t="shared" si="158"/>
        <v/>
      </c>
      <c r="BB288" s="221" t="str">
        <f t="shared" si="159"/>
        <v/>
      </c>
      <c r="BC288" s="221" t="str">
        <f t="shared" si="159"/>
        <v/>
      </c>
      <c r="BD288" s="221" t="str">
        <f t="shared" si="159"/>
        <v/>
      </c>
      <c r="BE288" s="221" t="str">
        <f t="shared" si="159"/>
        <v/>
      </c>
      <c r="BF288" s="221" t="str">
        <f t="shared" si="159"/>
        <v/>
      </c>
      <c r="BG288" s="221" t="str">
        <f t="shared" si="159"/>
        <v/>
      </c>
      <c r="BH288" s="221" t="str">
        <f t="shared" si="159"/>
        <v/>
      </c>
      <c r="BI288" s="221" t="str">
        <f t="shared" si="159"/>
        <v/>
      </c>
      <c r="BJ288" s="221" t="str">
        <f t="shared" si="159"/>
        <v/>
      </c>
      <c r="BK288" s="221" t="str">
        <f t="shared" si="159"/>
        <v/>
      </c>
      <c r="BL288" s="221" t="str">
        <f t="shared" si="159"/>
        <v/>
      </c>
      <c r="BM288" s="221" t="str">
        <f t="shared" si="159"/>
        <v/>
      </c>
    </row>
    <row r="289" spans="1:65" s="115" customFormat="1">
      <c r="A289" s="298"/>
      <c r="B289" s="215">
        <f t="shared" si="153"/>
        <v>2069</v>
      </c>
      <c r="C289" s="220">
        <f t="shared" ca="1" si="152"/>
        <v>0</v>
      </c>
      <c r="D289" s="221" t="str">
        <f t="shared" si="154"/>
        <v/>
      </c>
      <c r="E289" s="221" t="str">
        <f t="shared" si="154"/>
        <v/>
      </c>
      <c r="F289" s="221" t="str">
        <f t="shared" si="154"/>
        <v/>
      </c>
      <c r="G289" s="221" t="str">
        <f t="shared" si="154"/>
        <v/>
      </c>
      <c r="H289" s="221" t="str">
        <f t="shared" si="154"/>
        <v/>
      </c>
      <c r="I289" s="221" t="str">
        <f t="shared" si="154"/>
        <v/>
      </c>
      <c r="J289" s="221" t="str">
        <f t="shared" si="154"/>
        <v/>
      </c>
      <c r="K289" s="221" t="str">
        <f t="shared" si="154"/>
        <v/>
      </c>
      <c r="L289" s="221" t="str">
        <f t="shared" si="154"/>
        <v/>
      </c>
      <c r="M289" s="221" t="str">
        <f t="shared" si="154"/>
        <v/>
      </c>
      <c r="N289" s="221" t="str">
        <f t="shared" si="155"/>
        <v/>
      </c>
      <c r="O289" s="221" t="str">
        <f t="shared" si="155"/>
        <v/>
      </c>
      <c r="P289" s="221" t="str">
        <f t="shared" si="155"/>
        <v/>
      </c>
      <c r="Q289" s="221" t="str">
        <f t="shared" si="155"/>
        <v/>
      </c>
      <c r="R289" s="221" t="str">
        <f t="shared" si="155"/>
        <v/>
      </c>
      <c r="S289" s="221" t="str">
        <f t="shared" si="155"/>
        <v/>
      </c>
      <c r="T289" s="221">
        <f t="shared" si="155"/>
        <v>0</v>
      </c>
      <c r="U289" s="221">
        <f t="shared" si="155"/>
        <v>0</v>
      </c>
      <c r="V289" s="221">
        <f t="shared" si="155"/>
        <v>0</v>
      </c>
      <c r="W289" s="221">
        <f t="shared" si="155"/>
        <v>0</v>
      </c>
      <c r="X289" s="221">
        <f t="shared" si="156"/>
        <v>0</v>
      </c>
      <c r="Y289" s="221">
        <f t="shared" si="156"/>
        <v>0</v>
      </c>
      <c r="Z289" s="221">
        <f t="shared" si="156"/>
        <v>0</v>
      </c>
      <c r="AA289" s="221">
        <f t="shared" si="156"/>
        <v>0</v>
      </c>
      <c r="AB289" s="221">
        <f t="shared" si="156"/>
        <v>0</v>
      </c>
      <c r="AC289" s="221">
        <f t="shared" si="156"/>
        <v>0</v>
      </c>
      <c r="AD289" s="221">
        <f t="shared" si="156"/>
        <v>0</v>
      </c>
      <c r="AE289" s="221">
        <f t="shared" si="156"/>
        <v>0</v>
      </c>
      <c r="AF289" s="221">
        <f t="shared" si="156"/>
        <v>0</v>
      </c>
      <c r="AG289" s="221">
        <f t="shared" si="156"/>
        <v>0</v>
      </c>
      <c r="AH289" s="221">
        <f t="shared" si="157"/>
        <v>0</v>
      </c>
      <c r="AI289" s="221">
        <f t="shared" si="157"/>
        <v>0</v>
      </c>
      <c r="AJ289" s="221">
        <f t="shared" si="157"/>
        <v>0</v>
      </c>
      <c r="AK289" s="221">
        <f t="shared" si="157"/>
        <v>0</v>
      </c>
      <c r="AL289" s="221">
        <f t="shared" si="157"/>
        <v>0</v>
      </c>
      <c r="AM289" s="221">
        <f t="shared" si="157"/>
        <v>0</v>
      </c>
      <c r="AN289" s="221">
        <f t="shared" si="157"/>
        <v>0</v>
      </c>
      <c r="AO289" s="221">
        <f t="shared" si="157"/>
        <v>0</v>
      </c>
      <c r="AP289" s="221">
        <f t="shared" si="157"/>
        <v>0</v>
      </c>
      <c r="AQ289" s="221">
        <f t="shared" si="157"/>
        <v>0</v>
      </c>
      <c r="AR289" s="221">
        <f t="shared" si="158"/>
        <v>0</v>
      </c>
      <c r="AS289" s="221">
        <f t="shared" si="158"/>
        <v>0</v>
      </c>
      <c r="AT289" s="221">
        <f t="shared" si="158"/>
        <v>0</v>
      </c>
      <c r="AU289" s="221">
        <f t="shared" si="158"/>
        <v>0</v>
      </c>
      <c r="AV289" s="221">
        <f t="shared" si="158"/>
        <v>0</v>
      </c>
      <c r="AW289" s="221">
        <f t="shared" si="158"/>
        <v>0</v>
      </c>
      <c r="AX289" s="221" t="str">
        <f t="shared" si="158"/>
        <v/>
      </c>
      <c r="AY289" s="221" t="str">
        <f t="shared" si="158"/>
        <v/>
      </c>
      <c r="AZ289" s="221" t="str">
        <f t="shared" si="158"/>
        <v/>
      </c>
      <c r="BA289" s="221" t="str">
        <f t="shared" si="158"/>
        <v/>
      </c>
      <c r="BB289" s="221" t="str">
        <f t="shared" si="159"/>
        <v/>
      </c>
      <c r="BC289" s="221" t="str">
        <f t="shared" si="159"/>
        <v/>
      </c>
      <c r="BD289" s="221" t="str">
        <f t="shared" si="159"/>
        <v/>
      </c>
      <c r="BE289" s="221" t="str">
        <f t="shared" si="159"/>
        <v/>
      </c>
      <c r="BF289" s="221" t="str">
        <f t="shared" si="159"/>
        <v/>
      </c>
      <c r="BG289" s="221" t="str">
        <f t="shared" si="159"/>
        <v/>
      </c>
      <c r="BH289" s="221" t="str">
        <f t="shared" si="159"/>
        <v/>
      </c>
      <c r="BI289" s="221" t="str">
        <f t="shared" si="159"/>
        <v/>
      </c>
      <c r="BJ289" s="221" t="str">
        <f t="shared" si="159"/>
        <v/>
      </c>
      <c r="BK289" s="221" t="str">
        <f t="shared" si="159"/>
        <v/>
      </c>
      <c r="BL289" s="221" t="str">
        <f t="shared" si="159"/>
        <v/>
      </c>
      <c r="BM289" s="221" t="str">
        <f t="shared" si="159"/>
        <v/>
      </c>
    </row>
    <row r="290" spans="1:65" s="115" customFormat="1">
      <c r="A290" s="298"/>
      <c r="B290" s="215">
        <f t="shared" si="153"/>
        <v>2070</v>
      </c>
      <c r="C290" s="220">
        <f t="shared" ca="1" si="152"/>
        <v>0</v>
      </c>
      <c r="D290" s="221" t="str">
        <f t="shared" si="154"/>
        <v/>
      </c>
      <c r="E290" s="221" t="str">
        <f t="shared" si="154"/>
        <v/>
      </c>
      <c r="F290" s="221" t="str">
        <f t="shared" si="154"/>
        <v/>
      </c>
      <c r="G290" s="221" t="str">
        <f t="shared" si="154"/>
        <v/>
      </c>
      <c r="H290" s="221" t="str">
        <f t="shared" si="154"/>
        <v/>
      </c>
      <c r="I290" s="221" t="str">
        <f t="shared" si="154"/>
        <v/>
      </c>
      <c r="J290" s="221" t="str">
        <f t="shared" si="154"/>
        <v/>
      </c>
      <c r="K290" s="221" t="str">
        <f t="shared" si="154"/>
        <v/>
      </c>
      <c r="L290" s="221" t="str">
        <f t="shared" si="154"/>
        <v/>
      </c>
      <c r="M290" s="221" t="str">
        <f t="shared" si="154"/>
        <v/>
      </c>
      <c r="N290" s="221" t="str">
        <f t="shared" si="155"/>
        <v/>
      </c>
      <c r="O290" s="221" t="str">
        <f t="shared" si="155"/>
        <v/>
      </c>
      <c r="P290" s="221" t="str">
        <f t="shared" si="155"/>
        <v/>
      </c>
      <c r="Q290" s="221" t="str">
        <f t="shared" si="155"/>
        <v/>
      </c>
      <c r="R290" s="221" t="str">
        <f t="shared" si="155"/>
        <v/>
      </c>
      <c r="S290" s="221" t="str">
        <f t="shared" si="155"/>
        <v/>
      </c>
      <c r="T290" s="221" t="str">
        <f t="shared" si="155"/>
        <v/>
      </c>
      <c r="U290" s="221">
        <f t="shared" si="155"/>
        <v>0</v>
      </c>
      <c r="V290" s="221">
        <f t="shared" si="155"/>
        <v>0</v>
      </c>
      <c r="W290" s="221">
        <f t="shared" si="155"/>
        <v>0</v>
      </c>
      <c r="X290" s="221">
        <f t="shared" si="156"/>
        <v>0</v>
      </c>
      <c r="Y290" s="221">
        <f t="shared" si="156"/>
        <v>0</v>
      </c>
      <c r="Z290" s="221">
        <f t="shared" si="156"/>
        <v>0</v>
      </c>
      <c r="AA290" s="221">
        <f t="shared" si="156"/>
        <v>0</v>
      </c>
      <c r="AB290" s="221">
        <f t="shared" si="156"/>
        <v>0</v>
      </c>
      <c r="AC290" s="221">
        <f t="shared" si="156"/>
        <v>0</v>
      </c>
      <c r="AD290" s="221">
        <f t="shared" si="156"/>
        <v>0</v>
      </c>
      <c r="AE290" s="221">
        <f t="shared" si="156"/>
        <v>0</v>
      </c>
      <c r="AF290" s="221">
        <f t="shared" si="156"/>
        <v>0</v>
      </c>
      <c r="AG290" s="221">
        <f t="shared" si="156"/>
        <v>0</v>
      </c>
      <c r="AH290" s="221">
        <f t="shared" si="157"/>
        <v>0</v>
      </c>
      <c r="AI290" s="221">
        <f t="shared" si="157"/>
        <v>0</v>
      </c>
      <c r="AJ290" s="221">
        <f t="shared" si="157"/>
        <v>0</v>
      </c>
      <c r="AK290" s="221">
        <f t="shared" si="157"/>
        <v>0</v>
      </c>
      <c r="AL290" s="221">
        <f t="shared" si="157"/>
        <v>0</v>
      </c>
      <c r="AM290" s="221">
        <f t="shared" si="157"/>
        <v>0</v>
      </c>
      <c r="AN290" s="221">
        <f t="shared" si="157"/>
        <v>0</v>
      </c>
      <c r="AO290" s="221">
        <f t="shared" si="157"/>
        <v>0</v>
      </c>
      <c r="AP290" s="221">
        <f t="shared" si="157"/>
        <v>0</v>
      </c>
      <c r="AQ290" s="221">
        <f t="shared" si="157"/>
        <v>0</v>
      </c>
      <c r="AR290" s="221">
        <f t="shared" si="158"/>
        <v>0</v>
      </c>
      <c r="AS290" s="221">
        <f t="shared" si="158"/>
        <v>0</v>
      </c>
      <c r="AT290" s="221">
        <f t="shared" si="158"/>
        <v>0</v>
      </c>
      <c r="AU290" s="221">
        <f t="shared" si="158"/>
        <v>0</v>
      </c>
      <c r="AV290" s="221">
        <f t="shared" si="158"/>
        <v>0</v>
      </c>
      <c r="AW290" s="221">
        <f t="shared" si="158"/>
        <v>0</v>
      </c>
      <c r="AX290" s="221">
        <f t="shared" si="158"/>
        <v>0</v>
      </c>
      <c r="AY290" s="221" t="str">
        <f t="shared" si="158"/>
        <v/>
      </c>
      <c r="AZ290" s="221" t="str">
        <f t="shared" si="158"/>
        <v/>
      </c>
      <c r="BA290" s="221" t="str">
        <f t="shared" si="158"/>
        <v/>
      </c>
      <c r="BB290" s="221" t="str">
        <f t="shared" si="159"/>
        <v/>
      </c>
      <c r="BC290" s="221" t="str">
        <f t="shared" si="159"/>
        <v/>
      </c>
      <c r="BD290" s="221" t="str">
        <f t="shared" si="159"/>
        <v/>
      </c>
      <c r="BE290" s="221" t="str">
        <f t="shared" si="159"/>
        <v/>
      </c>
      <c r="BF290" s="221" t="str">
        <f t="shared" si="159"/>
        <v/>
      </c>
      <c r="BG290" s="221" t="str">
        <f t="shared" si="159"/>
        <v/>
      </c>
      <c r="BH290" s="221" t="str">
        <f t="shared" si="159"/>
        <v/>
      </c>
      <c r="BI290" s="221" t="str">
        <f t="shared" si="159"/>
        <v/>
      </c>
      <c r="BJ290" s="221" t="str">
        <f t="shared" si="159"/>
        <v/>
      </c>
      <c r="BK290" s="221" t="str">
        <f t="shared" si="159"/>
        <v/>
      </c>
      <c r="BL290" s="221" t="str">
        <f t="shared" si="159"/>
        <v/>
      </c>
      <c r="BM290" s="221" t="str">
        <f t="shared" si="159"/>
        <v/>
      </c>
    </row>
    <row r="291" spans="1:65" s="115" customFormat="1">
      <c r="A291" s="298"/>
      <c r="B291" s="215">
        <f t="shared" si="153"/>
        <v>2071</v>
      </c>
      <c r="C291" s="220">
        <f t="shared" ca="1" si="152"/>
        <v>0</v>
      </c>
      <c r="D291" s="221" t="str">
        <f t="shared" si="154"/>
        <v/>
      </c>
      <c r="E291" s="221" t="str">
        <f t="shared" si="154"/>
        <v/>
      </c>
      <c r="F291" s="221" t="str">
        <f t="shared" si="154"/>
        <v/>
      </c>
      <c r="G291" s="221" t="str">
        <f t="shared" si="154"/>
        <v/>
      </c>
      <c r="H291" s="221" t="str">
        <f t="shared" si="154"/>
        <v/>
      </c>
      <c r="I291" s="221" t="str">
        <f t="shared" si="154"/>
        <v/>
      </c>
      <c r="J291" s="221" t="str">
        <f t="shared" si="154"/>
        <v/>
      </c>
      <c r="K291" s="221" t="str">
        <f t="shared" si="154"/>
        <v/>
      </c>
      <c r="L291" s="221" t="str">
        <f t="shared" si="154"/>
        <v/>
      </c>
      <c r="M291" s="221" t="str">
        <f t="shared" si="154"/>
        <v/>
      </c>
      <c r="N291" s="221" t="str">
        <f t="shared" si="155"/>
        <v/>
      </c>
      <c r="O291" s="221" t="str">
        <f t="shared" si="155"/>
        <v/>
      </c>
      <c r="P291" s="221" t="str">
        <f t="shared" si="155"/>
        <v/>
      </c>
      <c r="Q291" s="221" t="str">
        <f t="shared" si="155"/>
        <v/>
      </c>
      <c r="R291" s="221" t="str">
        <f t="shared" si="155"/>
        <v/>
      </c>
      <c r="S291" s="221" t="str">
        <f t="shared" si="155"/>
        <v/>
      </c>
      <c r="T291" s="221" t="str">
        <f t="shared" si="155"/>
        <v/>
      </c>
      <c r="U291" s="221" t="str">
        <f t="shared" si="155"/>
        <v/>
      </c>
      <c r="V291" s="221">
        <f t="shared" si="155"/>
        <v>0</v>
      </c>
      <c r="W291" s="221">
        <f t="shared" si="155"/>
        <v>0</v>
      </c>
      <c r="X291" s="221">
        <f t="shared" si="156"/>
        <v>0</v>
      </c>
      <c r="Y291" s="221">
        <f t="shared" si="156"/>
        <v>0</v>
      </c>
      <c r="Z291" s="221">
        <f t="shared" si="156"/>
        <v>0</v>
      </c>
      <c r="AA291" s="221">
        <f t="shared" si="156"/>
        <v>0</v>
      </c>
      <c r="AB291" s="221">
        <f t="shared" si="156"/>
        <v>0</v>
      </c>
      <c r="AC291" s="221">
        <f t="shared" si="156"/>
        <v>0</v>
      </c>
      <c r="AD291" s="221">
        <f t="shared" si="156"/>
        <v>0</v>
      </c>
      <c r="AE291" s="221">
        <f t="shared" si="156"/>
        <v>0</v>
      </c>
      <c r="AF291" s="221">
        <f t="shared" si="156"/>
        <v>0</v>
      </c>
      <c r="AG291" s="221">
        <f t="shared" si="156"/>
        <v>0</v>
      </c>
      <c r="AH291" s="221">
        <f t="shared" si="157"/>
        <v>0</v>
      </c>
      <c r="AI291" s="221">
        <f t="shared" si="157"/>
        <v>0</v>
      </c>
      <c r="AJ291" s="221">
        <f t="shared" si="157"/>
        <v>0</v>
      </c>
      <c r="AK291" s="221">
        <f t="shared" si="157"/>
        <v>0</v>
      </c>
      <c r="AL291" s="221">
        <f t="shared" si="157"/>
        <v>0</v>
      </c>
      <c r="AM291" s="221">
        <f t="shared" si="157"/>
        <v>0</v>
      </c>
      <c r="AN291" s="221">
        <f t="shared" si="157"/>
        <v>0</v>
      </c>
      <c r="AO291" s="221">
        <f t="shared" si="157"/>
        <v>0</v>
      </c>
      <c r="AP291" s="221">
        <f t="shared" si="157"/>
        <v>0</v>
      </c>
      <c r="AQ291" s="221">
        <f t="shared" si="157"/>
        <v>0</v>
      </c>
      <c r="AR291" s="221">
        <f t="shared" si="158"/>
        <v>0</v>
      </c>
      <c r="AS291" s="221">
        <f t="shared" si="158"/>
        <v>0</v>
      </c>
      <c r="AT291" s="221">
        <f t="shared" si="158"/>
        <v>0</v>
      </c>
      <c r="AU291" s="221">
        <f t="shared" si="158"/>
        <v>0</v>
      </c>
      <c r="AV291" s="221">
        <f t="shared" si="158"/>
        <v>0</v>
      </c>
      <c r="AW291" s="221">
        <f t="shared" si="158"/>
        <v>0</v>
      </c>
      <c r="AX291" s="221">
        <f t="shared" si="158"/>
        <v>0</v>
      </c>
      <c r="AY291" s="221">
        <f t="shared" si="158"/>
        <v>0</v>
      </c>
      <c r="AZ291" s="221" t="str">
        <f t="shared" si="158"/>
        <v/>
      </c>
      <c r="BA291" s="221" t="str">
        <f t="shared" si="158"/>
        <v/>
      </c>
      <c r="BB291" s="221" t="str">
        <f t="shared" si="159"/>
        <v/>
      </c>
      <c r="BC291" s="221" t="str">
        <f t="shared" si="159"/>
        <v/>
      </c>
      <c r="BD291" s="221" t="str">
        <f t="shared" si="159"/>
        <v/>
      </c>
      <c r="BE291" s="221" t="str">
        <f t="shared" si="159"/>
        <v/>
      </c>
      <c r="BF291" s="221" t="str">
        <f t="shared" si="159"/>
        <v/>
      </c>
      <c r="BG291" s="221" t="str">
        <f t="shared" si="159"/>
        <v/>
      </c>
      <c r="BH291" s="221" t="str">
        <f t="shared" si="159"/>
        <v/>
      </c>
      <c r="BI291" s="221" t="str">
        <f t="shared" si="159"/>
        <v/>
      </c>
      <c r="BJ291" s="221" t="str">
        <f t="shared" si="159"/>
        <v/>
      </c>
      <c r="BK291" s="221" t="str">
        <f t="shared" si="159"/>
        <v/>
      </c>
      <c r="BL291" s="221" t="str">
        <f t="shared" si="159"/>
        <v/>
      </c>
      <c r="BM291" s="221" t="str">
        <f t="shared" si="159"/>
        <v/>
      </c>
    </row>
    <row r="292" spans="1:65" s="115" customFormat="1">
      <c r="A292" s="298"/>
      <c r="B292" s="215">
        <f t="shared" si="153"/>
        <v>2072</v>
      </c>
      <c r="C292" s="220">
        <f t="shared" ca="1" si="152"/>
        <v>0</v>
      </c>
      <c r="D292" s="221" t="str">
        <f t="shared" si="154"/>
        <v/>
      </c>
      <c r="E292" s="221" t="str">
        <f t="shared" si="154"/>
        <v/>
      </c>
      <c r="F292" s="221" t="str">
        <f t="shared" si="154"/>
        <v/>
      </c>
      <c r="G292" s="221" t="str">
        <f t="shared" si="154"/>
        <v/>
      </c>
      <c r="H292" s="221" t="str">
        <f t="shared" si="154"/>
        <v/>
      </c>
      <c r="I292" s="221" t="str">
        <f t="shared" si="154"/>
        <v/>
      </c>
      <c r="J292" s="221" t="str">
        <f t="shared" si="154"/>
        <v/>
      </c>
      <c r="K292" s="221" t="str">
        <f t="shared" si="154"/>
        <v/>
      </c>
      <c r="L292" s="221" t="str">
        <f t="shared" si="154"/>
        <v/>
      </c>
      <c r="M292" s="221" t="str">
        <f t="shared" si="154"/>
        <v/>
      </c>
      <c r="N292" s="221" t="str">
        <f t="shared" si="155"/>
        <v/>
      </c>
      <c r="O292" s="221" t="str">
        <f t="shared" si="155"/>
        <v/>
      </c>
      <c r="P292" s="221" t="str">
        <f t="shared" si="155"/>
        <v/>
      </c>
      <c r="Q292" s="221" t="str">
        <f t="shared" si="155"/>
        <v/>
      </c>
      <c r="R292" s="221" t="str">
        <f t="shared" si="155"/>
        <v/>
      </c>
      <c r="S292" s="221" t="str">
        <f t="shared" si="155"/>
        <v/>
      </c>
      <c r="T292" s="221" t="str">
        <f t="shared" si="155"/>
        <v/>
      </c>
      <c r="U292" s="221" t="str">
        <f t="shared" si="155"/>
        <v/>
      </c>
      <c r="V292" s="221" t="str">
        <f t="shared" si="155"/>
        <v/>
      </c>
      <c r="W292" s="221">
        <f t="shared" si="155"/>
        <v>0</v>
      </c>
      <c r="X292" s="221">
        <f t="shared" si="156"/>
        <v>0</v>
      </c>
      <c r="Y292" s="221">
        <f t="shared" si="156"/>
        <v>0</v>
      </c>
      <c r="Z292" s="221">
        <f t="shared" si="156"/>
        <v>0</v>
      </c>
      <c r="AA292" s="221">
        <f t="shared" si="156"/>
        <v>0</v>
      </c>
      <c r="AB292" s="221">
        <f t="shared" si="156"/>
        <v>0</v>
      </c>
      <c r="AC292" s="221">
        <f t="shared" si="156"/>
        <v>0</v>
      </c>
      <c r="AD292" s="221">
        <f t="shared" si="156"/>
        <v>0</v>
      </c>
      <c r="AE292" s="221">
        <f t="shared" si="156"/>
        <v>0</v>
      </c>
      <c r="AF292" s="221">
        <f t="shared" si="156"/>
        <v>0</v>
      </c>
      <c r="AG292" s="221">
        <f t="shared" si="156"/>
        <v>0</v>
      </c>
      <c r="AH292" s="221">
        <f t="shared" si="157"/>
        <v>0</v>
      </c>
      <c r="AI292" s="221">
        <f t="shared" si="157"/>
        <v>0</v>
      </c>
      <c r="AJ292" s="221">
        <f t="shared" si="157"/>
        <v>0</v>
      </c>
      <c r="AK292" s="221">
        <f t="shared" si="157"/>
        <v>0</v>
      </c>
      <c r="AL292" s="221">
        <f t="shared" si="157"/>
        <v>0</v>
      </c>
      <c r="AM292" s="221">
        <f t="shared" si="157"/>
        <v>0</v>
      </c>
      <c r="AN292" s="221">
        <f t="shared" si="157"/>
        <v>0</v>
      </c>
      <c r="AO292" s="221">
        <f t="shared" si="157"/>
        <v>0</v>
      </c>
      <c r="AP292" s="221">
        <f t="shared" si="157"/>
        <v>0</v>
      </c>
      <c r="AQ292" s="221">
        <f t="shared" si="157"/>
        <v>0</v>
      </c>
      <c r="AR292" s="221">
        <f t="shared" si="158"/>
        <v>0</v>
      </c>
      <c r="AS292" s="221">
        <f t="shared" si="158"/>
        <v>0</v>
      </c>
      <c r="AT292" s="221">
        <f t="shared" si="158"/>
        <v>0</v>
      </c>
      <c r="AU292" s="221">
        <f t="shared" si="158"/>
        <v>0</v>
      </c>
      <c r="AV292" s="221">
        <f t="shared" si="158"/>
        <v>0</v>
      </c>
      <c r="AW292" s="221">
        <f t="shared" si="158"/>
        <v>0</v>
      </c>
      <c r="AX292" s="221">
        <f t="shared" si="158"/>
        <v>0</v>
      </c>
      <c r="AY292" s="221">
        <f t="shared" si="158"/>
        <v>0</v>
      </c>
      <c r="AZ292" s="221">
        <f t="shared" si="158"/>
        <v>0</v>
      </c>
      <c r="BA292" s="221" t="str">
        <f t="shared" si="158"/>
        <v/>
      </c>
      <c r="BB292" s="221" t="str">
        <f t="shared" si="159"/>
        <v/>
      </c>
      <c r="BC292" s="221" t="str">
        <f t="shared" si="159"/>
        <v/>
      </c>
      <c r="BD292" s="221" t="str">
        <f t="shared" si="159"/>
        <v/>
      </c>
      <c r="BE292" s="221" t="str">
        <f t="shared" si="159"/>
        <v/>
      </c>
      <c r="BF292" s="221" t="str">
        <f t="shared" si="159"/>
        <v/>
      </c>
      <c r="BG292" s="221" t="str">
        <f t="shared" si="159"/>
        <v/>
      </c>
      <c r="BH292" s="221" t="str">
        <f t="shared" si="159"/>
        <v/>
      </c>
      <c r="BI292" s="221" t="str">
        <f t="shared" si="159"/>
        <v/>
      </c>
      <c r="BJ292" s="221" t="str">
        <f t="shared" si="159"/>
        <v/>
      </c>
      <c r="BK292" s="221" t="str">
        <f t="shared" si="159"/>
        <v/>
      </c>
      <c r="BL292" s="221" t="str">
        <f t="shared" si="159"/>
        <v/>
      </c>
      <c r="BM292" s="221" t="str">
        <f t="shared" si="159"/>
        <v/>
      </c>
    </row>
    <row r="293" spans="1:65" s="115" customFormat="1">
      <c r="A293" s="298"/>
      <c r="B293" s="215">
        <f t="shared" si="153"/>
        <v>2073</v>
      </c>
      <c r="C293" s="220">
        <f t="shared" ca="1" si="152"/>
        <v>0</v>
      </c>
      <c r="D293" s="221" t="str">
        <f t="shared" si="154"/>
        <v/>
      </c>
      <c r="E293" s="221" t="str">
        <f t="shared" si="154"/>
        <v/>
      </c>
      <c r="F293" s="221" t="str">
        <f t="shared" si="154"/>
        <v/>
      </c>
      <c r="G293" s="221" t="str">
        <f t="shared" si="154"/>
        <v/>
      </c>
      <c r="H293" s="221" t="str">
        <f t="shared" si="154"/>
        <v/>
      </c>
      <c r="I293" s="221" t="str">
        <f t="shared" si="154"/>
        <v/>
      </c>
      <c r="J293" s="221" t="str">
        <f t="shared" si="154"/>
        <v/>
      </c>
      <c r="K293" s="221" t="str">
        <f t="shared" si="154"/>
        <v/>
      </c>
      <c r="L293" s="221" t="str">
        <f t="shared" si="154"/>
        <v/>
      </c>
      <c r="M293" s="221" t="str">
        <f t="shared" si="154"/>
        <v/>
      </c>
      <c r="N293" s="221" t="str">
        <f t="shared" si="155"/>
        <v/>
      </c>
      <c r="O293" s="221" t="str">
        <f t="shared" si="155"/>
        <v/>
      </c>
      <c r="P293" s="221" t="str">
        <f t="shared" si="155"/>
        <v/>
      </c>
      <c r="Q293" s="221" t="str">
        <f t="shared" si="155"/>
        <v/>
      </c>
      <c r="R293" s="221" t="str">
        <f t="shared" si="155"/>
        <v/>
      </c>
      <c r="S293" s="221" t="str">
        <f t="shared" si="155"/>
        <v/>
      </c>
      <c r="T293" s="221" t="str">
        <f t="shared" si="155"/>
        <v/>
      </c>
      <c r="U293" s="221" t="str">
        <f t="shared" si="155"/>
        <v/>
      </c>
      <c r="V293" s="221" t="str">
        <f t="shared" si="155"/>
        <v/>
      </c>
      <c r="W293" s="221" t="str">
        <f t="shared" si="155"/>
        <v/>
      </c>
      <c r="X293" s="221">
        <f t="shared" si="156"/>
        <v>0</v>
      </c>
      <c r="Y293" s="221">
        <f t="shared" si="156"/>
        <v>0</v>
      </c>
      <c r="Z293" s="221">
        <f t="shared" si="156"/>
        <v>0</v>
      </c>
      <c r="AA293" s="221">
        <f t="shared" si="156"/>
        <v>0</v>
      </c>
      <c r="AB293" s="221">
        <f t="shared" si="156"/>
        <v>0</v>
      </c>
      <c r="AC293" s="221">
        <f t="shared" si="156"/>
        <v>0</v>
      </c>
      <c r="AD293" s="221">
        <f t="shared" si="156"/>
        <v>0</v>
      </c>
      <c r="AE293" s="221">
        <f t="shared" si="156"/>
        <v>0</v>
      </c>
      <c r="AF293" s="221">
        <f t="shared" si="156"/>
        <v>0</v>
      </c>
      <c r="AG293" s="221">
        <f t="shared" si="156"/>
        <v>0</v>
      </c>
      <c r="AH293" s="221">
        <f t="shared" si="157"/>
        <v>0</v>
      </c>
      <c r="AI293" s="221">
        <f t="shared" si="157"/>
        <v>0</v>
      </c>
      <c r="AJ293" s="221">
        <f t="shared" si="157"/>
        <v>0</v>
      </c>
      <c r="AK293" s="221">
        <f t="shared" si="157"/>
        <v>0</v>
      </c>
      <c r="AL293" s="221">
        <f t="shared" si="157"/>
        <v>0</v>
      </c>
      <c r="AM293" s="221">
        <f t="shared" si="157"/>
        <v>0</v>
      </c>
      <c r="AN293" s="221">
        <f t="shared" si="157"/>
        <v>0</v>
      </c>
      <c r="AO293" s="221">
        <f t="shared" si="157"/>
        <v>0</v>
      </c>
      <c r="AP293" s="221">
        <f t="shared" si="157"/>
        <v>0</v>
      </c>
      <c r="AQ293" s="221">
        <f t="shared" si="157"/>
        <v>0</v>
      </c>
      <c r="AR293" s="221">
        <f t="shared" si="158"/>
        <v>0</v>
      </c>
      <c r="AS293" s="221">
        <f t="shared" si="158"/>
        <v>0</v>
      </c>
      <c r="AT293" s="221">
        <f t="shared" si="158"/>
        <v>0</v>
      </c>
      <c r="AU293" s="221">
        <f t="shared" si="158"/>
        <v>0</v>
      </c>
      <c r="AV293" s="221">
        <f t="shared" si="158"/>
        <v>0</v>
      </c>
      <c r="AW293" s="221">
        <f t="shared" si="158"/>
        <v>0</v>
      </c>
      <c r="AX293" s="221">
        <f t="shared" si="158"/>
        <v>0</v>
      </c>
      <c r="AY293" s="221">
        <f t="shared" si="158"/>
        <v>0</v>
      </c>
      <c r="AZ293" s="221">
        <f t="shared" si="158"/>
        <v>0</v>
      </c>
      <c r="BA293" s="221">
        <f t="shared" si="158"/>
        <v>0</v>
      </c>
      <c r="BB293" s="221" t="str">
        <f t="shared" si="159"/>
        <v/>
      </c>
      <c r="BC293" s="221" t="str">
        <f t="shared" si="159"/>
        <v/>
      </c>
      <c r="BD293" s="221" t="str">
        <f t="shared" si="159"/>
        <v/>
      </c>
      <c r="BE293" s="221" t="str">
        <f t="shared" si="159"/>
        <v/>
      </c>
      <c r="BF293" s="221" t="str">
        <f t="shared" si="159"/>
        <v/>
      </c>
      <c r="BG293" s="221" t="str">
        <f t="shared" si="159"/>
        <v/>
      </c>
      <c r="BH293" s="221" t="str">
        <f t="shared" si="159"/>
        <v/>
      </c>
      <c r="BI293" s="221" t="str">
        <f t="shared" si="159"/>
        <v/>
      </c>
      <c r="BJ293" s="221" t="str">
        <f t="shared" si="159"/>
        <v/>
      </c>
      <c r="BK293" s="221" t="str">
        <f t="shared" si="159"/>
        <v/>
      </c>
      <c r="BL293" s="221" t="str">
        <f t="shared" si="159"/>
        <v/>
      </c>
      <c r="BM293" s="221" t="str">
        <f t="shared" si="159"/>
        <v/>
      </c>
    </row>
    <row r="294" spans="1:65" s="115" customFormat="1">
      <c r="A294" s="298"/>
      <c r="B294" s="215">
        <f t="shared" si="153"/>
        <v>2074</v>
      </c>
      <c r="C294" s="220">
        <f t="shared" ca="1" si="152"/>
        <v>0</v>
      </c>
      <c r="D294" s="221" t="str">
        <f t="shared" ref="D294:M305" si="160">IF(D$242="","",IF($B294&gt;$B$18,"",IF(AND($B294&gt;=D$242,$B294-D$242&lt;$B$22),D$243/$B$22,"")))</f>
        <v/>
      </c>
      <c r="E294" s="221" t="str">
        <f t="shared" si="160"/>
        <v/>
      </c>
      <c r="F294" s="221" t="str">
        <f t="shared" si="160"/>
        <v/>
      </c>
      <c r="G294" s="221" t="str">
        <f t="shared" si="160"/>
        <v/>
      </c>
      <c r="H294" s="221" t="str">
        <f t="shared" si="160"/>
        <v/>
      </c>
      <c r="I294" s="221" t="str">
        <f t="shared" si="160"/>
        <v/>
      </c>
      <c r="J294" s="221" t="str">
        <f t="shared" si="160"/>
        <v/>
      </c>
      <c r="K294" s="221" t="str">
        <f t="shared" si="160"/>
        <v/>
      </c>
      <c r="L294" s="221" t="str">
        <f t="shared" si="160"/>
        <v/>
      </c>
      <c r="M294" s="221" t="str">
        <f t="shared" si="160"/>
        <v/>
      </c>
      <c r="N294" s="221" t="str">
        <f t="shared" ref="N294:W305" si="161">IF(N$242="","",IF($B294&gt;$B$18,"",IF(AND($B294&gt;=N$242,$B294-N$242&lt;$B$22),N$243/$B$22,"")))</f>
        <v/>
      </c>
      <c r="O294" s="221" t="str">
        <f t="shared" si="161"/>
        <v/>
      </c>
      <c r="P294" s="221" t="str">
        <f t="shared" si="161"/>
        <v/>
      </c>
      <c r="Q294" s="221" t="str">
        <f t="shared" si="161"/>
        <v/>
      </c>
      <c r="R294" s="221" t="str">
        <f t="shared" si="161"/>
        <v/>
      </c>
      <c r="S294" s="221" t="str">
        <f t="shared" si="161"/>
        <v/>
      </c>
      <c r="T294" s="221" t="str">
        <f t="shared" si="161"/>
        <v/>
      </c>
      <c r="U294" s="221" t="str">
        <f t="shared" si="161"/>
        <v/>
      </c>
      <c r="V294" s="221" t="str">
        <f t="shared" si="161"/>
        <v/>
      </c>
      <c r="W294" s="221" t="str">
        <f t="shared" si="161"/>
        <v/>
      </c>
      <c r="X294" s="221" t="str">
        <f t="shared" ref="X294:AG305" si="162">IF(X$242="","",IF($B294&gt;$B$18,"",IF(AND($B294&gt;=X$242,$B294-X$242&lt;$B$22),X$243/$B$22,"")))</f>
        <v/>
      </c>
      <c r="Y294" s="221">
        <f t="shared" si="162"/>
        <v>0</v>
      </c>
      <c r="Z294" s="221">
        <f t="shared" si="162"/>
        <v>0</v>
      </c>
      <c r="AA294" s="221">
        <f t="shared" si="162"/>
        <v>0</v>
      </c>
      <c r="AB294" s="221">
        <f t="shared" si="162"/>
        <v>0</v>
      </c>
      <c r="AC294" s="221">
        <f t="shared" si="162"/>
        <v>0</v>
      </c>
      <c r="AD294" s="221">
        <f t="shared" si="162"/>
        <v>0</v>
      </c>
      <c r="AE294" s="221">
        <f t="shared" si="162"/>
        <v>0</v>
      </c>
      <c r="AF294" s="221">
        <f t="shared" si="162"/>
        <v>0</v>
      </c>
      <c r="AG294" s="221">
        <f t="shared" si="162"/>
        <v>0</v>
      </c>
      <c r="AH294" s="221">
        <f t="shared" ref="AH294:AQ305" si="163">IF(AH$242="","",IF($B294&gt;$B$18,"",IF(AND($B294&gt;=AH$242,$B294-AH$242&lt;$B$22),AH$243/$B$22,"")))</f>
        <v>0</v>
      </c>
      <c r="AI294" s="221">
        <f t="shared" si="163"/>
        <v>0</v>
      </c>
      <c r="AJ294" s="221">
        <f t="shared" si="163"/>
        <v>0</v>
      </c>
      <c r="AK294" s="221">
        <f t="shared" si="163"/>
        <v>0</v>
      </c>
      <c r="AL294" s="221">
        <f t="shared" si="163"/>
        <v>0</v>
      </c>
      <c r="AM294" s="221">
        <f t="shared" si="163"/>
        <v>0</v>
      </c>
      <c r="AN294" s="221">
        <f t="shared" si="163"/>
        <v>0</v>
      </c>
      <c r="AO294" s="221">
        <f t="shared" si="163"/>
        <v>0</v>
      </c>
      <c r="AP294" s="221">
        <f t="shared" si="163"/>
        <v>0</v>
      </c>
      <c r="AQ294" s="221">
        <f t="shared" si="163"/>
        <v>0</v>
      </c>
      <c r="AR294" s="221">
        <f t="shared" ref="AR294:BA305" si="164">IF(AR$242="","",IF($B294&gt;$B$18,"",IF(AND($B294&gt;=AR$242,$B294-AR$242&lt;$B$22),AR$243/$B$22,"")))</f>
        <v>0</v>
      </c>
      <c r="AS294" s="221">
        <f t="shared" si="164"/>
        <v>0</v>
      </c>
      <c r="AT294" s="221">
        <f t="shared" si="164"/>
        <v>0</v>
      </c>
      <c r="AU294" s="221">
        <f t="shared" si="164"/>
        <v>0</v>
      </c>
      <c r="AV294" s="221">
        <f t="shared" si="164"/>
        <v>0</v>
      </c>
      <c r="AW294" s="221">
        <f t="shared" si="164"/>
        <v>0</v>
      </c>
      <c r="AX294" s="221">
        <f t="shared" si="164"/>
        <v>0</v>
      </c>
      <c r="AY294" s="221">
        <f t="shared" si="164"/>
        <v>0</v>
      </c>
      <c r="AZ294" s="221">
        <f t="shared" si="164"/>
        <v>0</v>
      </c>
      <c r="BA294" s="221">
        <f t="shared" si="164"/>
        <v>0</v>
      </c>
      <c r="BB294" s="221">
        <f t="shared" ref="BB294:BM305" si="165">IF(BB$242="","",IF($B294&gt;$B$18,"",IF(AND($B294&gt;=BB$242,$B294-BB$242&lt;$B$22),BB$243/$B$22,"")))</f>
        <v>0</v>
      </c>
      <c r="BC294" s="221" t="str">
        <f t="shared" si="165"/>
        <v/>
      </c>
      <c r="BD294" s="221" t="str">
        <f t="shared" si="165"/>
        <v/>
      </c>
      <c r="BE294" s="221" t="str">
        <f t="shared" si="165"/>
        <v/>
      </c>
      <c r="BF294" s="221" t="str">
        <f t="shared" si="165"/>
        <v/>
      </c>
      <c r="BG294" s="221" t="str">
        <f t="shared" si="165"/>
        <v/>
      </c>
      <c r="BH294" s="221" t="str">
        <f t="shared" si="165"/>
        <v/>
      </c>
      <c r="BI294" s="221" t="str">
        <f t="shared" si="165"/>
        <v/>
      </c>
      <c r="BJ294" s="221" t="str">
        <f t="shared" si="165"/>
        <v/>
      </c>
      <c r="BK294" s="221" t="str">
        <f t="shared" si="165"/>
        <v/>
      </c>
      <c r="BL294" s="221" t="str">
        <f t="shared" si="165"/>
        <v/>
      </c>
      <c r="BM294" s="221" t="str">
        <f t="shared" si="165"/>
        <v/>
      </c>
    </row>
    <row r="295" spans="1:65" s="115" customFormat="1">
      <c r="A295" s="298"/>
      <c r="B295" s="215">
        <f t="shared" si="153"/>
        <v>2075</v>
      </c>
      <c r="C295" s="220">
        <f t="shared" ca="1" si="152"/>
        <v>0</v>
      </c>
      <c r="D295" s="221" t="str">
        <f t="shared" si="160"/>
        <v/>
      </c>
      <c r="E295" s="221" t="str">
        <f t="shared" si="160"/>
        <v/>
      </c>
      <c r="F295" s="221" t="str">
        <f t="shared" si="160"/>
        <v/>
      </c>
      <c r="G295" s="221" t="str">
        <f t="shared" si="160"/>
        <v/>
      </c>
      <c r="H295" s="221" t="str">
        <f t="shared" si="160"/>
        <v/>
      </c>
      <c r="I295" s="221" t="str">
        <f t="shared" si="160"/>
        <v/>
      </c>
      <c r="J295" s="221" t="str">
        <f t="shared" si="160"/>
        <v/>
      </c>
      <c r="K295" s="221" t="str">
        <f t="shared" si="160"/>
        <v/>
      </c>
      <c r="L295" s="221" t="str">
        <f t="shared" si="160"/>
        <v/>
      </c>
      <c r="M295" s="221" t="str">
        <f t="shared" si="160"/>
        <v/>
      </c>
      <c r="N295" s="221" t="str">
        <f t="shared" si="161"/>
        <v/>
      </c>
      <c r="O295" s="221" t="str">
        <f t="shared" si="161"/>
        <v/>
      </c>
      <c r="P295" s="221" t="str">
        <f t="shared" si="161"/>
        <v/>
      </c>
      <c r="Q295" s="221" t="str">
        <f t="shared" si="161"/>
        <v/>
      </c>
      <c r="R295" s="221" t="str">
        <f t="shared" si="161"/>
        <v/>
      </c>
      <c r="S295" s="221" t="str">
        <f t="shared" si="161"/>
        <v/>
      </c>
      <c r="T295" s="221" t="str">
        <f t="shared" si="161"/>
        <v/>
      </c>
      <c r="U295" s="221" t="str">
        <f t="shared" si="161"/>
        <v/>
      </c>
      <c r="V295" s="221" t="str">
        <f t="shared" si="161"/>
        <v/>
      </c>
      <c r="W295" s="221" t="str">
        <f t="shared" si="161"/>
        <v/>
      </c>
      <c r="X295" s="221" t="str">
        <f t="shared" si="162"/>
        <v/>
      </c>
      <c r="Y295" s="221" t="str">
        <f t="shared" si="162"/>
        <v/>
      </c>
      <c r="Z295" s="221">
        <f t="shared" si="162"/>
        <v>0</v>
      </c>
      <c r="AA295" s="221">
        <f t="shared" si="162"/>
        <v>0</v>
      </c>
      <c r="AB295" s="221">
        <f t="shared" si="162"/>
        <v>0</v>
      </c>
      <c r="AC295" s="221">
        <f t="shared" si="162"/>
        <v>0</v>
      </c>
      <c r="AD295" s="221">
        <f t="shared" si="162"/>
        <v>0</v>
      </c>
      <c r="AE295" s="221">
        <f t="shared" si="162"/>
        <v>0</v>
      </c>
      <c r="AF295" s="221">
        <f t="shared" si="162"/>
        <v>0</v>
      </c>
      <c r="AG295" s="221">
        <f t="shared" si="162"/>
        <v>0</v>
      </c>
      <c r="AH295" s="221">
        <f t="shared" si="163"/>
        <v>0</v>
      </c>
      <c r="AI295" s="221">
        <f t="shared" si="163"/>
        <v>0</v>
      </c>
      <c r="AJ295" s="221">
        <f t="shared" si="163"/>
        <v>0</v>
      </c>
      <c r="AK295" s="221">
        <f t="shared" si="163"/>
        <v>0</v>
      </c>
      <c r="AL295" s="221">
        <f t="shared" si="163"/>
        <v>0</v>
      </c>
      <c r="AM295" s="221">
        <f t="shared" si="163"/>
        <v>0</v>
      </c>
      <c r="AN295" s="221">
        <f t="shared" si="163"/>
        <v>0</v>
      </c>
      <c r="AO295" s="221">
        <f t="shared" si="163"/>
        <v>0</v>
      </c>
      <c r="AP295" s="221">
        <f t="shared" si="163"/>
        <v>0</v>
      </c>
      <c r="AQ295" s="221">
        <f t="shared" si="163"/>
        <v>0</v>
      </c>
      <c r="AR295" s="221">
        <f t="shared" si="164"/>
        <v>0</v>
      </c>
      <c r="AS295" s="221">
        <f t="shared" si="164"/>
        <v>0</v>
      </c>
      <c r="AT295" s="221">
        <f t="shared" si="164"/>
        <v>0</v>
      </c>
      <c r="AU295" s="221">
        <f t="shared" si="164"/>
        <v>0</v>
      </c>
      <c r="AV295" s="221">
        <f t="shared" si="164"/>
        <v>0</v>
      </c>
      <c r="AW295" s="221">
        <f t="shared" si="164"/>
        <v>0</v>
      </c>
      <c r="AX295" s="221">
        <f t="shared" si="164"/>
        <v>0</v>
      </c>
      <c r="AY295" s="221">
        <f t="shared" si="164"/>
        <v>0</v>
      </c>
      <c r="AZ295" s="221">
        <f t="shared" si="164"/>
        <v>0</v>
      </c>
      <c r="BA295" s="221">
        <f t="shared" si="164"/>
        <v>0</v>
      </c>
      <c r="BB295" s="221">
        <f t="shared" si="165"/>
        <v>0</v>
      </c>
      <c r="BC295" s="221">
        <f t="shared" si="165"/>
        <v>0</v>
      </c>
      <c r="BD295" s="221" t="str">
        <f t="shared" si="165"/>
        <v/>
      </c>
      <c r="BE295" s="221" t="str">
        <f t="shared" si="165"/>
        <v/>
      </c>
      <c r="BF295" s="221" t="str">
        <f t="shared" si="165"/>
        <v/>
      </c>
      <c r="BG295" s="221" t="str">
        <f t="shared" si="165"/>
        <v/>
      </c>
      <c r="BH295" s="221" t="str">
        <f t="shared" si="165"/>
        <v/>
      </c>
      <c r="BI295" s="221" t="str">
        <f t="shared" si="165"/>
        <v/>
      </c>
      <c r="BJ295" s="221" t="str">
        <f t="shared" si="165"/>
        <v/>
      </c>
      <c r="BK295" s="221" t="str">
        <f t="shared" si="165"/>
        <v/>
      </c>
      <c r="BL295" s="221" t="str">
        <f t="shared" si="165"/>
        <v/>
      </c>
      <c r="BM295" s="221" t="str">
        <f t="shared" si="165"/>
        <v/>
      </c>
    </row>
    <row r="296" spans="1:65" s="115" customFormat="1">
      <c r="A296" s="298"/>
      <c r="B296" s="215">
        <f t="shared" si="153"/>
        <v>2076</v>
      </c>
      <c r="C296" s="220">
        <f t="shared" ca="1" si="152"/>
        <v>0</v>
      </c>
      <c r="D296" s="221" t="str">
        <f t="shared" si="160"/>
        <v/>
      </c>
      <c r="E296" s="221" t="str">
        <f t="shared" si="160"/>
        <v/>
      </c>
      <c r="F296" s="221" t="str">
        <f t="shared" si="160"/>
        <v/>
      </c>
      <c r="G296" s="221" t="str">
        <f t="shared" si="160"/>
        <v/>
      </c>
      <c r="H296" s="221" t="str">
        <f t="shared" si="160"/>
        <v/>
      </c>
      <c r="I296" s="221" t="str">
        <f t="shared" si="160"/>
        <v/>
      </c>
      <c r="J296" s="221" t="str">
        <f t="shared" si="160"/>
        <v/>
      </c>
      <c r="K296" s="221" t="str">
        <f t="shared" si="160"/>
        <v/>
      </c>
      <c r="L296" s="221" t="str">
        <f t="shared" si="160"/>
        <v/>
      </c>
      <c r="M296" s="221" t="str">
        <f t="shared" si="160"/>
        <v/>
      </c>
      <c r="N296" s="221" t="str">
        <f t="shared" si="161"/>
        <v/>
      </c>
      <c r="O296" s="221" t="str">
        <f t="shared" si="161"/>
        <v/>
      </c>
      <c r="P296" s="221" t="str">
        <f t="shared" si="161"/>
        <v/>
      </c>
      <c r="Q296" s="221" t="str">
        <f t="shared" si="161"/>
        <v/>
      </c>
      <c r="R296" s="221" t="str">
        <f t="shared" si="161"/>
        <v/>
      </c>
      <c r="S296" s="221" t="str">
        <f t="shared" si="161"/>
        <v/>
      </c>
      <c r="T296" s="221" t="str">
        <f t="shared" si="161"/>
        <v/>
      </c>
      <c r="U296" s="221" t="str">
        <f t="shared" si="161"/>
        <v/>
      </c>
      <c r="V296" s="221" t="str">
        <f t="shared" si="161"/>
        <v/>
      </c>
      <c r="W296" s="221" t="str">
        <f t="shared" si="161"/>
        <v/>
      </c>
      <c r="X296" s="221" t="str">
        <f t="shared" si="162"/>
        <v/>
      </c>
      <c r="Y296" s="221" t="str">
        <f t="shared" si="162"/>
        <v/>
      </c>
      <c r="Z296" s="221" t="str">
        <f t="shared" si="162"/>
        <v/>
      </c>
      <c r="AA296" s="221">
        <f t="shared" si="162"/>
        <v>0</v>
      </c>
      <c r="AB296" s="221">
        <f t="shared" si="162"/>
        <v>0</v>
      </c>
      <c r="AC296" s="221">
        <f t="shared" si="162"/>
        <v>0</v>
      </c>
      <c r="AD296" s="221">
        <f t="shared" si="162"/>
        <v>0</v>
      </c>
      <c r="AE296" s="221">
        <f t="shared" si="162"/>
        <v>0</v>
      </c>
      <c r="AF296" s="221">
        <f t="shared" si="162"/>
        <v>0</v>
      </c>
      <c r="AG296" s="221">
        <f t="shared" si="162"/>
        <v>0</v>
      </c>
      <c r="AH296" s="221">
        <f t="shared" si="163"/>
        <v>0</v>
      </c>
      <c r="AI296" s="221">
        <f t="shared" si="163"/>
        <v>0</v>
      </c>
      <c r="AJ296" s="221">
        <f t="shared" si="163"/>
        <v>0</v>
      </c>
      <c r="AK296" s="221">
        <f t="shared" si="163"/>
        <v>0</v>
      </c>
      <c r="AL296" s="221">
        <f t="shared" si="163"/>
        <v>0</v>
      </c>
      <c r="AM296" s="221">
        <f t="shared" si="163"/>
        <v>0</v>
      </c>
      <c r="AN296" s="221">
        <f t="shared" si="163"/>
        <v>0</v>
      </c>
      <c r="AO296" s="221">
        <f t="shared" si="163"/>
        <v>0</v>
      </c>
      <c r="AP296" s="221">
        <f t="shared" si="163"/>
        <v>0</v>
      </c>
      <c r="AQ296" s="221">
        <f t="shared" si="163"/>
        <v>0</v>
      </c>
      <c r="AR296" s="221">
        <f t="shared" si="164"/>
        <v>0</v>
      </c>
      <c r="AS296" s="221">
        <f t="shared" si="164"/>
        <v>0</v>
      </c>
      <c r="AT296" s="221">
        <f t="shared" si="164"/>
        <v>0</v>
      </c>
      <c r="AU296" s="221">
        <f t="shared" si="164"/>
        <v>0</v>
      </c>
      <c r="AV296" s="221">
        <f t="shared" si="164"/>
        <v>0</v>
      </c>
      <c r="AW296" s="221">
        <f t="shared" si="164"/>
        <v>0</v>
      </c>
      <c r="AX296" s="221">
        <f t="shared" si="164"/>
        <v>0</v>
      </c>
      <c r="AY296" s="221">
        <f t="shared" si="164"/>
        <v>0</v>
      </c>
      <c r="AZ296" s="221">
        <f t="shared" si="164"/>
        <v>0</v>
      </c>
      <c r="BA296" s="221">
        <f t="shared" si="164"/>
        <v>0</v>
      </c>
      <c r="BB296" s="221">
        <f t="shared" si="165"/>
        <v>0</v>
      </c>
      <c r="BC296" s="221">
        <f t="shared" si="165"/>
        <v>0</v>
      </c>
      <c r="BD296" s="221">
        <f t="shared" si="165"/>
        <v>0</v>
      </c>
      <c r="BE296" s="221" t="str">
        <f t="shared" si="165"/>
        <v/>
      </c>
      <c r="BF296" s="221" t="str">
        <f t="shared" si="165"/>
        <v/>
      </c>
      <c r="BG296" s="221" t="str">
        <f t="shared" si="165"/>
        <v/>
      </c>
      <c r="BH296" s="221" t="str">
        <f t="shared" si="165"/>
        <v/>
      </c>
      <c r="BI296" s="221" t="str">
        <f t="shared" si="165"/>
        <v/>
      </c>
      <c r="BJ296" s="221" t="str">
        <f t="shared" si="165"/>
        <v/>
      </c>
      <c r="BK296" s="221" t="str">
        <f t="shared" si="165"/>
        <v/>
      </c>
      <c r="BL296" s="221" t="str">
        <f t="shared" si="165"/>
        <v/>
      </c>
      <c r="BM296" s="221" t="str">
        <f t="shared" si="165"/>
        <v/>
      </c>
    </row>
    <row r="297" spans="1:65" s="115" customFormat="1">
      <c r="A297" s="298"/>
      <c r="B297" s="215">
        <f t="shared" si="153"/>
        <v>2077</v>
      </c>
      <c r="C297" s="220">
        <f t="shared" ca="1" si="152"/>
        <v>0</v>
      </c>
      <c r="D297" s="221" t="str">
        <f t="shared" si="160"/>
        <v/>
      </c>
      <c r="E297" s="221" t="str">
        <f t="shared" si="160"/>
        <v/>
      </c>
      <c r="F297" s="221" t="str">
        <f t="shared" si="160"/>
        <v/>
      </c>
      <c r="G297" s="221" t="str">
        <f t="shared" si="160"/>
        <v/>
      </c>
      <c r="H297" s="221" t="str">
        <f t="shared" si="160"/>
        <v/>
      </c>
      <c r="I297" s="221" t="str">
        <f t="shared" si="160"/>
        <v/>
      </c>
      <c r="J297" s="221" t="str">
        <f t="shared" si="160"/>
        <v/>
      </c>
      <c r="K297" s="221" t="str">
        <f t="shared" si="160"/>
        <v/>
      </c>
      <c r="L297" s="221" t="str">
        <f t="shared" si="160"/>
        <v/>
      </c>
      <c r="M297" s="221" t="str">
        <f t="shared" si="160"/>
        <v/>
      </c>
      <c r="N297" s="221" t="str">
        <f t="shared" si="161"/>
        <v/>
      </c>
      <c r="O297" s="221" t="str">
        <f t="shared" si="161"/>
        <v/>
      </c>
      <c r="P297" s="221" t="str">
        <f t="shared" si="161"/>
        <v/>
      </c>
      <c r="Q297" s="221" t="str">
        <f t="shared" si="161"/>
        <v/>
      </c>
      <c r="R297" s="221" t="str">
        <f t="shared" si="161"/>
        <v/>
      </c>
      <c r="S297" s="221" t="str">
        <f t="shared" si="161"/>
        <v/>
      </c>
      <c r="T297" s="221" t="str">
        <f t="shared" si="161"/>
        <v/>
      </c>
      <c r="U297" s="221" t="str">
        <f t="shared" si="161"/>
        <v/>
      </c>
      <c r="V297" s="221" t="str">
        <f t="shared" si="161"/>
        <v/>
      </c>
      <c r="W297" s="221" t="str">
        <f t="shared" si="161"/>
        <v/>
      </c>
      <c r="X297" s="221" t="str">
        <f t="shared" si="162"/>
        <v/>
      </c>
      <c r="Y297" s="221" t="str">
        <f t="shared" si="162"/>
        <v/>
      </c>
      <c r="Z297" s="221" t="str">
        <f t="shared" si="162"/>
        <v/>
      </c>
      <c r="AA297" s="221" t="str">
        <f t="shared" si="162"/>
        <v/>
      </c>
      <c r="AB297" s="221">
        <f t="shared" si="162"/>
        <v>0</v>
      </c>
      <c r="AC297" s="221">
        <f t="shared" si="162"/>
        <v>0</v>
      </c>
      <c r="AD297" s="221">
        <f t="shared" si="162"/>
        <v>0</v>
      </c>
      <c r="AE297" s="221">
        <f t="shared" si="162"/>
        <v>0</v>
      </c>
      <c r="AF297" s="221">
        <f t="shared" si="162"/>
        <v>0</v>
      </c>
      <c r="AG297" s="221">
        <f t="shared" si="162"/>
        <v>0</v>
      </c>
      <c r="AH297" s="221">
        <f t="shared" si="163"/>
        <v>0</v>
      </c>
      <c r="AI297" s="221">
        <f t="shared" si="163"/>
        <v>0</v>
      </c>
      <c r="AJ297" s="221">
        <f t="shared" si="163"/>
        <v>0</v>
      </c>
      <c r="AK297" s="221">
        <f t="shared" si="163"/>
        <v>0</v>
      </c>
      <c r="AL297" s="221">
        <f t="shared" si="163"/>
        <v>0</v>
      </c>
      <c r="AM297" s="221">
        <f t="shared" si="163"/>
        <v>0</v>
      </c>
      <c r="AN297" s="221">
        <f t="shared" si="163"/>
        <v>0</v>
      </c>
      <c r="AO297" s="221">
        <f t="shared" si="163"/>
        <v>0</v>
      </c>
      <c r="AP297" s="221">
        <f t="shared" si="163"/>
        <v>0</v>
      </c>
      <c r="AQ297" s="221">
        <f t="shared" si="163"/>
        <v>0</v>
      </c>
      <c r="AR297" s="221">
        <f t="shared" si="164"/>
        <v>0</v>
      </c>
      <c r="AS297" s="221">
        <f t="shared" si="164"/>
        <v>0</v>
      </c>
      <c r="AT297" s="221">
        <f t="shared" si="164"/>
        <v>0</v>
      </c>
      <c r="AU297" s="221">
        <f t="shared" si="164"/>
        <v>0</v>
      </c>
      <c r="AV297" s="221">
        <f t="shared" si="164"/>
        <v>0</v>
      </c>
      <c r="AW297" s="221">
        <f t="shared" si="164"/>
        <v>0</v>
      </c>
      <c r="AX297" s="221">
        <f t="shared" si="164"/>
        <v>0</v>
      </c>
      <c r="AY297" s="221">
        <f t="shared" si="164"/>
        <v>0</v>
      </c>
      <c r="AZ297" s="221">
        <f t="shared" si="164"/>
        <v>0</v>
      </c>
      <c r="BA297" s="221">
        <f t="shared" si="164"/>
        <v>0</v>
      </c>
      <c r="BB297" s="221">
        <f t="shared" si="165"/>
        <v>0</v>
      </c>
      <c r="BC297" s="221">
        <f t="shared" si="165"/>
        <v>0</v>
      </c>
      <c r="BD297" s="221">
        <f t="shared" si="165"/>
        <v>0</v>
      </c>
      <c r="BE297" s="221">
        <f t="shared" si="165"/>
        <v>0</v>
      </c>
      <c r="BF297" s="221" t="str">
        <f t="shared" si="165"/>
        <v/>
      </c>
      <c r="BG297" s="221" t="str">
        <f t="shared" si="165"/>
        <v/>
      </c>
      <c r="BH297" s="221" t="str">
        <f t="shared" si="165"/>
        <v/>
      </c>
      <c r="BI297" s="221" t="str">
        <f t="shared" si="165"/>
        <v/>
      </c>
      <c r="BJ297" s="221" t="str">
        <f t="shared" si="165"/>
        <v/>
      </c>
      <c r="BK297" s="221" t="str">
        <f t="shared" si="165"/>
        <v/>
      </c>
      <c r="BL297" s="221" t="str">
        <f t="shared" si="165"/>
        <v/>
      </c>
      <c r="BM297" s="221" t="str">
        <f t="shared" si="165"/>
        <v/>
      </c>
    </row>
    <row r="298" spans="1:65" s="115" customFormat="1">
      <c r="A298" s="298"/>
      <c r="B298" s="215">
        <f t="shared" si="153"/>
        <v>2078</v>
      </c>
      <c r="C298" s="220">
        <f t="shared" ca="1" si="152"/>
        <v>0</v>
      </c>
      <c r="D298" s="221" t="str">
        <f t="shared" si="160"/>
        <v/>
      </c>
      <c r="E298" s="221" t="str">
        <f t="shared" si="160"/>
        <v/>
      </c>
      <c r="F298" s="221" t="str">
        <f t="shared" si="160"/>
        <v/>
      </c>
      <c r="G298" s="221" t="str">
        <f t="shared" si="160"/>
        <v/>
      </c>
      <c r="H298" s="221" t="str">
        <f t="shared" si="160"/>
        <v/>
      </c>
      <c r="I298" s="221" t="str">
        <f t="shared" si="160"/>
        <v/>
      </c>
      <c r="J298" s="221" t="str">
        <f t="shared" si="160"/>
        <v/>
      </c>
      <c r="K298" s="221" t="str">
        <f t="shared" si="160"/>
        <v/>
      </c>
      <c r="L298" s="221" t="str">
        <f t="shared" si="160"/>
        <v/>
      </c>
      <c r="M298" s="221" t="str">
        <f t="shared" si="160"/>
        <v/>
      </c>
      <c r="N298" s="221" t="str">
        <f t="shared" si="161"/>
        <v/>
      </c>
      <c r="O298" s="221" t="str">
        <f t="shared" si="161"/>
        <v/>
      </c>
      <c r="P298" s="221" t="str">
        <f t="shared" si="161"/>
        <v/>
      </c>
      <c r="Q298" s="221" t="str">
        <f t="shared" si="161"/>
        <v/>
      </c>
      <c r="R298" s="221" t="str">
        <f t="shared" si="161"/>
        <v/>
      </c>
      <c r="S298" s="221" t="str">
        <f t="shared" si="161"/>
        <v/>
      </c>
      <c r="T298" s="221" t="str">
        <f t="shared" si="161"/>
        <v/>
      </c>
      <c r="U298" s="221" t="str">
        <f t="shared" si="161"/>
        <v/>
      </c>
      <c r="V298" s="221" t="str">
        <f t="shared" si="161"/>
        <v/>
      </c>
      <c r="W298" s="221" t="str">
        <f t="shared" si="161"/>
        <v/>
      </c>
      <c r="X298" s="221" t="str">
        <f t="shared" si="162"/>
        <v/>
      </c>
      <c r="Y298" s="221" t="str">
        <f t="shared" si="162"/>
        <v/>
      </c>
      <c r="Z298" s="221" t="str">
        <f t="shared" si="162"/>
        <v/>
      </c>
      <c r="AA298" s="221" t="str">
        <f t="shared" si="162"/>
        <v/>
      </c>
      <c r="AB298" s="221" t="str">
        <f t="shared" si="162"/>
        <v/>
      </c>
      <c r="AC298" s="221">
        <f t="shared" si="162"/>
        <v>0</v>
      </c>
      <c r="AD298" s="221">
        <f t="shared" si="162"/>
        <v>0</v>
      </c>
      <c r="AE298" s="221">
        <f t="shared" si="162"/>
        <v>0</v>
      </c>
      <c r="AF298" s="221">
        <f t="shared" si="162"/>
        <v>0</v>
      </c>
      <c r="AG298" s="221">
        <f t="shared" si="162"/>
        <v>0</v>
      </c>
      <c r="AH298" s="221">
        <f t="shared" si="163"/>
        <v>0</v>
      </c>
      <c r="AI298" s="221">
        <f t="shared" si="163"/>
        <v>0</v>
      </c>
      <c r="AJ298" s="221">
        <f t="shared" si="163"/>
        <v>0</v>
      </c>
      <c r="AK298" s="221">
        <f t="shared" si="163"/>
        <v>0</v>
      </c>
      <c r="AL298" s="221">
        <f t="shared" si="163"/>
        <v>0</v>
      </c>
      <c r="AM298" s="221">
        <f t="shared" si="163"/>
        <v>0</v>
      </c>
      <c r="AN298" s="221">
        <f t="shared" si="163"/>
        <v>0</v>
      </c>
      <c r="AO298" s="221">
        <f t="shared" si="163"/>
        <v>0</v>
      </c>
      <c r="AP298" s="221">
        <f t="shared" si="163"/>
        <v>0</v>
      </c>
      <c r="AQ298" s="221">
        <f t="shared" si="163"/>
        <v>0</v>
      </c>
      <c r="AR298" s="221">
        <f t="shared" si="164"/>
        <v>0</v>
      </c>
      <c r="AS298" s="221">
        <f t="shared" si="164"/>
        <v>0</v>
      </c>
      <c r="AT298" s="221">
        <f t="shared" si="164"/>
        <v>0</v>
      </c>
      <c r="AU298" s="221">
        <f t="shared" si="164"/>
        <v>0</v>
      </c>
      <c r="AV298" s="221">
        <f t="shared" si="164"/>
        <v>0</v>
      </c>
      <c r="AW298" s="221">
        <f t="shared" si="164"/>
        <v>0</v>
      </c>
      <c r="AX298" s="221">
        <f t="shared" si="164"/>
        <v>0</v>
      </c>
      <c r="AY298" s="221">
        <f t="shared" si="164"/>
        <v>0</v>
      </c>
      <c r="AZ298" s="221">
        <f t="shared" si="164"/>
        <v>0</v>
      </c>
      <c r="BA298" s="221">
        <f t="shared" si="164"/>
        <v>0</v>
      </c>
      <c r="BB298" s="221">
        <f t="shared" si="165"/>
        <v>0</v>
      </c>
      <c r="BC298" s="221">
        <f t="shared" si="165"/>
        <v>0</v>
      </c>
      <c r="BD298" s="221">
        <f t="shared" si="165"/>
        <v>0</v>
      </c>
      <c r="BE298" s="221">
        <f t="shared" si="165"/>
        <v>0</v>
      </c>
      <c r="BF298" s="221">
        <f t="shared" si="165"/>
        <v>0</v>
      </c>
      <c r="BG298" s="221" t="str">
        <f t="shared" si="165"/>
        <v/>
      </c>
      <c r="BH298" s="221" t="str">
        <f t="shared" si="165"/>
        <v/>
      </c>
      <c r="BI298" s="221" t="str">
        <f t="shared" si="165"/>
        <v/>
      </c>
      <c r="BJ298" s="221" t="str">
        <f t="shared" si="165"/>
        <v/>
      </c>
      <c r="BK298" s="221" t="str">
        <f t="shared" si="165"/>
        <v/>
      </c>
      <c r="BL298" s="221" t="str">
        <f t="shared" si="165"/>
        <v/>
      </c>
      <c r="BM298" s="221" t="str">
        <f t="shared" si="165"/>
        <v/>
      </c>
    </row>
    <row r="299" spans="1:65" s="115" customFormat="1">
      <c r="A299" s="298"/>
      <c r="B299" s="215">
        <f t="shared" si="153"/>
        <v>2079</v>
      </c>
      <c r="C299" s="220">
        <f t="shared" ca="1" si="152"/>
        <v>0</v>
      </c>
      <c r="D299" s="221" t="str">
        <f t="shared" si="160"/>
        <v/>
      </c>
      <c r="E299" s="221" t="str">
        <f t="shared" si="160"/>
        <v/>
      </c>
      <c r="F299" s="221" t="str">
        <f t="shared" si="160"/>
        <v/>
      </c>
      <c r="G299" s="221" t="str">
        <f t="shared" si="160"/>
        <v/>
      </c>
      <c r="H299" s="221" t="str">
        <f t="shared" si="160"/>
        <v/>
      </c>
      <c r="I299" s="221" t="str">
        <f t="shared" si="160"/>
        <v/>
      </c>
      <c r="J299" s="221" t="str">
        <f t="shared" si="160"/>
        <v/>
      </c>
      <c r="K299" s="221" t="str">
        <f t="shared" si="160"/>
        <v/>
      </c>
      <c r="L299" s="221" t="str">
        <f t="shared" si="160"/>
        <v/>
      </c>
      <c r="M299" s="221" t="str">
        <f t="shared" si="160"/>
        <v/>
      </c>
      <c r="N299" s="221" t="str">
        <f t="shared" si="161"/>
        <v/>
      </c>
      <c r="O299" s="221" t="str">
        <f t="shared" si="161"/>
        <v/>
      </c>
      <c r="P299" s="221" t="str">
        <f t="shared" si="161"/>
        <v/>
      </c>
      <c r="Q299" s="221" t="str">
        <f t="shared" si="161"/>
        <v/>
      </c>
      <c r="R299" s="221" t="str">
        <f t="shared" si="161"/>
        <v/>
      </c>
      <c r="S299" s="221" t="str">
        <f t="shared" si="161"/>
        <v/>
      </c>
      <c r="T299" s="221" t="str">
        <f t="shared" si="161"/>
        <v/>
      </c>
      <c r="U299" s="221" t="str">
        <f t="shared" si="161"/>
        <v/>
      </c>
      <c r="V299" s="221" t="str">
        <f t="shared" si="161"/>
        <v/>
      </c>
      <c r="W299" s="221" t="str">
        <f t="shared" si="161"/>
        <v/>
      </c>
      <c r="X299" s="221" t="str">
        <f t="shared" si="162"/>
        <v/>
      </c>
      <c r="Y299" s="221" t="str">
        <f t="shared" si="162"/>
        <v/>
      </c>
      <c r="Z299" s="221" t="str">
        <f t="shared" si="162"/>
        <v/>
      </c>
      <c r="AA299" s="221" t="str">
        <f t="shared" si="162"/>
        <v/>
      </c>
      <c r="AB299" s="221" t="str">
        <f t="shared" si="162"/>
        <v/>
      </c>
      <c r="AC299" s="221" t="str">
        <f t="shared" si="162"/>
        <v/>
      </c>
      <c r="AD299" s="221">
        <f t="shared" si="162"/>
        <v>0</v>
      </c>
      <c r="AE299" s="221">
        <f t="shared" si="162"/>
        <v>0</v>
      </c>
      <c r="AF299" s="221">
        <f t="shared" si="162"/>
        <v>0</v>
      </c>
      <c r="AG299" s="221">
        <f t="shared" si="162"/>
        <v>0</v>
      </c>
      <c r="AH299" s="221">
        <f t="shared" si="163"/>
        <v>0</v>
      </c>
      <c r="AI299" s="221">
        <f t="shared" si="163"/>
        <v>0</v>
      </c>
      <c r="AJ299" s="221">
        <f t="shared" si="163"/>
        <v>0</v>
      </c>
      <c r="AK299" s="221">
        <f t="shared" si="163"/>
        <v>0</v>
      </c>
      <c r="AL299" s="221">
        <f t="shared" si="163"/>
        <v>0</v>
      </c>
      <c r="AM299" s="221">
        <f t="shared" si="163"/>
        <v>0</v>
      </c>
      <c r="AN299" s="221">
        <f t="shared" si="163"/>
        <v>0</v>
      </c>
      <c r="AO299" s="221">
        <f t="shared" si="163"/>
        <v>0</v>
      </c>
      <c r="AP299" s="221">
        <f t="shared" si="163"/>
        <v>0</v>
      </c>
      <c r="AQ299" s="221">
        <f t="shared" si="163"/>
        <v>0</v>
      </c>
      <c r="AR299" s="221">
        <f t="shared" si="164"/>
        <v>0</v>
      </c>
      <c r="AS299" s="221">
        <f t="shared" si="164"/>
        <v>0</v>
      </c>
      <c r="AT299" s="221">
        <f t="shared" si="164"/>
        <v>0</v>
      </c>
      <c r="AU299" s="221">
        <f t="shared" si="164"/>
        <v>0</v>
      </c>
      <c r="AV299" s="221">
        <f t="shared" si="164"/>
        <v>0</v>
      </c>
      <c r="AW299" s="221">
        <f t="shared" si="164"/>
        <v>0</v>
      </c>
      <c r="AX299" s="221">
        <f t="shared" si="164"/>
        <v>0</v>
      </c>
      <c r="AY299" s="221">
        <f t="shared" si="164"/>
        <v>0</v>
      </c>
      <c r="AZ299" s="221">
        <f t="shared" si="164"/>
        <v>0</v>
      </c>
      <c r="BA299" s="221">
        <f t="shared" si="164"/>
        <v>0</v>
      </c>
      <c r="BB299" s="221">
        <f t="shared" si="165"/>
        <v>0</v>
      </c>
      <c r="BC299" s="221">
        <f t="shared" si="165"/>
        <v>0</v>
      </c>
      <c r="BD299" s="221">
        <f t="shared" si="165"/>
        <v>0</v>
      </c>
      <c r="BE299" s="221">
        <f t="shared" si="165"/>
        <v>0</v>
      </c>
      <c r="BF299" s="221">
        <f t="shared" si="165"/>
        <v>0</v>
      </c>
      <c r="BG299" s="221">
        <f t="shared" si="165"/>
        <v>0</v>
      </c>
      <c r="BH299" s="221" t="str">
        <f t="shared" si="165"/>
        <v/>
      </c>
      <c r="BI299" s="221" t="str">
        <f t="shared" si="165"/>
        <v/>
      </c>
      <c r="BJ299" s="221" t="str">
        <f t="shared" si="165"/>
        <v/>
      </c>
      <c r="BK299" s="221" t="str">
        <f t="shared" si="165"/>
        <v/>
      </c>
      <c r="BL299" s="221" t="str">
        <f t="shared" si="165"/>
        <v/>
      </c>
      <c r="BM299" s="221" t="str">
        <f t="shared" si="165"/>
        <v/>
      </c>
    </row>
    <row r="300" spans="1:65" s="115" customFormat="1">
      <c r="A300" s="298"/>
      <c r="B300" s="215">
        <f t="shared" si="153"/>
        <v>2080</v>
      </c>
      <c r="C300" s="220">
        <f t="shared" ca="1" si="152"/>
        <v>0</v>
      </c>
      <c r="D300" s="221" t="str">
        <f t="shared" si="160"/>
        <v/>
      </c>
      <c r="E300" s="221" t="str">
        <f t="shared" si="160"/>
        <v/>
      </c>
      <c r="F300" s="221" t="str">
        <f t="shared" si="160"/>
        <v/>
      </c>
      <c r="G300" s="221" t="str">
        <f t="shared" si="160"/>
        <v/>
      </c>
      <c r="H300" s="221" t="str">
        <f t="shared" si="160"/>
        <v/>
      </c>
      <c r="I300" s="221" t="str">
        <f t="shared" si="160"/>
        <v/>
      </c>
      <c r="J300" s="221" t="str">
        <f t="shared" si="160"/>
        <v/>
      </c>
      <c r="K300" s="221" t="str">
        <f t="shared" si="160"/>
        <v/>
      </c>
      <c r="L300" s="221" t="str">
        <f t="shared" si="160"/>
        <v/>
      </c>
      <c r="M300" s="221" t="str">
        <f t="shared" si="160"/>
        <v/>
      </c>
      <c r="N300" s="221" t="str">
        <f t="shared" si="161"/>
        <v/>
      </c>
      <c r="O300" s="221" t="str">
        <f t="shared" si="161"/>
        <v/>
      </c>
      <c r="P300" s="221" t="str">
        <f t="shared" si="161"/>
        <v/>
      </c>
      <c r="Q300" s="221" t="str">
        <f t="shared" si="161"/>
        <v/>
      </c>
      <c r="R300" s="221" t="str">
        <f t="shared" si="161"/>
        <v/>
      </c>
      <c r="S300" s="221" t="str">
        <f t="shared" si="161"/>
        <v/>
      </c>
      <c r="T300" s="221" t="str">
        <f t="shared" si="161"/>
        <v/>
      </c>
      <c r="U300" s="221" t="str">
        <f t="shared" si="161"/>
        <v/>
      </c>
      <c r="V300" s="221" t="str">
        <f t="shared" si="161"/>
        <v/>
      </c>
      <c r="W300" s="221" t="str">
        <f t="shared" si="161"/>
        <v/>
      </c>
      <c r="X300" s="221" t="str">
        <f t="shared" si="162"/>
        <v/>
      </c>
      <c r="Y300" s="221" t="str">
        <f t="shared" si="162"/>
        <v/>
      </c>
      <c r="Z300" s="221" t="str">
        <f t="shared" si="162"/>
        <v/>
      </c>
      <c r="AA300" s="221" t="str">
        <f t="shared" si="162"/>
        <v/>
      </c>
      <c r="AB300" s="221" t="str">
        <f t="shared" si="162"/>
        <v/>
      </c>
      <c r="AC300" s="221" t="str">
        <f t="shared" si="162"/>
        <v/>
      </c>
      <c r="AD300" s="221" t="str">
        <f t="shared" si="162"/>
        <v/>
      </c>
      <c r="AE300" s="221">
        <f t="shared" si="162"/>
        <v>0</v>
      </c>
      <c r="AF300" s="221">
        <f t="shared" si="162"/>
        <v>0</v>
      </c>
      <c r="AG300" s="221">
        <f t="shared" si="162"/>
        <v>0</v>
      </c>
      <c r="AH300" s="221">
        <f t="shared" si="163"/>
        <v>0</v>
      </c>
      <c r="AI300" s="221">
        <f t="shared" si="163"/>
        <v>0</v>
      </c>
      <c r="AJ300" s="221">
        <f t="shared" si="163"/>
        <v>0</v>
      </c>
      <c r="AK300" s="221">
        <f t="shared" si="163"/>
        <v>0</v>
      </c>
      <c r="AL300" s="221">
        <f t="shared" si="163"/>
        <v>0</v>
      </c>
      <c r="AM300" s="221">
        <f t="shared" si="163"/>
        <v>0</v>
      </c>
      <c r="AN300" s="221">
        <f t="shared" si="163"/>
        <v>0</v>
      </c>
      <c r="AO300" s="221">
        <f t="shared" si="163"/>
        <v>0</v>
      </c>
      <c r="AP300" s="221">
        <f t="shared" si="163"/>
        <v>0</v>
      </c>
      <c r="AQ300" s="221">
        <f t="shared" si="163"/>
        <v>0</v>
      </c>
      <c r="AR300" s="221">
        <f t="shared" si="164"/>
        <v>0</v>
      </c>
      <c r="AS300" s="221">
        <f t="shared" si="164"/>
        <v>0</v>
      </c>
      <c r="AT300" s="221">
        <f t="shared" si="164"/>
        <v>0</v>
      </c>
      <c r="AU300" s="221">
        <f t="shared" si="164"/>
        <v>0</v>
      </c>
      <c r="AV300" s="221">
        <f t="shared" si="164"/>
        <v>0</v>
      </c>
      <c r="AW300" s="221">
        <f t="shared" si="164"/>
        <v>0</v>
      </c>
      <c r="AX300" s="221">
        <f t="shared" si="164"/>
        <v>0</v>
      </c>
      <c r="AY300" s="221">
        <f t="shared" si="164"/>
        <v>0</v>
      </c>
      <c r="AZ300" s="221">
        <f t="shared" si="164"/>
        <v>0</v>
      </c>
      <c r="BA300" s="221">
        <f t="shared" si="164"/>
        <v>0</v>
      </c>
      <c r="BB300" s="221">
        <f t="shared" si="165"/>
        <v>0</v>
      </c>
      <c r="BC300" s="221">
        <f t="shared" si="165"/>
        <v>0</v>
      </c>
      <c r="BD300" s="221">
        <f t="shared" si="165"/>
        <v>0</v>
      </c>
      <c r="BE300" s="221">
        <f t="shared" si="165"/>
        <v>0</v>
      </c>
      <c r="BF300" s="221">
        <f t="shared" si="165"/>
        <v>0</v>
      </c>
      <c r="BG300" s="221">
        <f t="shared" si="165"/>
        <v>0</v>
      </c>
      <c r="BH300" s="221">
        <f t="shared" si="165"/>
        <v>0</v>
      </c>
      <c r="BI300" s="221" t="str">
        <f t="shared" si="165"/>
        <v/>
      </c>
      <c r="BJ300" s="221" t="str">
        <f t="shared" si="165"/>
        <v/>
      </c>
      <c r="BK300" s="221" t="str">
        <f t="shared" si="165"/>
        <v/>
      </c>
      <c r="BL300" s="221" t="str">
        <f t="shared" si="165"/>
        <v/>
      </c>
      <c r="BM300" s="221" t="str">
        <f t="shared" si="165"/>
        <v/>
      </c>
    </row>
    <row r="301" spans="1:65" s="115" customFormat="1">
      <c r="A301" s="298"/>
      <c r="B301" s="215">
        <f t="shared" si="153"/>
        <v>2081</v>
      </c>
      <c r="C301" s="220">
        <f t="shared" ca="1" si="152"/>
        <v>0</v>
      </c>
      <c r="D301" s="221" t="str">
        <f t="shared" si="160"/>
        <v/>
      </c>
      <c r="E301" s="221" t="str">
        <f t="shared" si="160"/>
        <v/>
      </c>
      <c r="F301" s="221" t="str">
        <f t="shared" si="160"/>
        <v/>
      </c>
      <c r="G301" s="221" t="str">
        <f t="shared" si="160"/>
        <v/>
      </c>
      <c r="H301" s="221" t="str">
        <f t="shared" si="160"/>
        <v/>
      </c>
      <c r="I301" s="221" t="str">
        <f t="shared" si="160"/>
        <v/>
      </c>
      <c r="J301" s="221" t="str">
        <f t="shared" si="160"/>
        <v/>
      </c>
      <c r="K301" s="221" t="str">
        <f t="shared" si="160"/>
        <v/>
      </c>
      <c r="L301" s="221" t="str">
        <f t="shared" si="160"/>
        <v/>
      </c>
      <c r="M301" s="221" t="str">
        <f t="shared" si="160"/>
        <v/>
      </c>
      <c r="N301" s="221" t="str">
        <f t="shared" si="161"/>
        <v/>
      </c>
      <c r="O301" s="221" t="str">
        <f t="shared" si="161"/>
        <v/>
      </c>
      <c r="P301" s="221" t="str">
        <f t="shared" si="161"/>
        <v/>
      </c>
      <c r="Q301" s="221" t="str">
        <f t="shared" si="161"/>
        <v/>
      </c>
      <c r="R301" s="221" t="str">
        <f t="shared" si="161"/>
        <v/>
      </c>
      <c r="S301" s="221" t="str">
        <f t="shared" si="161"/>
        <v/>
      </c>
      <c r="T301" s="221" t="str">
        <f t="shared" si="161"/>
        <v/>
      </c>
      <c r="U301" s="221" t="str">
        <f t="shared" si="161"/>
        <v/>
      </c>
      <c r="V301" s="221" t="str">
        <f t="shared" si="161"/>
        <v/>
      </c>
      <c r="W301" s="221" t="str">
        <f t="shared" si="161"/>
        <v/>
      </c>
      <c r="X301" s="221" t="str">
        <f t="shared" si="162"/>
        <v/>
      </c>
      <c r="Y301" s="221" t="str">
        <f t="shared" si="162"/>
        <v/>
      </c>
      <c r="Z301" s="221" t="str">
        <f t="shared" si="162"/>
        <v/>
      </c>
      <c r="AA301" s="221" t="str">
        <f t="shared" si="162"/>
        <v/>
      </c>
      <c r="AB301" s="221" t="str">
        <f t="shared" si="162"/>
        <v/>
      </c>
      <c r="AC301" s="221" t="str">
        <f t="shared" si="162"/>
        <v/>
      </c>
      <c r="AD301" s="221" t="str">
        <f t="shared" si="162"/>
        <v/>
      </c>
      <c r="AE301" s="221" t="str">
        <f t="shared" si="162"/>
        <v/>
      </c>
      <c r="AF301" s="221">
        <f t="shared" si="162"/>
        <v>0</v>
      </c>
      <c r="AG301" s="221">
        <f t="shared" si="162"/>
        <v>0</v>
      </c>
      <c r="AH301" s="221">
        <f t="shared" si="163"/>
        <v>0</v>
      </c>
      <c r="AI301" s="221">
        <f t="shared" si="163"/>
        <v>0</v>
      </c>
      <c r="AJ301" s="221">
        <f t="shared" si="163"/>
        <v>0</v>
      </c>
      <c r="AK301" s="221">
        <f t="shared" si="163"/>
        <v>0</v>
      </c>
      <c r="AL301" s="221">
        <f t="shared" si="163"/>
        <v>0</v>
      </c>
      <c r="AM301" s="221">
        <f t="shared" si="163"/>
        <v>0</v>
      </c>
      <c r="AN301" s="221">
        <f t="shared" si="163"/>
        <v>0</v>
      </c>
      <c r="AO301" s="221">
        <f t="shared" si="163"/>
        <v>0</v>
      </c>
      <c r="AP301" s="221">
        <f t="shared" si="163"/>
        <v>0</v>
      </c>
      <c r="AQ301" s="221">
        <f t="shared" si="163"/>
        <v>0</v>
      </c>
      <c r="AR301" s="221">
        <f t="shared" si="164"/>
        <v>0</v>
      </c>
      <c r="AS301" s="221">
        <f t="shared" si="164"/>
        <v>0</v>
      </c>
      <c r="AT301" s="221">
        <f t="shared" si="164"/>
        <v>0</v>
      </c>
      <c r="AU301" s="221">
        <f t="shared" si="164"/>
        <v>0</v>
      </c>
      <c r="AV301" s="221">
        <f t="shared" si="164"/>
        <v>0</v>
      </c>
      <c r="AW301" s="221">
        <f t="shared" si="164"/>
        <v>0</v>
      </c>
      <c r="AX301" s="221">
        <f t="shared" si="164"/>
        <v>0</v>
      </c>
      <c r="AY301" s="221">
        <f t="shared" si="164"/>
        <v>0</v>
      </c>
      <c r="AZ301" s="221">
        <f t="shared" si="164"/>
        <v>0</v>
      </c>
      <c r="BA301" s="221">
        <f t="shared" si="164"/>
        <v>0</v>
      </c>
      <c r="BB301" s="221">
        <f t="shared" si="165"/>
        <v>0</v>
      </c>
      <c r="BC301" s="221">
        <f t="shared" si="165"/>
        <v>0</v>
      </c>
      <c r="BD301" s="221">
        <f t="shared" si="165"/>
        <v>0</v>
      </c>
      <c r="BE301" s="221">
        <f t="shared" si="165"/>
        <v>0</v>
      </c>
      <c r="BF301" s="221">
        <f t="shared" si="165"/>
        <v>0</v>
      </c>
      <c r="BG301" s="221">
        <f t="shared" si="165"/>
        <v>0</v>
      </c>
      <c r="BH301" s="221">
        <f t="shared" si="165"/>
        <v>0</v>
      </c>
      <c r="BI301" s="221">
        <f t="shared" si="165"/>
        <v>0</v>
      </c>
      <c r="BJ301" s="221" t="str">
        <f t="shared" si="165"/>
        <v/>
      </c>
      <c r="BK301" s="221" t="str">
        <f t="shared" si="165"/>
        <v/>
      </c>
      <c r="BL301" s="221" t="str">
        <f t="shared" si="165"/>
        <v/>
      </c>
      <c r="BM301" s="221" t="str">
        <f t="shared" si="165"/>
        <v/>
      </c>
    </row>
    <row r="302" spans="1:65" s="115" customFormat="1">
      <c r="A302" s="298"/>
      <c r="B302" s="215">
        <f t="shared" si="153"/>
        <v>2082</v>
      </c>
      <c r="C302" s="220">
        <f t="shared" ca="1" si="152"/>
        <v>0</v>
      </c>
      <c r="D302" s="221" t="str">
        <f t="shared" si="160"/>
        <v/>
      </c>
      <c r="E302" s="221" t="str">
        <f t="shared" si="160"/>
        <v/>
      </c>
      <c r="F302" s="221" t="str">
        <f t="shared" si="160"/>
        <v/>
      </c>
      <c r="G302" s="221" t="str">
        <f t="shared" si="160"/>
        <v/>
      </c>
      <c r="H302" s="221" t="str">
        <f t="shared" si="160"/>
        <v/>
      </c>
      <c r="I302" s="221" t="str">
        <f t="shared" si="160"/>
        <v/>
      </c>
      <c r="J302" s="221" t="str">
        <f t="shared" si="160"/>
        <v/>
      </c>
      <c r="K302" s="221" t="str">
        <f t="shared" si="160"/>
        <v/>
      </c>
      <c r="L302" s="221" t="str">
        <f t="shared" si="160"/>
        <v/>
      </c>
      <c r="M302" s="221" t="str">
        <f t="shared" si="160"/>
        <v/>
      </c>
      <c r="N302" s="221" t="str">
        <f t="shared" si="161"/>
        <v/>
      </c>
      <c r="O302" s="221" t="str">
        <f t="shared" si="161"/>
        <v/>
      </c>
      <c r="P302" s="221" t="str">
        <f t="shared" si="161"/>
        <v/>
      </c>
      <c r="Q302" s="221" t="str">
        <f t="shared" si="161"/>
        <v/>
      </c>
      <c r="R302" s="221" t="str">
        <f t="shared" si="161"/>
        <v/>
      </c>
      <c r="S302" s="221" t="str">
        <f t="shared" si="161"/>
        <v/>
      </c>
      <c r="T302" s="221" t="str">
        <f t="shared" si="161"/>
        <v/>
      </c>
      <c r="U302" s="221" t="str">
        <f t="shared" si="161"/>
        <v/>
      </c>
      <c r="V302" s="221" t="str">
        <f t="shared" si="161"/>
        <v/>
      </c>
      <c r="W302" s="221" t="str">
        <f t="shared" si="161"/>
        <v/>
      </c>
      <c r="X302" s="221" t="str">
        <f t="shared" si="162"/>
        <v/>
      </c>
      <c r="Y302" s="221" t="str">
        <f t="shared" si="162"/>
        <v/>
      </c>
      <c r="Z302" s="221" t="str">
        <f t="shared" si="162"/>
        <v/>
      </c>
      <c r="AA302" s="221" t="str">
        <f t="shared" si="162"/>
        <v/>
      </c>
      <c r="AB302" s="221" t="str">
        <f t="shared" si="162"/>
        <v/>
      </c>
      <c r="AC302" s="221" t="str">
        <f t="shared" si="162"/>
        <v/>
      </c>
      <c r="AD302" s="221" t="str">
        <f t="shared" si="162"/>
        <v/>
      </c>
      <c r="AE302" s="221" t="str">
        <f t="shared" si="162"/>
        <v/>
      </c>
      <c r="AF302" s="221" t="str">
        <f t="shared" si="162"/>
        <v/>
      </c>
      <c r="AG302" s="221">
        <f t="shared" si="162"/>
        <v>0</v>
      </c>
      <c r="AH302" s="221">
        <f t="shared" si="163"/>
        <v>0</v>
      </c>
      <c r="AI302" s="221">
        <f t="shared" si="163"/>
        <v>0</v>
      </c>
      <c r="AJ302" s="221">
        <f t="shared" si="163"/>
        <v>0</v>
      </c>
      <c r="AK302" s="221">
        <f t="shared" si="163"/>
        <v>0</v>
      </c>
      <c r="AL302" s="221">
        <f t="shared" si="163"/>
        <v>0</v>
      </c>
      <c r="AM302" s="221">
        <f t="shared" si="163"/>
        <v>0</v>
      </c>
      <c r="AN302" s="221">
        <f t="shared" si="163"/>
        <v>0</v>
      </c>
      <c r="AO302" s="221">
        <f t="shared" si="163"/>
        <v>0</v>
      </c>
      <c r="AP302" s="221">
        <f t="shared" si="163"/>
        <v>0</v>
      </c>
      <c r="AQ302" s="221">
        <f t="shared" si="163"/>
        <v>0</v>
      </c>
      <c r="AR302" s="221">
        <f t="shared" si="164"/>
        <v>0</v>
      </c>
      <c r="AS302" s="221">
        <f t="shared" si="164"/>
        <v>0</v>
      </c>
      <c r="AT302" s="221">
        <f t="shared" si="164"/>
        <v>0</v>
      </c>
      <c r="AU302" s="221">
        <f t="shared" si="164"/>
        <v>0</v>
      </c>
      <c r="AV302" s="221">
        <f t="shared" si="164"/>
        <v>0</v>
      </c>
      <c r="AW302" s="221">
        <f t="shared" si="164"/>
        <v>0</v>
      </c>
      <c r="AX302" s="221">
        <f t="shared" si="164"/>
        <v>0</v>
      </c>
      <c r="AY302" s="221">
        <f t="shared" si="164"/>
        <v>0</v>
      </c>
      <c r="AZ302" s="221">
        <f t="shared" si="164"/>
        <v>0</v>
      </c>
      <c r="BA302" s="221">
        <f t="shared" si="164"/>
        <v>0</v>
      </c>
      <c r="BB302" s="221">
        <f t="shared" si="165"/>
        <v>0</v>
      </c>
      <c r="BC302" s="221">
        <f t="shared" si="165"/>
        <v>0</v>
      </c>
      <c r="BD302" s="221">
        <f t="shared" si="165"/>
        <v>0</v>
      </c>
      <c r="BE302" s="221">
        <f t="shared" si="165"/>
        <v>0</v>
      </c>
      <c r="BF302" s="221">
        <f t="shared" si="165"/>
        <v>0</v>
      </c>
      <c r="BG302" s="221">
        <f t="shared" si="165"/>
        <v>0</v>
      </c>
      <c r="BH302" s="221">
        <f t="shared" si="165"/>
        <v>0</v>
      </c>
      <c r="BI302" s="221">
        <f t="shared" si="165"/>
        <v>0</v>
      </c>
      <c r="BJ302" s="221">
        <f t="shared" si="165"/>
        <v>0</v>
      </c>
      <c r="BK302" s="221" t="str">
        <f t="shared" si="165"/>
        <v/>
      </c>
      <c r="BL302" s="221" t="str">
        <f t="shared" si="165"/>
        <v/>
      </c>
      <c r="BM302" s="221" t="str">
        <f t="shared" si="165"/>
        <v/>
      </c>
    </row>
    <row r="303" spans="1:65" s="115" customFormat="1">
      <c r="A303" s="298"/>
      <c r="B303" s="215">
        <f t="shared" si="153"/>
        <v>2083</v>
      </c>
      <c r="C303" s="220">
        <f t="shared" ca="1" si="152"/>
        <v>0</v>
      </c>
      <c r="D303" s="221" t="str">
        <f t="shared" si="160"/>
        <v/>
      </c>
      <c r="E303" s="221" t="str">
        <f t="shared" si="160"/>
        <v/>
      </c>
      <c r="F303" s="221" t="str">
        <f t="shared" si="160"/>
        <v/>
      </c>
      <c r="G303" s="221" t="str">
        <f t="shared" si="160"/>
        <v/>
      </c>
      <c r="H303" s="221" t="str">
        <f t="shared" si="160"/>
        <v/>
      </c>
      <c r="I303" s="221" t="str">
        <f t="shared" si="160"/>
        <v/>
      </c>
      <c r="J303" s="221" t="str">
        <f t="shared" si="160"/>
        <v/>
      </c>
      <c r="K303" s="221" t="str">
        <f t="shared" si="160"/>
        <v/>
      </c>
      <c r="L303" s="221" t="str">
        <f t="shared" si="160"/>
        <v/>
      </c>
      <c r="M303" s="221" t="str">
        <f t="shared" si="160"/>
        <v/>
      </c>
      <c r="N303" s="221" t="str">
        <f t="shared" si="161"/>
        <v/>
      </c>
      <c r="O303" s="221" t="str">
        <f t="shared" si="161"/>
        <v/>
      </c>
      <c r="P303" s="221" t="str">
        <f t="shared" si="161"/>
        <v/>
      </c>
      <c r="Q303" s="221" t="str">
        <f t="shared" si="161"/>
        <v/>
      </c>
      <c r="R303" s="221" t="str">
        <f t="shared" si="161"/>
        <v/>
      </c>
      <c r="S303" s="221" t="str">
        <f t="shared" si="161"/>
        <v/>
      </c>
      <c r="T303" s="221" t="str">
        <f t="shared" si="161"/>
        <v/>
      </c>
      <c r="U303" s="221" t="str">
        <f t="shared" si="161"/>
        <v/>
      </c>
      <c r="V303" s="221" t="str">
        <f t="shared" si="161"/>
        <v/>
      </c>
      <c r="W303" s="221" t="str">
        <f t="shared" si="161"/>
        <v/>
      </c>
      <c r="X303" s="221" t="str">
        <f t="shared" si="162"/>
        <v/>
      </c>
      <c r="Y303" s="221" t="str">
        <f t="shared" si="162"/>
        <v/>
      </c>
      <c r="Z303" s="221" t="str">
        <f t="shared" si="162"/>
        <v/>
      </c>
      <c r="AA303" s="221" t="str">
        <f t="shared" si="162"/>
        <v/>
      </c>
      <c r="AB303" s="221" t="str">
        <f t="shared" si="162"/>
        <v/>
      </c>
      <c r="AC303" s="221" t="str">
        <f t="shared" si="162"/>
        <v/>
      </c>
      <c r="AD303" s="221" t="str">
        <f t="shared" si="162"/>
        <v/>
      </c>
      <c r="AE303" s="221" t="str">
        <f t="shared" si="162"/>
        <v/>
      </c>
      <c r="AF303" s="221" t="str">
        <f t="shared" si="162"/>
        <v/>
      </c>
      <c r="AG303" s="221" t="str">
        <f t="shared" si="162"/>
        <v/>
      </c>
      <c r="AH303" s="221">
        <f t="shared" si="163"/>
        <v>0</v>
      </c>
      <c r="AI303" s="221">
        <f t="shared" si="163"/>
        <v>0</v>
      </c>
      <c r="AJ303" s="221">
        <f t="shared" si="163"/>
        <v>0</v>
      </c>
      <c r="AK303" s="221">
        <f t="shared" si="163"/>
        <v>0</v>
      </c>
      <c r="AL303" s="221">
        <f t="shared" si="163"/>
        <v>0</v>
      </c>
      <c r="AM303" s="221">
        <f t="shared" si="163"/>
        <v>0</v>
      </c>
      <c r="AN303" s="221">
        <f t="shared" si="163"/>
        <v>0</v>
      </c>
      <c r="AO303" s="221">
        <f t="shared" si="163"/>
        <v>0</v>
      </c>
      <c r="AP303" s="221">
        <f t="shared" si="163"/>
        <v>0</v>
      </c>
      <c r="AQ303" s="221">
        <f t="shared" si="163"/>
        <v>0</v>
      </c>
      <c r="AR303" s="221">
        <f t="shared" si="164"/>
        <v>0</v>
      </c>
      <c r="AS303" s="221">
        <f t="shared" si="164"/>
        <v>0</v>
      </c>
      <c r="AT303" s="221">
        <f t="shared" si="164"/>
        <v>0</v>
      </c>
      <c r="AU303" s="221">
        <f t="shared" si="164"/>
        <v>0</v>
      </c>
      <c r="AV303" s="221">
        <f t="shared" si="164"/>
        <v>0</v>
      </c>
      <c r="AW303" s="221">
        <f t="shared" si="164"/>
        <v>0</v>
      </c>
      <c r="AX303" s="221">
        <f t="shared" si="164"/>
        <v>0</v>
      </c>
      <c r="AY303" s="221">
        <f t="shared" si="164"/>
        <v>0</v>
      </c>
      <c r="AZ303" s="221">
        <f t="shared" si="164"/>
        <v>0</v>
      </c>
      <c r="BA303" s="221">
        <f t="shared" si="164"/>
        <v>0</v>
      </c>
      <c r="BB303" s="221">
        <f t="shared" si="165"/>
        <v>0</v>
      </c>
      <c r="BC303" s="221">
        <f t="shared" si="165"/>
        <v>0</v>
      </c>
      <c r="BD303" s="221">
        <f t="shared" si="165"/>
        <v>0</v>
      </c>
      <c r="BE303" s="221">
        <f t="shared" si="165"/>
        <v>0</v>
      </c>
      <c r="BF303" s="221">
        <f t="shared" si="165"/>
        <v>0</v>
      </c>
      <c r="BG303" s="221">
        <f t="shared" si="165"/>
        <v>0</v>
      </c>
      <c r="BH303" s="221">
        <f t="shared" si="165"/>
        <v>0</v>
      </c>
      <c r="BI303" s="221">
        <f t="shared" si="165"/>
        <v>0</v>
      </c>
      <c r="BJ303" s="221">
        <f t="shared" si="165"/>
        <v>0</v>
      </c>
      <c r="BK303" s="221">
        <f t="shared" si="165"/>
        <v>0</v>
      </c>
      <c r="BL303" s="221" t="str">
        <f t="shared" si="165"/>
        <v/>
      </c>
      <c r="BM303" s="221" t="str">
        <f t="shared" si="165"/>
        <v/>
      </c>
    </row>
    <row r="304" spans="1:65" s="115" customFormat="1">
      <c r="A304" s="298"/>
      <c r="B304" s="215">
        <f t="shared" si="153"/>
        <v>2084</v>
      </c>
      <c r="C304" s="220">
        <f t="shared" ca="1" si="152"/>
        <v>0</v>
      </c>
      <c r="D304" s="221" t="str">
        <f t="shared" si="160"/>
        <v/>
      </c>
      <c r="E304" s="221" t="str">
        <f t="shared" si="160"/>
        <v/>
      </c>
      <c r="F304" s="221" t="str">
        <f t="shared" si="160"/>
        <v/>
      </c>
      <c r="G304" s="221" t="str">
        <f t="shared" si="160"/>
        <v/>
      </c>
      <c r="H304" s="221" t="str">
        <f t="shared" si="160"/>
        <v/>
      </c>
      <c r="I304" s="221" t="str">
        <f t="shared" si="160"/>
        <v/>
      </c>
      <c r="J304" s="221" t="str">
        <f t="shared" si="160"/>
        <v/>
      </c>
      <c r="K304" s="221" t="str">
        <f t="shared" si="160"/>
        <v/>
      </c>
      <c r="L304" s="221" t="str">
        <f t="shared" si="160"/>
        <v/>
      </c>
      <c r="M304" s="221" t="str">
        <f t="shared" si="160"/>
        <v/>
      </c>
      <c r="N304" s="221" t="str">
        <f t="shared" si="161"/>
        <v/>
      </c>
      <c r="O304" s="221" t="str">
        <f t="shared" si="161"/>
        <v/>
      </c>
      <c r="P304" s="221" t="str">
        <f t="shared" si="161"/>
        <v/>
      </c>
      <c r="Q304" s="221" t="str">
        <f t="shared" si="161"/>
        <v/>
      </c>
      <c r="R304" s="221" t="str">
        <f t="shared" si="161"/>
        <v/>
      </c>
      <c r="S304" s="221" t="str">
        <f t="shared" si="161"/>
        <v/>
      </c>
      <c r="T304" s="221" t="str">
        <f t="shared" si="161"/>
        <v/>
      </c>
      <c r="U304" s="221" t="str">
        <f t="shared" si="161"/>
        <v/>
      </c>
      <c r="V304" s="221" t="str">
        <f t="shared" si="161"/>
        <v/>
      </c>
      <c r="W304" s="221" t="str">
        <f t="shared" si="161"/>
        <v/>
      </c>
      <c r="X304" s="221" t="str">
        <f t="shared" si="162"/>
        <v/>
      </c>
      <c r="Y304" s="221" t="str">
        <f t="shared" si="162"/>
        <v/>
      </c>
      <c r="Z304" s="221" t="str">
        <f t="shared" si="162"/>
        <v/>
      </c>
      <c r="AA304" s="221" t="str">
        <f t="shared" si="162"/>
        <v/>
      </c>
      <c r="AB304" s="221" t="str">
        <f t="shared" si="162"/>
        <v/>
      </c>
      <c r="AC304" s="221" t="str">
        <f t="shared" si="162"/>
        <v/>
      </c>
      <c r="AD304" s="221" t="str">
        <f t="shared" si="162"/>
        <v/>
      </c>
      <c r="AE304" s="221" t="str">
        <f t="shared" si="162"/>
        <v/>
      </c>
      <c r="AF304" s="221" t="str">
        <f t="shared" si="162"/>
        <v/>
      </c>
      <c r="AG304" s="221" t="str">
        <f t="shared" si="162"/>
        <v/>
      </c>
      <c r="AH304" s="221" t="str">
        <f t="shared" si="163"/>
        <v/>
      </c>
      <c r="AI304" s="221">
        <f t="shared" si="163"/>
        <v>0</v>
      </c>
      <c r="AJ304" s="221">
        <f t="shared" si="163"/>
        <v>0</v>
      </c>
      <c r="AK304" s="221">
        <f t="shared" si="163"/>
        <v>0</v>
      </c>
      <c r="AL304" s="221">
        <f t="shared" si="163"/>
        <v>0</v>
      </c>
      <c r="AM304" s="221">
        <f t="shared" si="163"/>
        <v>0</v>
      </c>
      <c r="AN304" s="221">
        <f t="shared" si="163"/>
        <v>0</v>
      </c>
      <c r="AO304" s="221">
        <f t="shared" si="163"/>
        <v>0</v>
      </c>
      <c r="AP304" s="221">
        <f t="shared" si="163"/>
        <v>0</v>
      </c>
      <c r="AQ304" s="221">
        <f t="shared" si="163"/>
        <v>0</v>
      </c>
      <c r="AR304" s="221">
        <f t="shared" si="164"/>
        <v>0</v>
      </c>
      <c r="AS304" s="221">
        <f t="shared" si="164"/>
        <v>0</v>
      </c>
      <c r="AT304" s="221">
        <f t="shared" si="164"/>
        <v>0</v>
      </c>
      <c r="AU304" s="221">
        <f t="shared" si="164"/>
        <v>0</v>
      </c>
      <c r="AV304" s="221">
        <f t="shared" si="164"/>
        <v>0</v>
      </c>
      <c r="AW304" s="221">
        <f t="shared" si="164"/>
        <v>0</v>
      </c>
      <c r="AX304" s="221">
        <f t="shared" si="164"/>
        <v>0</v>
      </c>
      <c r="AY304" s="221">
        <f t="shared" si="164"/>
        <v>0</v>
      </c>
      <c r="AZ304" s="221">
        <f t="shared" si="164"/>
        <v>0</v>
      </c>
      <c r="BA304" s="221">
        <f t="shared" si="164"/>
        <v>0</v>
      </c>
      <c r="BB304" s="221">
        <f t="shared" si="165"/>
        <v>0</v>
      </c>
      <c r="BC304" s="221">
        <f t="shared" si="165"/>
        <v>0</v>
      </c>
      <c r="BD304" s="221">
        <f t="shared" si="165"/>
        <v>0</v>
      </c>
      <c r="BE304" s="221">
        <f t="shared" si="165"/>
        <v>0</v>
      </c>
      <c r="BF304" s="221">
        <f t="shared" si="165"/>
        <v>0</v>
      </c>
      <c r="BG304" s="221">
        <f t="shared" si="165"/>
        <v>0</v>
      </c>
      <c r="BH304" s="221">
        <f t="shared" si="165"/>
        <v>0</v>
      </c>
      <c r="BI304" s="221">
        <f t="shared" si="165"/>
        <v>0</v>
      </c>
      <c r="BJ304" s="221">
        <f t="shared" si="165"/>
        <v>0</v>
      </c>
      <c r="BK304" s="221">
        <f t="shared" si="165"/>
        <v>0</v>
      </c>
      <c r="BL304" s="221">
        <f t="shared" si="165"/>
        <v>0</v>
      </c>
      <c r="BM304" s="221" t="str">
        <f t="shared" si="165"/>
        <v/>
      </c>
    </row>
    <row r="305" spans="1:65" s="115" customFormat="1">
      <c r="A305" s="298"/>
      <c r="B305" s="215">
        <f t="shared" si="153"/>
        <v>2085</v>
      </c>
      <c r="C305" s="220">
        <f t="shared" ca="1" si="152"/>
        <v>0</v>
      </c>
      <c r="D305" s="221" t="str">
        <f t="shared" si="160"/>
        <v/>
      </c>
      <c r="E305" s="221" t="str">
        <f t="shared" si="160"/>
        <v/>
      </c>
      <c r="F305" s="221" t="str">
        <f t="shared" si="160"/>
        <v/>
      </c>
      <c r="G305" s="221" t="str">
        <f t="shared" si="160"/>
        <v/>
      </c>
      <c r="H305" s="221" t="str">
        <f t="shared" si="160"/>
        <v/>
      </c>
      <c r="I305" s="221" t="str">
        <f t="shared" si="160"/>
        <v/>
      </c>
      <c r="J305" s="221" t="str">
        <f t="shared" si="160"/>
        <v/>
      </c>
      <c r="K305" s="221" t="str">
        <f t="shared" si="160"/>
        <v/>
      </c>
      <c r="L305" s="221" t="str">
        <f t="shared" si="160"/>
        <v/>
      </c>
      <c r="M305" s="221" t="str">
        <f t="shared" si="160"/>
        <v/>
      </c>
      <c r="N305" s="221" t="str">
        <f t="shared" si="161"/>
        <v/>
      </c>
      <c r="O305" s="221" t="str">
        <f t="shared" si="161"/>
        <v/>
      </c>
      <c r="P305" s="221" t="str">
        <f t="shared" si="161"/>
        <v/>
      </c>
      <c r="Q305" s="221" t="str">
        <f t="shared" si="161"/>
        <v/>
      </c>
      <c r="R305" s="221" t="str">
        <f t="shared" si="161"/>
        <v/>
      </c>
      <c r="S305" s="221" t="str">
        <f t="shared" si="161"/>
        <v/>
      </c>
      <c r="T305" s="221" t="str">
        <f t="shared" si="161"/>
        <v/>
      </c>
      <c r="U305" s="221" t="str">
        <f t="shared" si="161"/>
        <v/>
      </c>
      <c r="V305" s="221" t="str">
        <f t="shared" si="161"/>
        <v/>
      </c>
      <c r="W305" s="221" t="str">
        <f t="shared" si="161"/>
        <v/>
      </c>
      <c r="X305" s="221" t="str">
        <f t="shared" si="162"/>
        <v/>
      </c>
      <c r="Y305" s="221" t="str">
        <f t="shared" si="162"/>
        <v/>
      </c>
      <c r="Z305" s="221" t="str">
        <f t="shared" si="162"/>
        <v/>
      </c>
      <c r="AA305" s="221" t="str">
        <f t="shared" si="162"/>
        <v/>
      </c>
      <c r="AB305" s="221" t="str">
        <f t="shared" si="162"/>
        <v/>
      </c>
      <c r="AC305" s="221" t="str">
        <f t="shared" si="162"/>
        <v/>
      </c>
      <c r="AD305" s="221" t="str">
        <f t="shared" si="162"/>
        <v/>
      </c>
      <c r="AE305" s="221" t="str">
        <f t="shared" si="162"/>
        <v/>
      </c>
      <c r="AF305" s="221" t="str">
        <f t="shared" si="162"/>
        <v/>
      </c>
      <c r="AG305" s="221" t="str">
        <f t="shared" si="162"/>
        <v/>
      </c>
      <c r="AH305" s="221" t="str">
        <f t="shared" si="163"/>
        <v/>
      </c>
      <c r="AI305" s="221" t="str">
        <f t="shared" si="163"/>
        <v/>
      </c>
      <c r="AJ305" s="221">
        <f t="shared" si="163"/>
        <v>0</v>
      </c>
      <c r="AK305" s="221">
        <f t="shared" si="163"/>
        <v>0</v>
      </c>
      <c r="AL305" s="221">
        <f t="shared" si="163"/>
        <v>0</v>
      </c>
      <c r="AM305" s="221">
        <f t="shared" si="163"/>
        <v>0</v>
      </c>
      <c r="AN305" s="221">
        <f t="shared" si="163"/>
        <v>0</v>
      </c>
      <c r="AO305" s="221">
        <f t="shared" si="163"/>
        <v>0</v>
      </c>
      <c r="AP305" s="221">
        <f t="shared" si="163"/>
        <v>0</v>
      </c>
      <c r="AQ305" s="221">
        <f t="shared" si="163"/>
        <v>0</v>
      </c>
      <c r="AR305" s="221">
        <f t="shared" si="164"/>
        <v>0</v>
      </c>
      <c r="AS305" s="221">
        <f t="shared" si="164"/>
        <v>0</v>
      </c>
      <c r="AT305" s="221">
        <f t="shared" si="164"/>
        <v>0</v>
      </c>
      <c r="AU305" s="221">
        <f t="shared" si="164"/>
        <v>0</v>
      </c>
      <c r="AV305" s="221">
        <f t="shared" si="164"/>
        <v>0</v>
      </c>
      <c r="AW305" s="221">
        <f t="shared" si="164"/>
        <v>0</v>
      </c>
      <c r="AX305" s="221">
        <f t="shared" si="164"/>
        <v>0</v>
      </c>
      <c r="AY305" s="221">
        <f t="shared" si="164"/>
        <v>0</v>
      </c>
      <c r="AZ305" s="221">
        <f t="shared" si="164"/>
        <v>0</v>
      </c>
      <c r="BA305" s="221">
        <f t="shared" si="164"/>
        <v>0</v>
      </c>
      <c r="BB305" s="221">
        <f t="shared" si="165"/>
        <v>0</v>
      </c>
      <c r="BC305" s="221">
        <f t="shared" si="165"/>
        <v>0</v>
      </c>
      <c r="BD305" s="221">
        <f t="shared" si="165"/>
        <v>0</v>
      </c>
      <c r="BE305" s="221">
        <f t="shared" si="165"/>
        <v>0</v>
      </c>
      <c r="BF305" s="221">
        <f t="shared" si="165"/>
        <v>0</v>
      </c>
      <c r="BG305" s="221">
        <f t="shared" si="165"/>
        <v>0</v>
      </c>
      <c r="BH305" s="221">
        <f t="shared" si="165"/>
        <v>0</v>
      </c>
      <c r="BI305" s="221">
        <f t="shared" si="165"/>
        <v>0</v>
      </c>
      <c r="BJ305" s="221">
        <f t="shared" si="165"/>
        <v>0</v>
      </c>
      <c r="BK305" s="221">
        <f t="shared" si="165"/>
        <v>0</v>
      </c>
      <c r="BL305" s="221">
        <f t="shared" si="165"/>
        <v>0</v>
      </c>
      <c r="BM305" s="221">
        <f t="shared" si="165"/>
        <v>0</v>
      </c>
    </row>
    <row r="306" spans="1:65" s="119" customFormat="1">
      <c r="A306" s="222" t="s">
        <v>311</v>
      </c>
      <c r="B306" s="222"/>
      <c r="C306" s="223">
        <f ca="1">SUM(OFFSET(D306,0,0,1,B$18-B$17+1))</f>
        <v>0</v>
      </c>
      <c r="D306" s="224">
        <f t="shared" ref="D306:AI306" ca="1" si="166">IF(D$100="","",D$243-SUM(OFFSET(D$244,0,0,$B$18-$B$17+1,1)))</f>
        <v>0</v>
      </c>
      <c r="E306" s="224">
        <f t="shared" ca="1" si="166"/>
        <v>0</v>
      </c>
      <c r="F306" s="224">
        <f t="shared" ca="1" si="166"/>
        <v>0</v>
      </c>
      <c r="G306" s="224">
        <f t="shared" ca="1" si="166"/>
        <v>0</v>
      </c>
      <c r="H306" s="224">
        <f t="shared" ca="1" si="166"/>
        <v>0</v>
      </c>
      <c r="I306" s="224">
        <f t="shared" ca="1" si="166"/>
        <v>0</v>
      </c>
      <c r="J306" s="224">
        <f t="shared" ca="1" si="166"/>
        <v>0</v>
      </c>
      <c r="K306" s="224">
        <f t="shared" ca="1" si="166"/>
        <v>0</v>
      </c>
      <c r="L306" s="224">
        <f t="shared" ca="1" si="166"/>
        <v>0</v>
      </c>
      <c r="M306" s="224">
        <f t="shared" ca="1" si="166"/>
        <v>0</v>
      </c>
      <c r="N306" s="224">
        <f t="shared" ca="1" si="166"/>
        <v>0</v>
      </c>
      <c r="O306" s="224">
        <f t="shared" ca="1" si="166"/>
        <v>0</v>
      </c>
      <c r="P306" s="224">
        <f t="shared" ca="1" si="166"/>
        <v>0</v>
      </c>
      <c r="Q306" s="224">
        <f t="shared" ca="1" si="166"/>
        <v>0</v>
      </c>
      <c r="R306" s="224">
        <f t="shared" ca="1" si="166"/>
        <v>0</v>
      </c>
      <c r="S306" s="224">
        <f t="shared" ca="1" si="166"/>
        <v>0</v>
      </c>
      <c r="T306" s="224">
        <f t="shared" ca="1" si="166"/>
        <v>0</v>
      </c>
      <c r="U306" s="224">
        <f t="shared" ca="1" si="166"/>
        <v>0</v>
      </c>
      <c r="V306" s="224">
        <f t="shared" ca="1" si="166"/>
        <v>0</v>
      </c>
      <c r="W306" s="224">
        <f t="shared" ca="1" si="166"/>
        <v>0</v>
      </c>
      <c r="X306" s="224">
        <f t="shared" ca="1" si="166"/>
        <v>0</v>
      </c>
      <c r="Y306" s="224">
        <f t="shared" ca="1" si="166"/>
        <v>0</v>
      </c>
      <c r="Z306" s="224">
        <f t="shared" ca="1" si="166"/>
        <v>0</v>
      </c>
      <c r="AA306" s="224">
        <f t="shared" ca="1" si="166"/>
        <v>0</v>
      </c>
      <c r="AB306" s="224">
        <f t="shared" ca="1" si="166"/>
        <v>0</v>
      </c>
      <c r="AC306" s="224">
        <f t="shared" ca="1" si="166"/>
        <v>0</v>
      </c>
      <c r="AD306" s="224">
        <f t="shared" ca="1" si="166"/>
        <v>0</v>
      </c>
      <c r="AE306" s="224">
        <f t="shared" ca="1" si="166"/>
        <v>0</v>
      </c>
      <c r="AF306" s="224">
        <f t="shared" ca="1" si="166"/>
        <v>0</v>
      </c>
      <c r="AG306" s="224">
        <f t="shared" ca="1" si="166"/>
        <v>0</v>
      </c>
      <c r="AH306" s="224">
        <f t="shared" ca="1" si="166"/>
        <v>0</v>
      </c>
      <c r="AI306" s="224">
        <f t="shared" ca="1" si="166"/>
        <v>0</v>
      </c>
      <c r="AJ306" s="224">
        <f t="shared" ref="AJ306:BM306" ca="1" si="167">IF(AJ$100="","",AJ$243-SUM(OFFSET(AJ$244,0,0,$B$18-$B$17+1,1)))</f>
        <v>0</v>
      </c>
      <c r="AK306" s="224">
        <f t="shared" ca="1" si="167"/>
        <v>0</v>
      </c>
      <c r="AL306" s="224">
        <f t="shared" ca="1" si="167"/>
        <v>0</v>
      </c>
      <c r="AM306" s="224">
        <f t="shared" ca="1" si="167"/>
        <v>0</v>
      </c>
      <c r="AN306" s="224">
        <f t="shared" ca="1" si="167"/>
        <v>0</v>
      </c>
      <c r="AO306" s="224">
        <f t="shared" ca="1" si="167"/>
        <v>0</v>
      </c>
      <c r="AP306" s="224">
        <f t="shared" ca="1" si="167"/>
        <v>0</v>
      </c>
      <c r="AQ306" s="224">
        <f t="shared" ca="1" si="167"/>
        <v>0</v>
      </c>
      <c r="AR306" s="224">
        <f t="shared" ca="1" si="167"/>
        <v>0</v>
      </c>
      <c r="AS306" s="224">
        <f t="shared" ca="1" si="167"/>
        <v>0</v>
      </c>
      <c r="AT306" s="224">
        <f t="shared" ca="1" si="167"/>
        <v>0</v>
      </c>
      <c r="AU306" s="224">
        <f t="shared" ca="1" si="167"/>
        <v>0</v>
      </c>
      <c r="AV306" s="224">
        <f t="shared" ca="1" si="167"/>
        <v>0</v>
      </c>
      <c r="AW306" s="224">
        <f t="shared" ca="1" si="167"/>
        <v>0</v>
      </c>
      <c r="AX306" s="224">
        <f t="shared" ca="1" si="167"/>
        <v>0</v>
      </c>
      <c r="AY306" s="224">
        <f t="shared" ca="1" si="167"/>
        <v>0</v>
      </c>
      <c r="AZ306" s="224">
        <f t="shared" ca="1" si="167"/>
        <v>0</v>
      </c>
      <c r="BA306" s="224">
        <f t="shared" ca="1" si="167"/>
        <v>0</v>
      </c>
      <c r="BB306" s="224">
        <f t="shared" ca="1" si="167"/>
        <v>0</v>
      </c>
      <c r="BC306" s="224">
        <f t="shared" ca="1" si="167"/>
        <v>0</v>
      </c>
      <c r="BD306" s="224">
        <f t="shared" ca="1" si="167"/>
        <v>0</v>
      </c>
      <c r="BE306" s="224">
        <f t="shared" ca="1" si="167"/>
        <v>0</v>
      </c>
      <c r="BF306" s="224">
        <f t="shared" ca="1" si="167"/>
        <v>0</v>
      </c>
      <c r="BG306" s="224">
        <f t="shared" ca="1" si="167"/>
        <v>0</v>
      </c>
      <c r="BH306" s="224">
        <f t="shared" ca="1" si="167"/>
        <v>0</v>
      </c>
      <c r="BI306" s="224">
        <f t="shared" ca="1" si="167"/>
        <v>0</v>
      </c>
      <c r="BJ306" s="224">
        <f t="shared" ca="1" si="167"/>
        <v>0</v>
      </c>
      <c r="BK306" s="224">
        <f t="shared" ca="1" si="167"/>
        <v>0</v>
      </c>
      <c r="BL306" s="224">
        <f t="shared" ca="1" si="167"/>
        <v>0</v>
      </c>
      <c r="BM306" s="224">
        <f t="shared" ca="1" si="167"/>
        <v>0</v>
      </c>
    </row>
    <row r="308" spans="1:65">
      <c r="A308" s="226" t="s">
        <v>324</v>
      </c>
    </row>
    <row r="309" spans="1:65" ht="13.5" customHeight="1">
      <c r="A309" s="205"/>
    </row>
    <row r="310" spans="1:65">
      <c r="A310" s="205" t="s">
        <v>325</v>
      </c>
    </row>
    <row r="311" spans="1:65" ht="6" customHeight="1">
      <c r="A311" s="205"/>
    </row>
    <row r="312" spans="1:65" ht="51" customHeight="1">
      <c r="A312" s="211" t="s">
        <v>326</v>
      </c>
      <c r="B312" s="297" t="s">
        <v>305</v>
      </c>
      <c r="C312" s="297"/>
      <c r="D312" s="297"/>
      <c r="E312" s="297"/>
      <c r="F312" s="297"/>
      <c r="G312" s="297"/>
      <c r="H312" s="297"/>
      <c r="I312" s="297"/>
      <c r="J312" s="297"/>
      <c r="K312" s="297"/>
      <c r="L312" s="297"/>
      <c r="M312" s="297"/>
      <c r="N312" s="297"/>
      <c r="O312" s="297"/>
      <c r="P312" s="297"/>
      <c r="Q312" s="297"/>
      <c r="R312" s="297"/>
      <c r="S312" s="297"/>
      <c r="T312" s="297"/>
      <c r="U312" s="297"/>
    </row>
    <row r="313" spans="1:65" ht="9" customHeight="1">
      <c r="A313" s="211"/>
      <c r="B313" s="211"/>
      <c r="C313" s="212"/>
      <c r="D313" s="211"/>
      <c r="E313" s="211"/>
      <c r="F313" s="211"/>
      <c r="G313" s="211"/>
      <c r="H313" s="211"/>
      <c r="I313" s="211"/>
      <c r="J313" s="211"/>
      <c r="K313" s="211"/>
      <c r="L313" s="211"/>
      <c r="M313" s="211"/>
      <c r="N313" s="211"/>
      <c r="O313" s="211"/>
      <c r="P313" s="211"/>
      <c r="Q313" s="211"/>
      <c r="R313" s="211"/>
      <c r="S313" s="211"/>
      <c r="T313" s="211"/>
      <c r="U313" s="211"/>
      <c r="V313" s="211"/>
      <c r="W313" s="211"/>
      <c r="X313" s="211"/>
      <c r="Y313" s="211"/>
      <c r="Z313" s="211"/>
      <c r="AA313" s="211"/>
      <c r="AB313" s="211"/>
      <c r="AC313" s="211"/>
      <c r="AD313" s="211"/>
      <c r="AE313" s="211"/>
      <c r="AF313" s="211"/>
      <c r="AG313" s="211"/>
      <c r="AH313" s="211"/>
      <c r="AI313" s="211"/>
      <c r="AJ313" s="211"/>
      <c r="AK313" s="211"/>
      <c r="AL313" s="211"/>
      <c r="AM313" s="211"/>
      <c r="AN313" s="211"/>
      <c r="AO313" s="211"/>
      <c r="AP313" s="211"/>
      <c r="AQ313" s="211"/>
      <c r="AR313" s="211"/>
      <c r="AS313" s="211"/>
      <c r="AT313" s="211"/>
      <c r="AU313" s="211"/>
      <c r="AV313" s="211"/>
      <c r="AW313" s="211"/>
      <c r="AX313" s="211"/>
      <c r="AY313" s="211"/>
      <c r="AZ313" s="211"/>
      <c r="BA313" s="211"/>
      <c r="BB313" s="211"/>
      <c r="BC313" s="211"/>
      <c r="BD313" s="211"/>
      <c r="BE313" s="211"/>
      <c r="BF313" s="211"/>
      <c r="BG313" s="211"/>
      <c r="BH313" s="211"/>
      <c r="BI313" s="211"/>
      <c r="BJ313" s="211"/>
      <c r="BK313" s="211"/>
      <c r="BL313" s="211"/>
      <c r="BM313" s="211"/>
    </row>
    <row r="314" spans="1:65" ht="30">
      <c r="A314" s="211" t="s">
        <v>327</v>
      </c>
      <c r="B314" s="213" t="s">
        <v>307</v>
      </c>
      <c r="C314" s="214" t="s">
        <v>308</v>
      </c>
      <c r="D314" s="215">
        <f>'Factual scenario'!C$39</f>
        <v>2024</v>
      </c>
      <c r="E314" s="215">
        <f>'Factual scenario'!D$39</f>
        <v>2025</v>
      </c>
      <c r="F314" s="215">
        <f>'Factual scenario'!E$39</f>
        <v>2026</v>
      </c>
      <c r="G314" s="215">
        <f>'Factual scenario'!F$39</f>
        <v>2027</v>
      </c>
      <c r="H314" s="215">
        <f>'Factual scenario'!G$39</f>
        <v>2028</v>
      </c>
      <c r="I314" s="215">
        <f>'Factual scenario'!H$39</f>
        <v>2029</v>
      </c>
      <c r="J314" s="215">
        <f>'Factual scenario'!I$39</f>
        <v>2030</v>
      </c>
      <c r="K314" s="215">
        <f>'Factual scenario'!J$39</f>
        <v>2031</v>
      </c>
      <c r="L314" s="215">
        <f>'Factual scenario'!K$39</f>
        <v>2032</v>
      </c>
      <c r="M314" s="215">
        <f>'Factual scenario'!L$39</f>
        <v>2033</v>
      </c>
      <c r="N314" s="215">
        <f>'Factual scenario'!M$39</f>
        <v>2034</v>
      </c>
      <c r="O314" s="215">
        <f>'Factual scenario'!N$39</f>
        <v>2035</v>
      </c>
      <c r="P314" s="215">
        <f>'Factual scenario'!O$39</f>
        <v>2036</v>
      </c>
      <c r="Q314" s="215">
        <f>'Factual scenario'!P$39</f>
        <v>2037</v>
      </c>
      <c r="R314" s="215">
        <f>'Factual scenario'!Q$39</f>
        <v>2038</v>
      </c>
      <c r="S314" s="215">
        <f>'Factual scenario'!R$39</f>
        <v>2039</v>
      </c>
      <c r="T314" s="215">
        <f>'Factual scenario'!S$39</f>
        <v>2040</v>
      </c>
      <c r="U314" s="215">
        <f>'Factual scenario'!T$39</f>
        <v>2041</v>
      </c>
      <c r="V314" s="215">
        <f>'Factual scenario'!U$39</f>
        <v>2042</v>
      </c>
      <c r="W314" s="215">
        <f>'Factual scenario'!V$39</f>
        <v>2043</v>
      </c>
      <c r="X314" s="215">
        <f>'Factual scenario'!W$39</f>
        <v>2044</v>
      </c>
      <c r="Y314" s="215">
        <f>'Factual scenario'!X$39</f>
        <v>2045</v>
      </c>
      <c r="Z314" s="215">
        <f>'Factual scenario'!Y$39</f>
        <v>2046</v>
      </c>
      <c r="AA314" s="215">
        <f>'Factual scenario'!Z$39</f>
        <v>2047</v>
      </c>
      <c r="AB314" s="215">
        <f>'Factual scenario'!AA$39</f>
        <v>2048</v>
      </c>
      <c r="AC314" s="215">
        <f>'Factual scenario'!AB$39</f>
        <v>2049</v>
      </c>
      <c r="AD314" s="215">
        <f>'Factual scenario'!AC$39</f>
        <v>2050</v>
      </c>
      <c r="AE314" s="215">
        <f>'Factual scenario'!AD$39</f>
        <v>2051</v>
      </c>
      <c r="AF314" s="215">
        <f>'Factual scenario'!AE$39</f>
        <v>2052</v>
      </c>
      <c r="AG314" s="215">
        <f>'Factual scenario'!AF$39</f>
        <v>2053</v>
      </c>
      <c r="AH314" s="215">
        <f>'Factual scenario'!AG$39</f>
        <v>2054</v>
      </c>
      <c r="AI314" s="215">
        <f>'Factual scenario'!AH$39</f>
        <v>2055</v>
      </c>
      <c r="AJ314" s="215">
        <f>'Factual scenario'!AI$39</f>
        <v>2056</v>
      </c>
      <c r="AK314" s="215">
        <f>'Factual scenario'!AJ$39</f>
        <v>2057</v>
      </c>
      <c r="AL314" s="215">
        <f>'Factual scenario'!AK$39</f>
        <v>2058</v>
      </c>
      <c r="AM314" s="215">
        <f>'Factual scenario'!AL$39</f>
        <v>2059</v>
      </c>
      <c r="AN314" s="215">
        <f>'Factual scenario'!AM$39</f>
        <v>2060</v>
      </c>
      <c r="AO314" s="215">
        <f>'Factual scenario'!AN$39</f>
        <v>2061</v>
      </c>
      <c r="AP314" s="215">
        <f>'Factual scenario'!AO$39</f>
        <v>2062</v>
      </c>
      <c r="AQ314" s="215">
        <f>'Factual scenario'!AP$39</f>
        <v>2063</v>
      </c>
      <c r="AR314" s="215">
        <f>'Factual scenario'!AQ$39</f>
        <v>2064</v>
      </c>
      <c r="AS314" s="215">
        <f>'Factual scenario'!AR$39</f>
        <v>2065</v>
      </c>
      <c r="AT314" s="215">
        <f>'Factual scenario'!AS$39</f>
        <v>2066</v>
      </c>
      <c r="AU314" s="215">
        <f>'Factual scenario'!AT$39</f>
        <v>2067</v>
      </c>
      <c r="AV314" s="215">
        <f>'Factual scenario'!AU$39</f>
        <v>2068</v>
      </c>
      <c r="AW314" s="215">
        <f>'Factual scenario'!AV$39</f>
        <v>2069</v>
      </c>
      <c r="AX314" s="215">
        <f>'Factual scenario'!AW$39</f>
        <v>2070</v>
      </c>
      <c r="AY314" s="215">
        <f>'Factual scenario'!AX$39</f>
        <v>2071</v>
      </c>
      <c r="AZ314" s="215">
        <f>'Factual scenario'!AY$39</f>
        <v>2072</v>
      </c>
      <c r="BA314" s="215">
        <f>'Factual scenario'!AZ$39</f>
        <v>2073</v>
      </c>
      <c r="BB314" s="215">
        <f>'Factual scenario'!BA$39</f>
        <v>2074</v>
      </c>
      <c r="BC314" s="215">
        <f>'Factual scenario'!BB$39</f>
        <v>2075</v>
      </c>
      <c r="BD314" s="215">
        <f>'Factual scenario'!BC$39</f>
        <v>2076</v>
      </c>
      <c r="BE314" s="215">
        <f>'Factual scenario'!BD$39</f>
        <v>2077</v>
      </c>
      <c r="BF314" s="215">
        <f>'Factual scenario'!BE$39</f>
        <v>2078</v>
      </c>
      <c r="BG314" s="215">
        <f>'Factual scenario'!BF$39</f>
        <v>2079</v>
      </c>
      <c r="BH314" s="215">
        <f>'Factual scenario'!BG$39</f>
        <v>2080</v>
      </c>
      <c r="BI314" s="215">
        <f>'Factual scenario'!BH$39</f>
        <v>2081</v>
      </c>
      <c r="BJ314" s="215">
        <f>'Factual scenario'!BI$39</f>
        <v>2082</v>
      </c>
      <c r="BK314" s="215">
        <f>'Factual scenario'!BJ$39</f>
        <v>2083</v>
      </c>
      <c r="BL314" s="215">
        <f>'Factual scenario'!BK$39</f>
        <v>2084</v>
      </c>
      <c r="BM314" s="215">
        <f>'Factual scenario'!BL$39</f>
        <v>2085</v>
      </c>
    </row>
    <row r="315" spans="1:65" s="115" customFormat="1">
      <c r="A315" s="216" t="s">
        <v>309</v>
      </c>
      <c r="B315" s="217"/>
      <c r="C315" s="218">
        <f ca="1">SUM(OFFSET(D315,0,0,1,B$18-B$17+1))</f>
        <v>0</v>
      </c>
      <c r="D315" s="219">
        <f>IF(D314="","",'Factual scenario'!C73)</f>
        <v>0</v>
      </c>
      <c r="E315" s="219">
        <f>IF(E314="","",'Factual scenario'!D73)</f>
        <v>0</v>
      </c>
      <c r="F315" s="219">
        <f>IF(F314="","",'Factual scenario'!E73)</f>
        <v>0</v>
      </c>
      <c r="G315" s="219">
        <f>IF(G314="","",'Factual scenario'!F73)</f>
        <v>0</v>
      </c>
      <c r="H315" s="219">
        <f>IF(H314="","",'Factual scenario'!G73)</f>
        <v>0</v>
      </c>
      <c r="I315" s="219">
        <f>IF(I314="","",'Factual scenario'!H73)</f>
        <v>0</v>
      </c>
      <c r="J315" s="219">
        <f>IF(J314="","",'Factual scenario'!I73)</f>
        <v>0</v>
      </c>
      <c r="K315" s="219">
        <f>IF(K314="","",'Factual scenario'!J73)</f>
        <v>0</v>
      </c>
      <c r="L315" s="219">
        <f>IF(L314="","",'Factual scenario'!K73)</f>
        <v>0</v>
      </c>
      <c r="M315" s="219">
        <f>IF(M314="","",'Factual scenario'!L73)</f>
        <v>0</v>
      </c>
      <c r="N315" s="219">
        <f>IF(N314="","",'Factual scenario'!M73)</f>
        <v>0</v>
      </c>
      <c r="O315" s="219">
        <f>IF(O314="","",'Factual scenario'!N73)</f>
        <v>0</v>
      </c>
      <c r="P315" s="219">
        <f>IF(P314="","",'Factual scenario'!O73)</f>
        <v>0</v>
      </c>
      <c r="Q315" s="219">
        <f>IF(Q314="","",'Factual scenario'!P73)</f>
        <v>0</v>
      </c>
      <c r="R315" s="219">
        <f>IF(R314="","",'Factual scenario'!Q73)</f>
        <v>0</v>
      </c>
      <c r="S315" s="219">
        <f>IF(S314="","",'Factual scenario'!R73)</f>
        <v>0</v>
      </c>
      <c r="T315" s="219">
        <f>IF(T314="","",'Factual scenario'!S73)</f>
        <v>0</v>
      </c>
      <c r="U315" s="219">
        <f>IF(U314="","",'Factual scenario'!T73)</f>
        <v>0</v>
      </c>
      <c r="V315" s="219">
        <f>IF(V314="","",'Factual scenario'!U73)</f>
        <v>0</v>
      </c>
      <c r="W315" s="219">
        <f>IF(W314="","",'Factual scenario'!V73)</f>
        <v>0</v>
      </c>
      <c r="X315" s="219">
        <f>IF(X314="","",'Factual scenario'!W73)</f>
        <v>0</v>
      </c>
      <c r="Y315" s="219">
        <f>IF(Y314="","",'Factual scenario'!X73)</f>
        <v>0</v>
      </c>
      <c r="Z315" s="219">
        <f>IF(Z314="","",'Factual scenario'!Y73)</f>
        <v>0</v>
      </c>
      <c r="AA315" s="219">
        <f>IF(AA314="","",'Factual scenario'!Z73)</f>
        <v>0</v>
      </c>
      <c r="AB315" s="219">
        <f>IF(AB314="","",'Factual scenario'!AA73)</f>
        <v>0</v>
      </c>
      <c r="AC315" s="219">
        <f>IF(AC314="","",'Factual scenario'!AB73)</f>
        <v>0</v>
      </c>
      <c r="AD315" s="219">
        <f>IF(AD314="","",'Factual scenario'!AC73)</f>
        <v>0</v>
      </c>
      <c r="AE315" s="219">
        <f>IF(AE314="","",'Factual scenario'!AD73)</f>
        <v>0</v>
      </c>
      <c r="AF315" s="219">
        <f>IF(AF314="","",'Factual scenario'!AE73)</f>
        <v>0</v>
      </c>
      <c r="AG315" s="219">
        <f>IF(AG314="","",'Factual scenario'!AF73)</f>
        <v>0</v>
      </c>
      <c r="AH315" s="219">
        <f>IF(AH314="","",'Factual scenario'!AG73)</f>
        <v>0</v>
      </c>
      <c r="AI315" s="219">
        <f>IF(AI314="","",'Factual scenario'!AH73)</f>
        <v>0</v>
      </c>
      <c r="AJ315" s="219">
        <f>IF(AJ314="","",'Factual scenario'!AI73)</f>
        <v>0</v>
      </c>
      <c r="AK315" s="219">
        <f>IF(AK314="","",'Factual scenario'!AJ73)</f>
        <v>0</v>
      </c>
      <c r="AL315" s="219">
        <f>IF(AL314="","",'Factual scenario'!AK73)</f>
        <v>0</v>
      </c>
      <c r="AM315" s="219">
        <f>IF(AM314="","",'Factual scenario'!AL73)</f>
        <v>0</v>
      </c>
      <c r="AN315" s="219">
        <f>IF(AN314="","",'Factual scenario'!AM73)</f>
        <v>0</v>
      </c>
      <c r="AO315" s="219">
        <f>IF(AO314="","",'Factual scenario'!AN73)</f>
        <v>0</v>
      </c>
      <c r="AP315" s="219">
        <f>IF(AP314="","",'Factual scenario'!AO73)</f>
        <v>0</v>
      </c>
      <c r="AQ315" s="219">
        <f>IF(AQ314="","",'Factual scenario'!AP73)</f>
        <v>0</v>
      </c>
      <c r="AR315" s="219">
        <f>IF(AR314="","",'Factual scenario'!AQ73)</f>
        <v>0</v>
      </c>
      <c r="AS315" s="219">
        <f>IF(AS314="","",'Factual scenario'!AR73)</f>
        <v>0</v>
      </c>
      <c r="AT315" s="219">
        <f>IF(AT314="","",'Factual scenario'!AS73)</f>
        <v>0</v>
      </c>
      <c r="AU315" s="219">
        <f>IF(AU314="","",'Factual scenario'!AT73)</f>
        <v>0</v>
      </c>
      <c r="AV315" s="219">
        <f>IF(AV314="","",'Factual scenario'!AU73)</f>
        <v>0</v>
      </c>
      <c r="AW315" s="219">
        <f>IF(AW314="","",'Factual scenario'!AV73)</f>
        <v>0</v>
      </c>
      <c r="AX315" s="219">
        <f>IF(AX314="","",'Factual scenario'!AW73)</f>
        <v>0</v>
      </c>
      <c r="AY315" s="219">
        <f>IF(AY314="","",'Factual scenario'!AX73)</f>
        <v>0</v>
      </c>
      <c r="AZ315" s="219">
        <f>IF(AZ314="","",'Factual scenario'!AY73)</f>
        <v>0</v>
      </c>
      <c r="BA315" s="219">
        <f>IF(BA314="","",'Factual scenario'!AZ73)</f>
        <v>0</v>
      </c>
      <c r="BB315" s="219">
        <f>IF(BB314="","",'Factual scenario'!BA73)</f>
        <v>0</v>
      </c>
      <c r="BC315" s="219">
        <f>IF(BC314="","",'Factual scenario'!BB73)</f>
        <v>0</v>
      </c>
      <c r="BD315" s="219">
        <f>IF(BD314="","",'Factual scenario'!BC73)</f>
        <v>0</v>
      </c>
      <c r="BE315" s="219">
        <f>IF(BE314="","",'Factual scenario'!BD73)</f>
        <v>0</v>
      </c>
      <c r="BF315" s="219">
        <f>IF(BF314="","",'Factual scenario'!BE73)</f>
        <v>0</v>
      </c>
      <c r="BG315" s="219">
        <f>IF(BG314="","",'Factual scenario'!BF73)</f>
        <v>0</v>
      </c>
      <c r="BH315" s="219">
        <f>IF(BH314="","",'Factual scenario'!BG73)</f>
        <v>0</v>
      </c>
      <c r="BI315" s="219">
        <f>IF(BI314="","",'Factual scenario'!BH73)</f>
        <v>0</v>
      </c>
      <c r="BJ315" s="219">
        <f>IF(BJ314="","",'Factual scenario'!BI73)</f>
        <v>0</v>
      </c>
      <c r="BK315" s="219">
        <f>IF(BK314="","",'Factual scenario'!BJ73)</f>
        <v>0</v>
      </c>
      <c r="BL315" s="219">
        <f>IF(BL314="","",'Factual scenario'!BK73)</f>
        <v>0</v>
      </c>
      <c r="BM315" s="219">
        <f>IF(BM314="","",'Factual scenario'!BL73)</f>
        <v>0</v>
      </c>
    </row>
    <row r="316" spans="1:65" s="115" customFormat="1">
      <c r="A316" s="298" t="s">
        <v>310</v>
      </c>
      <c r="B316" s="215">
        <f>B$17</f>
        <v>2024</v>
      </c>
      <c r="C316" s="220">
        <f t="shared" ref="C316:C347" ca="1" si="168">IF($B316&gt;B$18,"N/A",SUM(OFFSET(D316,0,0,1,B$18-B$17+1)))</f>
        <v>0</v>
      </c>
      <c r="D316" s="221">
        <f t="shared" ref="D316:M325" si="169">IF(D$314="","",IF($B316&gt;$B$18,"",IF(AND($B316&gt;=D$314,$B316-D$314&lt;$B$21),D$315/$B$21,"")))</f>
        <v>0</v>
      </c>
      <c r="E316" s="221" t="str">
        <f t="shared" si="169"/>
        <v/>
      </c>
      <c r="F316" s="221" t="str">
        <f t="shared" si="169"/>
        <v/>
      </c>
      <c r="G316" s="221" t="str">
        <f t="shared" si="169"/>
        <v/>
      </c>
      <c r="H316" s="221" t="str">
        <f t="shared" si="169"/>
        <v/>
      </c>
      <c r="I316" s="221" t="str">
        <f t="shared" si="169"/>
        <v/>
      </c>
      <c r="J316" s="221" t="str">
        <f t="shared" si="169"/>
        <v/>
      </c>
      <c r="K316" s="221" t="str">
        <f t="shared" si="169"/>
        <v/>
      </c>
      <c r="L316" s="221" t="str">
        <f t="shared" si="169"/>
        <v/>
      </c>
      <c r="M316" s="221" t="str">
        <f t="shared" si="169"/>
        <v/>
      </c>
      <c r="N316" s="221" t="str">
        <f t="shared" ref="N316:W325" si="170">IF(N$314="","",IF($B316&gt;$B$18,"",IF(AND($B316&gt;=N$314,$B316-N$314&lt;$B$21),N$315/$B$21,"")))</f>
        <v/>
      </c>
      <c r="O316" s="221" t="str">
        <f t="shared" si="170"/>
        <v/>
      </c>
      <c r="P316" s="221" t="str">
        <f t="shared" si="170"/>
        <v/>
      </c>
      <c r="Q316" s="221" t="str">
        <f t="shared" si="170"/>
        <v/>
      </c>
      <c r="R316" s="221" t="str">
        <f t="shared" si="170"/>
        <v/>
      </c>
      <c r="S316" s="221" t="str">
        <f t="shared" si="170"/>
        <v/>
      </c>
      <c r="T316" s="221" t="str">
        <f t="shared" si="170"/>
        <v/>
      </c>
      <c r="U316" s="221" t="str">
        <f t="shared" si="170"/>
        <v/>
      </c>
      <c r="V316" s="221" t="str">
        <f t="shared" si="170"/>
        <v/>
      </c>
      <c r="W316" s="221" t="str">
        <f t="shared" si="170"/>
        <v/>
      </c>
      <c r="X316" s="221" t="str">
        <f t="shared" ref="X316:AG325" si="171">IF(X$314="","",IF($B316&gt;$B$18,"",IF(AND($B316&gt;=X$314,$B316-X$314&lt;$B$21),X$315/$B$21,"")))</f>
        <v/>
      </c>
      <c r="Y316" s="221" t="str">
        <f t="shared" si="171"/>
        <v/>
      </c>
      <c r="Z316" s="221" t="str">
        <f t="shared" si="171"/>
        <v/>
      </c>
      <c r="AA316" s="221" t="str">
        <f t="shared" si="171"/>
        <v/>
      </c>
      <c r="AB316" s="221" t="str">
        <f t="shared" si="171"/>
        <v/>
      </c>
      <c r="AC316" s="221" t="str">
        <f t="shared" si="171"/>
        <v/>
      </c>
      <c r="AD316" s="221" t="str">
        <f t="shared" si="171"/>
        <v/>
      </c>
      <c r="AE316" s="221" t="str">
        <f t="shared" si="171"/>
        <v/>
      </c>
      <c r="AF316" s="221" t="str">
        <f t="shared" si="171"/>
        <v/>
      </c>
      <c r="AG316" s="221" t="str">
        <f t="shared" si="171"/>
        <v/>
      </c>
      <c r="AH316" s="221" t="str">
        <f t="shared" ref="AH316:AQ325" si="172">IF(AH$314="","",IF($B316&gt;$B$18,"",IF(AND($B316&gt;=AH$314,$B316-AH$314&lt;$B$21),AH$315/$B$21,"")))</f>
        <v/>
      </c>
      <c r="AI316" s="221" t="str">
        <f t="shared" si="172"/>
        <v/>
      </c>
      <c r="AJ316" s="221" t="str">
        <f t="shared" si="172"/>
        <v/>
      </c>
      <c r="AK316" s="221" t="str">
        <f t="shared" si="172"/>
        <v/>
      </c>
      <c r="AL316" s="221" t="str">
        <f t="shared" si="172"/>
        <v/>
      </c>
      <c r="AM316" s="221" t="str">
        <f t="shared" si="172"/>
        <v/>
      </c>
      <c r="AN316" s="221" t="str">
        <f t="shared" si="172"/>
        <v/>
      </c>
      <c r="AO316" s="221" t="str">
        <f t="shared" si="172"/>
        <v/>
      </c>
      <c r="AP316" s="221" t="str">
        <f t="shared" si="172"/>
        <v/>
      </c>
      <c r="AQ316" s="221" t="str">
        <f t="shared" si="172"/>
        <v/>
      </c>
      <c r="AR316" s="221" t="str">
        <f t="shared" ref="AR316:BA325" si="173">IF(AR$314="","",IF($B316&gt;$B$18,"",IF(AND($B316&gt;=AR$314,$B316-AR$314&lt;$B$21),AR$315/$B$21,"")))</f>
        <v/>
      </c>
      <c r="AS316" s="221" t="str">
        <f t="shared" si="173"/>
        <v/>
      </c>
      <c r="AT316" s="221" t="str">
        <f t="shared" si="173"/>
        <v/>
      </c>
      <c r="AU316" s="221" t="str">
        <f t="shared" si="173"/>
        <v/>
      </c>
      <c r="AV316" s="221" t="str">
        <f t="shared" si="173"/>
        <v/>
      </c>
      <c r="AW316" s="221" t="str">
        <f t="shared" si="173"/>
        <v/>
      </c>
      <c r="AX316" s="221" t="str">
        <f t="shared" si="173"/>
        <v/>
      </c>
      <c r="AY316" s="221" t="str">
        <f t="shared" si="173"/>
        <v/>
      </c>
      <c r="AZ316" s="221" t="str">
        <f t="shared" si="173"/>
        <v/>
      </c>
      <c r="BA316" s="221" t="str">
        <f t="shared" si="173"/>
        <v/>
      </c>
      <c r="BB316" s="221" t="str">
        <f t="shared" ref="BB316:BM325" si="174">IF(BB$314="","",IF($B316&gt;$B$18,"",IF(AND($B316&gt;=BB$314,$B316-BB$314&lt;$B$21),BB$315/$B$21,"")))</f>
        <v/>
      </c>
      <c r="BC316" s="221" t="str">
        <f t="shared" si="174"/>
        <v/>
      </c>
      <c r="BD316" s="221" t="str">
        <f t="shared" si="174"/>
        <v/>
      </c>
      <c r="BE316" s="221" t="str">
        <f t="shared" si="174"/>
        <v/>
      </c>
      <c r="BF316" s="221" t="str">
        <f t="shared" si="174"/>
        <v/>
      </c>
      <c r="BG316" s="221" t="str">
        <f t="shared" si="174"/>
        <v/>
      </c>
      <c r="BH316" s="221" t="str">
        <f t="shared" si="174"/>
        <v/>
      </c>
      <c r="BI316" s="221" t="str">
        <f t="shared" si="174"/>
        <v/>
      </c>
      <c r="BJ316" s="221" t="str">
        <f t="shared" si="174"/>
        <v/>
      </c>
      <c r="BK316" s="221" t="str">
        <f t="shared" si="174"/>
        <v/>
      </c>
      <c r="BL316" s="221" t="str">
        <f t="shared" si="174"/>
        <v/>
      </c>
      <c r="BM316" s="221" t="str">
        <f t="shared" si="174"/>
        <v/>
      </c>
    </row>
    <row r="317" spans="1:65" s="115" customFormat="1">
      <c r="A317" s="298"/>
      <c r="B317" s="215">
        <f t="shared" ref="B317:B348" si="175">B316+1</f>
        <v>2025</v>
      </c>
      <c r="C317" s="220">
        <f t="shared" ca="1" si="168"/>
        <v>0</v>
      </c>
      <c r="D317" s="221">
        <f t="shared" si="169"/>
        <v>0</v>
      </c>
      <c r="E317" s="221">
        <f t="shared" si="169"/>
        <v>0</v>
      </c>
      <c r="F317" s="221" t="str">
        <f t="shared" si="169"/>
        <v/>
      </c>
      <c r="G317" s="221" t="str">
        <f t="shared" si="169"/>
        <v/>
      </c>
      <c r="H317" s="221" t="str">
        <f t="shared" si="169"/>
        <v/>
      </c>
      <c r="I317" s="221" t="str">
        <f t="shared" si="169"/>
        <v/>
      </c>
      <c r="J317" s="221" t="str">
        <f t="shared" si="169"/>
        <v/>
      </c>
      <c r="K317" s="221" t="str">
        <f t="shared" si="169"/>
        <v/>
      </c>
      <c r="L317" s="221" t="str">
        <f t="shared" si="169"/>
        <v/>
      </c>
      <c r="M317" s="221" t="str">
        <f t="shared" si="169"/>
        <v/>
      </c>
      <c r="N317" s="221" t="str">
        <f t="shared" si="170"/>
        <v/>
      </c>
      <c r="O317" s="221" t="str">
        <f t="shared" si="170"/>
        <v/>
      </c>
      <c r="P317" s="221" t="str">
        <f t="shared" si="170"/>
        <v/>
      </c>
      <c r="Q317" s="221" t="str">
        <f t="shared" si="170"/>
        <v/>
      </c>
      <c r="R317" s="221" t="str">
        <f t="shared" si="170"/>
        <v/>
      </c>
      <c r="S317" s="221" t="str">
        <f t="shared" si="170"/>
        <v/>
      </c>
      <c r="T317" s="221" t="str">
        <f t="shared" si="170"/>
        <v/>
      </c>
      <c r="U317" s="221" t="str">
        <f t="shared" si="170"/>
        <v/>
      </c>
      <c r="V317" s="221" t="str">
        <f t="shared" si="170"/>
        <v/>
      </c>
      <c r="W317" s="221" t="str">
        <f t="shared" si="170"/>
        <v/>
      </c>
      <c r="X317" s="221" t="str">
        <f t="shared" si="171"/>
        <v/>
      </c>
      <c r="Y317" s="221" t="str">
        <f t="shared" si="171"/>
        <v/>
      </c>
      <c r="Z317" s="221" t="str">
        <f t="shared" si="171"/>
        <v/>
      </c>
      <c r="AA317" s="221" t="str">
        <f t="shared" si="171"/>
        <v/>
      </c>
      <c r="AB317" s="221" t="str">
        <f t="shared" si="171"/>
        <v/>
      </c>
      <c r="AC317" s="221" t="str">
        <f t="shared" si="171"/>
        <v/>
      </c>
      <c r="AD317" s="221" t="str">
        <f t="shared" si="171"/>
        <v/>
      </c>
      <c r="AE317" s="221" t="str">
        <f t="shared" si="171"/>
        <v/>
      </c>
      <c r="AF317" s="221" t="str">
        <f t="shared" si="171"/>
        <v/>
      </c>
      <c r="AG317" s="221" t="str">
        <f t="shared" si="171"/>
        <v/>
      </c>
      <c r="AH317" s="221" t="str">
        <f t="shared" si="172"/>
        <v/>
      </c>
      <c r="AI317" s="221" t="str">
        <f t="shared" si="172"/>
        <v/>
      </c>
      <c r="AJ317" s="221" t="str">
        <f t="shared" si="172"/>
        <v/>
      </c>
      <c r="AK317" s="221" t="str">
        <f t="shared" si="172"/>
        <v/>
      </c>
      <c r="AL317" s="221" t="str">
        <f t="shared" si="172"/>
        <v/>
      </c>
      <c r="AM317" s="221" t="str">
        <f t="shared" si="172"/>
        <v/>
      </c>
      <c r="AN317" s="221" t="str">
        <f t="shared" si="172"/>
        <v/>
      </c>
      <c r="AO317" s="221" t="str">
        <f t="shared" si="172"/>
        <v/>
      </c>
      <c r="AP317" s="221" t="str">
        <f t="shared" si="172"/>
        <v/>
      </c>
      <c r="AQ317" s="221" t="str">
        <f t="shared" si="172"/>
        <v/>
      </c>
      <c r="AR317" s="221" t="str">
        <f t="shared" si="173"/>
        <v/>
      </c>
      <c r="AS317" s="221" t="str">
        <f t="shared" si="173"/>
        <v/>
      </c>
      <c r="AT317" s="221" t="str">
        <f t="shared" si="173"/>
        <v/>
      </c>
      <c r="AU317" s="221" t="str">
        <f t="shared" si="173"/>
        <v/>
      </c>
      <c r="AV317" s="221" t="str">
        <f t="shared" si="173"/>
        <v/>
      </c>
      <c r="AW317" s="221" t="str">
        <f t="shared" si="173"/>
        <v/>
      </c>
      <c r="AX317" s="221" t="str">
        <f t="shared" si="173"/>
        <v/>
      </c>
      <c r="AY317" s="221" t="str">
        <f t="shared" si="173"/>
        <v/>
      </c>
      <c r="AZ317" s="221" t="str">
        <f t="shared" si="173"/>
        <v/>
      </c>
      <c r="BA317" s="221" t="str">
        <f t="shared" si="173"/>
        <v/>
      </c>
      <c r="BB317" s="221" t="str">
        <f t="shared" si="174"/>
        <v/>
      </c>
      <c r="BC317" s="221" t="str">
        <f t="shared" si="174"/>
        <v/>
      </c>
      <c r="BD317" s="221" t="str">
        <f t="shared" si="174"/>
        <v/>
      </c>
      <c r="BE317" s="221" t="str">
        <f t="shared" si="174"/>
        <v/>
      </c>
      <c r="BF317" s="221" t="str">
        <f t="shared" si="174"/>
        <v/>
      </c>
      <c r="BG317" s="221" t="str">
        <f t="shared" si="174"/>
        <v/>
      </c>
      <c r="BH317" s="221" t="str">
        <f t="shared" si="174"/>
        <v/>
      </c>
      <c r="BI317" s="221" t="str">
        <f t="shared" si="174"/>
        <v/>
      </c>
      <c r="BJ317" s="221" t="str">
        <f t="shared" si="174"/>
        <v/>
      </c>
      <c r="BK317" s="221" t="str">
        <f t="shared" si="174"/>
        <v/>
      </c>
      <c r="BL317" s="221" t="str">
        <f t="shared" si="174"/>
        <v/>
      </c>
      <c r="BM317" s="221" t="str">
        <f t="shared" si="174"/>
        <v/>
      </c>
    </row>
    <row r="318" spans="1:65" s="115" customFormat="1">
      <c r="A318" s="298"/>
      <c r="B318" s="215">
        <f t="shared" si="175"/>
        <v>2026</v>
      </c>
      <c r="C318" s="220">
        <f t="shared" ca="1" si="168"/>
        <v>0</v>
      </c>
      <c r="D318" s="221">
        <f t="shared" si="169"/>
        <v>0</v>
      </c>
      <c r="E318" s="221">
        <f t="shared" si="169"/>
        <v>0</v>
      </c>
      <c r="F318" s="221">
        <f t="shared" si="169"/>
        <v>0</v>
      </c>
      <c r="G318" s="221" t="str">
        <f t="shared" si="169"/>
        <v/>
      </c>
      <c r="H318" s="221" t="str">
        <f t="shared" si="169"/>
        <v/>
      </c>
      <c r="I318" s="221" t="str">
        <f t="shared" si="169"/>
        <v/>
      </c>
      <c r="J318" s="221" t="str">
        <f t="shared" si="169"/>
        <v/>
      </c>
      <c r="K318" s="221" t="str">
        <f t="shared" si="169"/>
        <v/>
      </c>
      <c r="L318" s="221" t="str">
        <f t="shared" si="169"/>
        <v/>
      </c>
      <c r="M318" s="221" t="str">
        <f t="shared" si="169"/>
        <v/>
      </c>
      <c r="N318" s="221" t="str">
        <f t="shared" si="170"/>
        <v/>
      </c>
      <c r="O318" s="221" t="str">
        <f t="shared" si="170"/>
        <v/>
      </c>
      <c r="P318" s="221" t="str">
        <f t="shared" si="170"/>
        <v/>
      </c>
      <c r="Q318" s="221" t="str">
        <f t="shared" si="170"/>
        <v/>
      </c>
      <c r="R318" s="221" t="str">
        <f t="shared" si="170"/>
        <v/>
      </c>
      <c r="S318" s="221" t="str">
        <f t="shared" si="170"/>
        <v/>
      </c>
      <c r="T318" s="221" t="str">
        <f t="shared" si="170"/>
        <v/>
      </c>
      <c r="U318" s="221" t="str">
        <f t="shared" si="170"/>
        <v/>
      </c>
      <c r="V318" s="221" t="str">
        <f t="shared" si="170"/>
        <v/>
      </c>
      <c r="W318" s="221" t="str">
        <f t="shared" si="170"/>
        <v/>
      </c>
      <c r="X318" s="221" t="str">
        <f t="shared" si="171"/>
        <v/>
      </c>
      <c r="Y318" s="221" t="str">
        <f t="shared" si="171"/>
        <v/>
      </c>
      <c r="Z318" s="221" t="str">
        <f t="shared" si="171"/>
        <v/>
      </c>
      <c r="AA318" s="221" t="str">
        <f t="shared" si="171"/>
        <v/>
      </c>
      <c r="AB318" s="221" t="str">
        <f t="shared" si="171"/>
        <v/>
      </c>
      <c r="AC318" s="221" t="str">
        <f t="shared" si="171"/>
        <v/>
      </c>
      <c r="AD318" s="221" t="str">
        <f t="shared" si="171"/>
        <v/>
      </c>
      <c r="AE318" s="221" t="str">
        <f t="shared" si="171"/>
        <v/>
      </c>
      <c r="AF318" s="221" t="str">
        <f t="shared" si="171"/>
        <v/>
      </c>
      <c r="AG318" s="221" t="str">
        <f t="shared" si="171"/>
        <v/>
      </c>
      <c r="AH318" s="221" t="str">
        <f t="shared" si="172"/>
        <v/>
      </c>
      <c r="AI318" s="221" t="str">
        <f t="shared" si="172"/>
        <v/>
      </c>
      <c r="AJ318" s="221" t="str">
        <f t="shared" si="172"/>
        <v/>
      </c>
      <c r="AK318" s="221" t="str">
        <f t="shared" si="172"/>
        <v/>
      </c>
      <c r="AL318" s="221" t="str">
        <f t="shared" si="172"/>
        <v/>
      </c>
      <c r="AM318" s="221" t="str">
        <f t="shared" si="172"/>
        <v/>
      </c>
      <c r="AN318" s="221" t="str">
        <f t="shared" si="172"/>
        <v/>
      </c>
      <c r="AO318" s="221" t="str">
        <f t="shared" si="172"/>
        <v/>
      </c>
      <c r="AP318" s="221" t="str">
        <f t="shared" si="172"/>
        <v/>
      </c>
      <c r="AQ318" s="221" t="str">
        <f t="shared" si="172"/>
        <v/>
      </c>
      <c r="AR318" s="221" t="str">
        <f t="shared" si="173"/>
        <v/>
      </c>
      <c r="AS318" s="221" t="str">
        <f t="shared" si="173"/>
        <v/>
      </c>
      <c r="AT318" s="221" t="str">
        <f t="shared" si="173"/>
        <v/>
      </c>
      <c r="AU318" s="221" t="str">
        <f t="shared" si="173"/>
        <v/>
      </c>
      <c r="AV318" s="221" t="str">
        <f t="shared" si="173"/>
        <v/>
      </c>
      <c r="AW318" s="221" t="str">
        <f t="shared" si="173"/>
        <v/>
      </c>
      <c r="AX318" s="221" t="str">
        <f t="shared" si="173"/>
        <v/>
      </c>
      <c r="AY318" s="221" t="str">
        <f t="shared" si="173"/>
        <v/>
      </c>
      <c r="AZ318" s="221" t="str">
        <f t="shared" si="173"/>
        <v/>
      </c>
      <c r="BA318" s="221" t="str">
        <f t="shared" si="173"/>
        <v/>
      </c>
      <c r="BB318" s="221" t="str">
        <f t="shared" si="174"/>
        <v/>
      </c>
      <c r="BC318" s="221" t="str">
        <f t="shared" si="174"/>
        <v/>
      </c>
      <c r="BD318" s="221" t="str">
        <f t="shared" si="174"/>
        <v/>
      </c>
      <c r="BE318" s="221" t="str">
        <f t="shared" si="174"/>
        <v/>
      </c>
      <c r="BF318" s="221" t="str">
        <f t="shared" si="174"/>
        <v/>
      </c>
      <c r="BG318" s="221" t="str">
        <f t="shared" si="174"/>
        <v/>
      </c>
      <c r="BH318" s="221" t="str">
        <f t="shared" si="174"/>
        <v/>
      </c>
      <c r="BI318" s="221" t="str">
        <f t="shared" si="174"/>
        <v/>
      </c>
      <c r="BJ318" s="221" t="str">
        <f t="shared" si="174"/>
        <v/>
      </c>
      <c r="BK318" s="221" t="str">
        <f t="shared" si="174"/>
        <v/>
      </c>
      <c r="BL318" s="221" t="str">
        <f t="shared" si="174"/>
        <v/>
      </c>
      <c r="BM318" s="221" t="str">
        <f t="shared" si="174"/>
        <v/>
      </c>
    </row>
    <row r="319" spans="1:65" s="115" customFormat="1">
      <c r="A319" s="298"/>
      <c r="B319" s="215">
        <f t="shared" si="175"/>
        <v>2027</v>
      </c>
      <c r="C319" s="220">
        <f t="shared" ca="1" si="168"/>
        <v>0</v>
      </c>
      <c r="D319" s="221">
        <f t="shared" si="169"/>
        <v>0</v>
      </c>
      <c r="E319" s="221">
        <f t="shared" si="169"/>
        <v>0</v>
      </c>
      <c r="F319" s="221">
        <f t="shared" si="169"/>
        <v>0</v>
      </c>
      <c r="G319" s="221">
        <f t="shared" si="169"/>
        <v>0</v>
      </c>
      <c r="H319" s="221" t="str">
        <f t="shared" si="169"/>
        <v/>
      </c>
      <c r="I319" s="221" t="str">
        <f t="shared" si="169"/>
        <v/>
      </c>
      <c r="J319" s="221" t="str">
        <f t="shared" si="169"/>
        <v/>
      </c>
      <c r="K319" s="221" t="str">
        <f t="shared" si="169"/>
        <v/>
      </c>
      <c r="L319" s="221" t="str">
        <f t="shared" si="169"/>
        <v/>
      </c>
      <c r="M319" s="221" t="str">
        <f t="shared" si="169"/>
        <v/>
      </c>
      <c r="N319" s="221" t="str">
        <f t="shared" si="170"/>
        <v/>
      </c>
      <c r="O319" s="221" t="str">
        <f t="shared" si="170"/>
        <v/>
      </c>
      <c r="P319" s="221" t="str">
        <f t="shared" si="170"/>
        <v/>
      </c>
      <c r="Q319" s="221" t="str">
        <f t="shared" si="170"/>
        <v/>
      </c>
      <c r="R319" s="221" t="str">
        <f t="shared" si="170"/>
        <v/>
      </c>
      <c r="S319" s="221" t="str">
        <f t="shared" si="170"/>
        <v/>
      </c>
      <c r="T319" s="221" t="str">
        <f t="shared" si="170"/>
        <v/>
      </c>
      <c r="U319" s="221" t="str">
        <f t="shared" si="170"/>
        <v/>
      </c>
      <c r="V319" s="221" t="str">
        <f t="shared" si="170"/>
        <v/>
      </c>
      <c r="W319" s="221" t="str">
        <f t="shared" si="170"/>
        <v/>
      </c>
      <c r="X319" s="221" t="str">
        <f t="shared" si="171"/>
        <v/>
      </c>
      <c r="Y319" s="221" t="str">
        <f t="shared" si="171"/>
        <v/>
      </c>
      <c r="Z319" s="221" t="str">
        <f t="shared" si="171"/>
        <v/>
      </c>
      <c r="AA319" s="221" t="str">
        <f t="shared" si="171"/>
        <v/>
      </c>
      <c r="AB319" s="221" t="str">
        <f t="shared" si="171"/>
        <v/>
      </c>
      <c r="AC319" s="221" t="str">
        <f t="shared" si="171"/>
        <v/>
      </c>
      <c r="AD319" s="221" t="str">
        <f t="shared" si="171"/>
        <v/>
      </c>
      <c r="AE319" s="221" t="str">
        <f t="shared" si="171"/>
        <v/>
      </c>
      <c r="AF319" s="221" t="str">
        <f t="shared" si="171"/>
        <v/>
      </c>
      <c r="AG319" s="221" t="str">
        <f t="shared" si="171"/>
        <v/>
      </c>
      <c r="AH319" s="221" t="str">
        <f t="shared" si="172"/>
        <v/>
      </c>
      <c r="AI319" s="221" t="str">
        <f t="shared" si="172"/>
        <v/>
      </c>
      <c r="AJ319" s="221" t="str">
        <f t="shared" si="172"/>
        <v/>
      </c>
      <c r="AK319" s="221" t="str">
        <f t="shared" si="172"/>
        <v/>
      </c>
      <c r="AL319" s="221" t="str">
        <f t="shared" si="172"/>
        <v/>
      </c>
      <c r="AM319" s="221" t="str">
        <f t="shared" si="172"/>
        <v/>
      </c>
      <c r="AN319" s="221" t="str">
        <f t="shared" si="172"/>
        <v/>
      </c>
      <c r="AO319" s="221" t="str">
        <f t="shared" si="172"/>
        <v/>
      </c>
      <c r="AP319" s="221" t="str">
        <f t="shared" si="172"/>
        <v/>
      </c>
      <c r="AQ319" s="221" t="str">
        <f t="shared" si="172"/>
        <v/>
      </c>
      <c r="AR319" s="221" t="str">
        <f t="shared" si="173"/>
        <v/>
      </c>
      <c r="AS319" s="221" t="str">
        <f t="shared" si="173"/>
        <v/>
      </c>
      <c r="AT319" s="221" t="str">
        <f t="shared" si="173"/>
        <v/>
      </c>
      <c r="AU319" s="221" t="str">
        <f t="shared" si="173"/>
        <v/>
      </c>
      <c r="AV319" s="221" t="str">
        <f t="shared" si="173"/>
        <v/>
      </c>
      <c r="AW319" s="221" t="str">
        <f t="shared" si="173"/>
        <v/>
      </c>
      <c r="AX319" s="221" t="str">
        <f t="shared" si="173"/>
        <v/>
      </c>
      <c r="AY319" s="221" t="str">
        <f t="shared" si="173"/>
        <v/>
      </c>
      <c r="AZ319" s="221" t="str">
        <f t="shared" si="173"/>
        <v/>
      </c>
      <c r="BA319" s="221" t="str">
        <f t="shared" si="173"/>
        <v/>
      </c>
      <c r="BB319" s="221" t="str">
        <f t="shared" si="174"/>
        <v/>
      </c>
      <c r="BC319" s="221" t="str">
        <f t="shared" si="174"/>
        <v/>
      </c>
      <c r="BD319" s="221" t="str">
        <f t="shared" si="174"/>
        <v/>
      </c>
      <c r="BE319" s="221" t="str">
        <f t="shared" si="174"/>
        <v/>
      </c>
      <c r="BF319" s="221" t="str">
        <f t="shared" si="174"/>
        <v/>
      </c>
      <c r="BG319" s="221" t="str">
        <f t="shared" si="174"/>
        <v/>
      </c>
      <c r="BH319" s="221" t="str">
        <f t="shared" si="174"/>
        <v/>
      </c>
      <c r="BI319" s="221" t="str">
        <f t="shared" si="174"/>
        <v/>
      </c>
      <c r="BJ319" s="221" t="str">
        <f t="shared" si="174"/>
        <v/>
      </c>
      <c r="BK319" s="221" t="str">
        <f t="shared" si="174"/>
        <v/>
      </c>
      <c r="BL319" s="221" t="str">
        <f t="shared" si="174"/>
        <v/>
      </c>
      <c r="BM319" s="221" t="str">
        <f t="shared" si="174"/>
        <v/>
      </c>
    </row>
    <row r="320" spans="1:65" s="115" customFormat="1">
      <c r="A320" s="298"/>
      <c r="B320" s="215">
        <f t="shared" si="175"/>
        <v>2028</v>
      </c>
      <c r="C320" s="220">
        <f t="shared" ca="1" si="168"/>
        <v>0</v>
      </c>
      <c r="D320" s="221">
        <f t="shared" si="169"/>
        <v>0</v>
      </c>
      <c r="E320" s="221">
        <f t="shared" si="169"/>
        <v>0</v>
      </c>
      <c r="F320" s="221">
        <f t="shared" si="169"/>
        <v>0</v>
      </c>
      <c r="G320" s="221">
        <f t="shared" si="169"/>
        <v>0</v>
      </c>
      <c r="H320" s="221">
        <f t="shared" si="169"/>
        <v>0</v>
      </c>
      <c r="I320" s="221" t="str">
        <f t="shared" si="169"/>
        <v/>
      </c>
      <c r="J320" s="221" t="str">
        <f t="shared" si="169"/>
        <v/>
      </c>
      <c r="K320" s="221" t="str">
        <f t="shared" si="169"/>
        <v/>
      </c>
      <c r="L320" s="221" t="str">
        <f t="shared" si="169"/>
        <v/>
      </c>
      <c r="M320" s="221" t="str">
        <f t="shared" si="169"/>
        <v/>
      </c>
      <c r="N320" s="221" t="str">
        <f t="shared" si="170"/>
        <v/>
      </c>
      <c r="O320" s="221" t="str">
        <f t="shared" si="170"/>
        <v/>
      </c>
      <c r="P320" s="221" t="str">
        <f t="shared" si="170"/>
        <v/>
      </c>
      <c r="Q320" s="221" t="str">
        <f t="shared" si="170"/>
        <v/>
      </c>
      <c r="R320" s="221" t="str">
        <f t="shared" si="170"/>
        <v/>
      </c>
      <c r="S320" s="221" t="str">
        <f t="shared" si="170"/>
        <v/>
      </c>
      <c r="T320" s="221" t="str">
        <f t="shared" si="170"/>
        <v/>
      </c>
      <c r="U320" s="221" t="str">
        <f t="shared" si="170"/>
        <v/>
      </c>
      <c r="V320" s="221" t="str">
        <f t="shared" si="170"/>
        <v/>
      </c>
      <c r="W320" s="221" t="str">
        <f t="shared" si="170"/>
        <v/>
      </c>
      <c r="X320" s="221" t="str">
        <f t="shared" si="171"/>
        <v/>
      </c>
      <c r="Y320" s="221" t="str">
        <f t="shared" si="171"/>
        <v/>
      </c>
      <c r="Z320" s="221" t="str">
        <f t="shared" si="171"/>
        <v/>
      </c>
      <c r="AA320" s="221" t="str">
        <f t="shared" si="171"/>
        <v/>
      </c>
      <c r="AB320" s="221" t="str">
        <f t="shared" si="171"/>
        <v/>
      </c>
      <c r="AC320" s="221" t="str">
        <f t="shared" si="171"/>
        <v/>
      </c>
      <c r="AD320" s="221" t="str">
        <f t="shared" si="171"/>
        <v/>
      </c>
      <c r="AE320" s="221" t="str">
        <f t="shared" si="171"/>
        <v/>
      </c>
      <c r="AF320" s="221" t="str">
        <f t="shared" si="171"/>
        <v/>
      </c>
      <c r="AG320" s="221" t="str">
        <f t="shared" si="171"/>
        <v/>
      </c>
      <c r="AH320" s="221" t="str">
        <f t="shared" si="172"/>
        <v/>
      </c>
      <c r="AI320" s="221" t="str">
        <f t="shared" si="172"/>
        <v/>
      </c>
      <c r="AJ320" s="221" t="str">
        <f t="shared" si="172"/>
        <v/>
      </c>
      <c r="AK320" s="221" t="str">
        <f t="shared" si="172"/>
        <v/>
      </c>
      <c r="AL320" s="221" t="str">
        <f t="shared" si="172"/>
        <v/>
      </c>
      <c r="AM320" s="221" t="str">
        <f t="shared" si="172"/>
        <v/>
      </c>
      <c r="AN320" s="221" t="str">
        <f t="shared" si="172"/>
        <v/>
      </c>
      <c r="AO320" s="221" t="str">
        <f t="shared" si="172"/>
        <v/>
      </c>
      <c r="AP320" s="221" t="str">
        <f t="shared" si="172"/>
        <v/>
      </c>
      <c r="AQ320" s="221" t="str">
        <f t="shared" si="172"/>
        <v/>
      </c>
      <c r="AR320" s="221" t="str">
        <f t="shared" si="173"/>
        <v/>
      </c>
      <c r="AS320" s="221" t="str">
        <f t="shared" si="173"/>
        <v/>
      </c>
      <c r="AT320" s="221" t="str">
        <f t="shared" si="173"/>
        <v/>
      </c>
      <c r="AU320" s="221" t="str">
        <f t="shared" si="173"/>
        <v/>
      </c>
      <c r="AV320" s="221" t="str">
        <f t="shared" si="173"/>
        <v/>
      </c>
      <c r="AW320" s="221" t="str">
        <f t="shared" si="173"/>
        <v/>
      </c>
      <c r="AX320" s="221" t="str">
        <f t="shared" si="173"/>
        <v/>
      </c>
      <c r="AY320" s="221" t="str">
        <f t="shared" si="173"/>
        <v/>
      </c>
      <c r="AZ320" s="221" t="str">
        <f t="shared" si="173"/>
        <v/>
      </c>
      <c r="BA320" s="221" t="str">
        <f t="shared" si="173"/>
        <v/>
      </c>
      <c r="BB320" s="221" t="str">
        <f t="shared" si="174"/>
        <v/>
      </c>
      <c r="BC320" s="221" t="str">
        <f t="shared" si="174"/>
        <v/>
      </c>
      <c r="BD320" s="221" t="str">
        <f t="shared" si="174"/>
        <v/>
      </c>
      <c r="BE320" s="221" t="str">
        <f t="shared" si="174"/>
        <v/>
      </c>
      <c r="BF320" s="221" t="str">
        <f t="shared" si="174"/>
        <v/>
      </c>
      <c r="BG320" s="221" t="str">
        <f t="shared" si="174"/>
        <v/>
      </c>
      <c r="BH320" s="221" t="str">
        <f t="shared" si="174"/>
        <v/>
      </c>
      <c r="BI320" s="221" t="str">
        <f t="shared" si="174"/>
        <v/>
      </c>
      <c r="BJ320" s="221" t="str">
        <f t="shared" si="174"/>
        <v/>
      </c>
      <c r="BK320" s="221" t="str">
        <f t="shared" si="174"/>
        <v/>
      </c>
      <c r="BL320" s="221" t="str">
        <f t="shared" si="174"/>
        <v/>
      </c>
      <c r="BM320" s="221" t="str">
        <f t="shared" si="174"/>
        <v/>
      </c>
    </row>
    <row r="321" spans="1:65" s="115" customFormat="1">
      <c r="A321" s="298"/>
      <c r="B321" s="215">
        <f t="shared" si="175"/>
        <v>2029</v>
      </c>
      <c r="C321" s="220">
        <f t="shared" ca="1" si="168"/>
        <v>0</v>
      </c>
      <c r="D321" s="221">
        <f t="shared" si="169"/>
        <v>0</v>
      </c>
      <c r="E321" s="221">
        <f t="shared" si="169"/>
        <v>0</v>
      </c>
      <c r="F321" s="221">
        <f t="shared" si="169"/>
        <v>0</v>
      </c>
      <c r="G321" s="221">
        <f t="shared" si="169"/>
        <v>0</v>
      </c>
      <c r="H321" s="221">
        <f t="shared" si="169"/>
        <v>0</v>
      </c>
      <c r="I321" s="221">
        <f t="shared" si="169"/>
        <v>0</v>
      </c>
      <c r="J321" s="221" t="str">
        <f t="shared" si="169"/>
        <v/>
      </c>
      <c r="K321" s="221" t="str">
        <f t="shared" si="169"/>
        <v/>
      </c>
      <c r="L321" s="221" t="str">
        <f t="shared" si="169"/>
        <v/>
      </c>
      <c r="M321" s="221" t="str">
        <f t="shared" si="169"/>
        <v/>
      </c>
      <c r="N321" s="221" t="str">
        <f t="shared" si="170"/>
        <v/>
      </c>
      <c r="O321" s="221" t="str">
        <f t="shared" si="170"/>
        <v/>
      </c>
      <c r="P321" s="221" t="str">
        <f t="shared" si="170"/>
        <v/>
      </c>
      <c r="Q321" s="221" t="str">
        <f t="shared" si="170"/>
        <v/>
      </c>
      <c r="R321" s="221" t="str">
        <f t="shared" si="170"/>
        <v/>
      </c>
      <c r="S321" s="221" t="str">
        <f t="shared" si="170"/>
        <v/>
      </c>
      <c r="T321" s="221" t="str">
        <f t="shared" si="170"/>
        <v/>
      </c>
      <c r="U321" s="221" t="str">
        <f t="shared" si="170"/>
        <v/>
      </c>
      <c r="V321" s="221" t="str">
        <f t="shared" si="170"/>
        <v/>
      </c>
      <c r="W321" s="221" t="str">
        <f t="shared" si="170"/>
        <v/>
      </c>
      <c r="X321" s="221" t="str">
        <f t="shared" si="171"/>
        <v/>
      </c>
      <c r="Y321" s="221" t="str">
        <f t="shared" si="171"/>
        <v/>
      </c>
      <c r="Z321" s="221" t="str">
        <f t="shared" si="171"/>
        <v/>
      </c>
      <c r="AA321" s="221" t="str">
        <f t="shared" si="171"/>
        <v/>
      </c>
      <c r="AB321" s="221" t="str">
        <f t="shared" si="171"/>
        <v/>
      </c>
      <c r="AC321" s="221" t="str">
        <f t="shared" si="171"/>
        <v/>
      </c>
      <c r="AD321" s="221" t="str">
        <f t="shared" si="171"/>
        <v/>
      </c>
      <c r="AE321" s="221" t="str">
        <f t="shared" si="171"/>
        <v/>
      </c>
      <c r="AF321" s="221" t="str">
        <f t="shared" si="171"/>
        <v/>
      </c>
      <c r="AG321" s="221" t="str">
        <f t="shared" si="171"/>
        <v/>
      </c>
      <c r="AH321" s="221" t="str">
        <f t="shared" si="172"/>
        <v/>
      </c>
      <c r="AI321" s="221" t="str">
        <f t="shared" si="172"/>
        <v/>
      </c>
      <c r="AJ321" s="221" t="str">
        <f t="shared" si="172"/>
        <v/>
      </c>
      <c r="AK321" s="221" t="str">
        <f t="shared" si="172"/>
        <v/>
      </c>
      <c r="AL321" s="221" t="str">
        <f t="shared" si="172"/>
        <v/>
      </c>
      <c r="AM321" s="221" t="str">
        <f t="shared" si="172"/>
        <v/>
      </c>
      <c r="AN321" s="221" t="str">
        <f t="shared" si="172"/>
        <v/>
      </c>
      <c r="AO321" s="221" t="str">
        <f t="shared" si="172"/>
        <v/>
      </c>
      <c r="AP321" s="221" t="str">
        <f t="shared" si="172"/>
        <v/>
      </c>
      <c r="AQ321" s="221" t="str">
        <f t="shared" si="172"/>
        <v/>
      </c>
      <c r="AR321" s="221" t="str">
        <f t="shared" si="173"/>
        <v/>
      </c>
      <c r="AS321" s="221" t="str">
        <f t="shared" si="173"/>
        <v/>
      </c>
      <c r="AT321" s="221" t="str">
        <f t="shared" si="173"/>
        <v/>
      </c>
      <c r="AU321" s="221" t="str">
        <f t="shared" si="173"/>
        <v/>
      </c>
      <c r="AV321" s="221" t="str">
        <f t="shared" si="173"/>
        <v/>
      </c>
      <c r="AW321" s="221" t="str">
        <f t="shared" si="173"/>
        <v/>
      </c>
      <c r="AX321" s="221" t="str">
        <f t="shared" si="173"/>
        <v/>
      </c>
      <c r="AY321" s="221" t="str">
        <f t="shared" si="173"/>
        <v/>
      </c>
      <c r="AZ321" s="221" t="str">
        <f t="shared" si="173"/>
        <v/>
      </c>
      <c r="BA321" s="221" t="str">
        <f t="shared" si="173"/>
        <v/>
      </c>
      <c r="BB321" s="221" t="str">
        <f t="shared" si="174"/>
        <v/>
      </c>
      <c r="BC321" s="221" t="str">
        <f t="shared" si="174"/>
        <v/>
      </c>
      <c r="BD321" s="221" t="str">
        <f t="shared" si="174"/>
        <v/>
      </c>
      <c r="BE321" s="221" t="str">
        <f t="shared" si="174"/>
        <v/>
      </c>
      <c r="BF321" s="221" t="str">
        <f t="shared" si="174"/>
        <v/>
      </c>
      <c r="BG321" s="221" t="str">
        <f t="shared" si="174"/>
        <v/>
      </c>
      <c r="BH321" s="221" t="str">
        <f t="shared" si="174"/>
        <v/>
      </c>
      <c r="BI321" s="221" t="str">
        <f t="shared" si="174"/>
        <v/>
      </c>
      <c r="BJ321" s="221" t="str">
        <f t="shared" si="174"/>
        <v/>
      </c>
      <c r="BK321" s="221" t="str">
        <f t="shared" si="174"/>
        <v/>
      </c>
      <c r="BL321" s="221" t="str">
        <f t="shared" si="174"/>
        <v/>
      </c>
      <c r="BM321" s="221" t="str">
        <f t="shared" si="174"/>
        <v/>
      </c>
    </row>
    <row r="322" spans="1:65" s="115" customFormat="1">
      <c r="A322" s="298"/>
      <c r="B322" s="215">
        <f t="shared" si="175"/>
        <v>2030</v>
      </c>
      <c r="C322" s="220">
        <f t="shared" ca="1" si="168"/>
        <v>0</v>
      </c>
      <c r="D322" s="221">
        <f t="shared" si="169"/>
        <v>0</v>
      </c>
      <c r="E322" s="221">
        <f t="shared" si="169"/>
        <v>0</v>
      </c>
      <c r="F322" s="221">
        <f t="shared" si="169"/>
        <v>0</v>
      </c>
      <c r="G322" s="221">
        <f t="shared" si="169"/>
        <v>0</v>
      </c>
      <c r="H322" s="221">
        <f t="shared" si="169"/>
        <v>0</v>
      </c>
      <c r="I322" s="221">
        <f t="shared" si="169"/>
        <v>0</v>
      </c>
      <c r="J322" s="221">
        <f t="shared" si="169"/>
        <v>0</v>
      </c>
      <c r="K322" s="221" t="str">
        <f t="shared" si="169"/>
        <v/>
      </c>
      <c r="L322" s="221" t="str">
        <f t="shared" si="169"/>
        <v/>
      </c>
      <c r="M322" s="221" t="str">
        <f t="shared" si="169"/>
        <v/>
      </c>
      <c r="N322" s="221" t="str">
        <f t="shared" si="170"/>
        <v/>
      </c>
      <c r="O322" s="221" t="str">
        <f t="shared" si="170"/>
        <v/>
      </c>
      <c r="P322" s="221" t="str">
        <f t="shared" si="170"/>
        <v/>
      </c>
      <c r="Q322" s="221" t="str">
        <f t="shared" si="170"/>
        <v/>
      </c>
      <c r="R322" s="221" t="str">
        <f t="shared" si="170"/>
        <v/>
      </c>
      <c r="S322" s="221" t="str">
        <f t="shared" si="170"/>
        <v/>
      </c>
      <c r="T322" s="221" t="str">
        <f t="shared" si="170"/>
        <v/>
      </c>
      <c r="U322" s="221" t="str">
        <f t="shared" si="170"/>
        <v/>
      </c>
      <c r="V322" s="221" t="str">
        <f t="shared" si="170"/>
        <v/>
      </c>
      <c r="W322" s="221" t="str">
        <f t="shared" si="170"/>
        <v/>
      </c>
      <c r="X322" s="221" t="str">
        <f t="shared" si="171"/>
        <v/>
      </c>
      <c r="Y322" s="221" t="str">
        <f t="shared" si="171"/>
        <v/>
      </c>
      <c r="Z322" s="221" t="str">
        <f t="shared" si="171"/>
        <v/>
      </c>
      <c r="AA322" s="221" t="str">
        <f t="shared" si="171"/>
        <v/>
      </c>
      <c r="AB322" s="221" t="str">
        <f t="shared" si="171"/>
        <v/>
      </c>
      <c r="AC322" s="221" t="str">
        <f t="shared" si="171"/>
        <v/>
      </c>
      <c r="AD322" s="221" t="str">
        <f t="shared" si="171"/>
        <v/>
      </c>
      <c r="AE322" s="221" t="str">
        <f t="shared" si="171"/>
        <v/>
      </c>
      <c r="AF322" s="221" t="str">
        <f t="shared" si="171"/>
        <v/>
      </c>
      <c r="AG322" s="221" t="str">
        <f t="shared" si="171"/>
        <v/>
      </c>
      <c r="AH322" s="221" t="str">
        <f t="shared" si="172"/>
        <v/>
      </c>
      <c r="AI322" s="221" t="str">
        <f t="shared" si="172"/>
        <v/>
      </c>
      <c r="AJ322" s="221" t="str">
        <f t="shared" si="172"/>
        <v/>
      </c>
      <c r="AK322" s="221" t="str">
        <f t="shared" si="172"/>
        <v/>
      </c>
      <c r="AL322" s="221" t="str">
        <f t="shared" si="172"/>
        <v/>
      </c>
      <c r="AM322" s="221" t="str">
        <f t="shared" si="172"/>
        <v/>
      </c>
      <c r="AN322" s="221" t="str">
        <f t="shared" si="172"/>
        <v/>
      </c>
      <c r="AO322" s="221" t="str">
        <f t="shared" si="172"/>
        <v/>
      </c>
      <c r="AP322" s="221" t="str">
        <f t="shared" si="172"/>
        <v/>
      </c>
      <c r="AQ322" s="221" t="str">
        <f t="shared" si="172"/>
        <v/>
      </c>
      <c r="AR322" s="221" t="str">
        <f t="shared" si="173"/>
        <v/>
      </c>
      <c r="AS322" s="221" t="str">
        <f t="shared" si="173"/>
        <v/>
      </c>
      <c r="AT322" s="221" t="str">
        <f t="shared" si="173"/>
        <v/>
      </c>
      <c r="AU322" s="221" t="str">
        <f t="shared" si="173"/>
        <v/>
      </c>
      <c r="AV322" s="221" t="str">
        <f t="shared" si="173"/>
        <v/>
      </c>
      <c r="AW322" s="221" t="str">
        <f t="shared" si="173"/>
        <v/>
      </c>
      <c r="AX322" s="221" t="str">
        <f t="shared" si="173"/>
        <v/>
      </c>
      <c r="AY322" s="221" t="str">
        <f t="shared" si="173"/>
        <v/>
      </c>
      <c r="AZ322" s="221" t="str">
        <f t="shared" si="173"/>
        <v/>
      </c>
      <c r="BA322" s="221" t="str">
        <f t="shared" si="173"/>
        <v/>
      </c>
      <c r="BB322" s="221" t="str">
        <f t="shared" si="174"/>
        <v/>
      </c>
      <c r="BC322" s="221" t="str">
        <f t="shared" si="174"/>
        <v/>
      </c>
      <c r="BD322" s="221" t="str">
        <f t="shared" si="174"/>
        <v/>
      </c>
      <c r="BE322" s="221" t="str">
        <f t="shared" si="174"/>
        <v/>
      </c>
      <c r="BF322" s="221" t="str">
        <f t="shared" si="174"/>
        <v/>
      </c>
      <c r="BG322" s="221" t="str">
        <f t="shared" si="174"/>
        <v/>
      </c>
      <c r="BH322" s="221" t="str">
        <f t="shared" si="174"/>
        <v/>
      </c>
      <c r="BI322" s="221" t="str">
        <f t="shared" si="174"/>
        <v/>
      </c>
      <c r="BJ322" s="221" t="str">
        <f t="shared" si="174"/>
        <v/>
      </c>
      <c r="BK322" s="221" t="str">
        <f t="shared" si="174"/>
        <v/>
      </c>
      <c r="BL322" s="221" t="str">
        <f t="shared" si="174"/>
        <v/>
      </c>
      <c r="BM322" s="221" t="str">
        <f t="shared" si="174"/>
        <v/>
      </c>
    </row>
    <row r="323" spans="1:65" s="115" customFormat="1">
      <c r="A323" s="298"/>
      <c r="B323" s="215">
        <f t="shared" si="175"/>
        <v>2031</v>
      </c>
      <c r="C323" s="220">
        <f t="shared" ca="1" si="168"/>
        <v>0</v>
      </c>
      <c r="D323" s="221">
        <f t="shared" si="169"/>
        <v>0</v>
      </c>
      <c r="E323" s="221">
        <f t="shared" si="169"/>
        <v>0</v>
      </c>
      <c r="F323" s="221">
        <f t="shared" si="169"/>
        <v>0</v>
      </c>
      <c r="G323" s="221">
        <f t="shared" si="169"/>
        <v>0</v>
      </c>
      <c r="H323" s="221">
        <f t="shared" si="169"/>
        <v>0</v>
      </c>
      <c r="I323" s="221">
        <f t="shared" si="169"/>
        <v>0</v>
      </c>
      <c r="J323" s="221">
        <f t="shared" si="169"/>
        <v>0</v>
      </c>
      <c r="K323" s="221">
        <f t="shared" si="169"/>
        <v>0</v>
      </c>
      <c r="L323" s="221" t="str">
        <f t="shared" si="169"/>
        <v/>
      </c>
      <c r="M323" s="221" t="str">
        <f t="shared" si="169"/>
        <v/>
      </c>
      <c r="N323" s="221" t="str">
        <f t="shared" si="170"/>
        <v/>
      </c>
      <c r="O323" s="221" t="str">
        <f t="shared" si="170"/>
        <v/>
      </c>
      <c r="P323" s="221" t="str">
        <f t="shared" si="170"/>
        <v/>
      </c>
      <c r="Q323" s="221" t="str">
        <f t="shared" si="170"/>
        <v/>
      </c>
      <c r="R323" s="221" t="str">
        <f t="shared" si="170"/>
        <v/>
      </c>
      <c r="S323" s="221" t="str">
        <f t="shared" si="170"/>
        <v/>
      </c>
      <c r="T323" s="221" t="str">
        <f t="shared" si="170"/>
        <v/>
      </c>
      <c r="U323" s="221" t="str">
        <f t="shared" si="170"/>
        <v/>
      </c>
      <c r="V323" s="221" t="str">
        <f t="shared" si="170"/>
        <v/>
      </c>
      <c r="W323" s="221" t="str">
        <f t="shared" si="170"/>
        <v/>
      </c>
      <c r="X323" s="221" t="str">
        <f t="shared" si="171"/>
        <v/>
      </c>
      <c r="Y323" s="221" t="str">
        <f t="shared" si="171"/>
        <v/>
      </c>
      <c r="Z323" s="221" t="str">
        <f t="shared" si="171"/>
        <v/>
      </c>
      <c r="AA323" s="221" t="str">
        <f t="shared" si="171"/>
        <v/>
      </c>
      <c r="AB323" s="221" t="str">
        <f t="shared" si="171"/>
        <v/>
      </c>
      <c r="AC323" s="221" t="str">
        <f t="shared" si="171"/>
        <v/>
      </c>
      <c r="AD323" s="221" t="str">
        <f t="shared" si="171"/>
        <v/>
      </c>
      <c r="AE323" s="221" t="str">
        <f t="shared" si="171"/>
        <v/>
      </c>
      <c r="AF323" s="221" t="str">
        <f t="shared" si="171"/>
        <v/>
      </c>
      <c r="AG323" s="221" t="str">
        <f t="shared" si="171"/>
        <v/>
      </c>
      <c r="AH323" s="221" t="str">
        <f t="shared" si="172"/>
        <v/>
      </c>
      <c r="AI323" s="221" t="str">
        <f t="shared" si="172"/>
        <v/>
      </c>
      <c r="AJ323" s="221" t="str">
        <f t="shared" si="172"/>
        <v/>
      </c>
      <c r="AK323" s="221" t="str">
        <f t="shared" si="172"/>
        <v/>
      </c>
      <c r="AL323" s="221" t="str">
        <f t="shared" si="172"/>
        <v/>
      </c>
      <c r="AM323" s="221" t="str">
        <f t="shared" si="172"/>
        <v/>
      </c>
      <c r="AN323" s="221" t="str">
        <f t="shared" si="172"/>
        <v/>
      </c>
      <c r="AO323" s="221" t="str">
        <f t="shared" si="172"/>
        <v/>
      </c>
      <c r="AP323" s="221" t="str">
        <f t="shared" si="172"/>
        <v/>
      </c>
      <c r="AQ323" s="221" t="str">
        <f t="shared" si="172"/>
        <v/>
      </c>
      <c r="AR323" s="221" t="str">
        <f t="shared" si="173"/>
        <v/>
      </c>
      <c r="AS323" s="221" t="str">
        <f t="shared" si="173"/>
        <v/>
      </c>
      <c r="AT323" s="221" t="str">
        <f t="shared" si="173"/>
        <v/>
      </c>
      <c r="AU323" s="221" t="str">
        <f t="shared" si="173"/>
        <v/>
      </c>
      <c r="AV323" s="221" t="str">
        <f t="shared" si="173"/>
        <v/>
      </c>
      <c r="AW323" s="221" t="str">
        <f t="shared" si="173"/>
        <v/>
      </c>
      <c r="AX323" s="221" t="str">
        <f t="shared" si="173"/>
        <v/>
      </c>
      <c r="AY323" s="221" t="str">
        <f t="shared" si="173"/>
        <v/>
      </c>
      <c r="AZ323" s="221" t="str">
        <f t="shared" si="173"/>
        <v/>
      </c>
      <c r="BA323" s="221" t="str">
        <f t="shared" si="173"/>
        <v/>
      </c>
      <c r="BB323" s="221" t="str">
        <f t="shared" si="174"/>
        <v/>
      </c>
      <c r="BC323" s="221" t="str">
        <f t="shared" si="174"/>
        <v/>
      </c>
      <c r="BD323" s="221" t="str">
        <f t="shared" si="174"/>
        <v/>
      </c>
      <c r="BE323" s="221" t="str">
        <f t="shared" si="174"/>
        <v/>
      </c>
      <c r="BF323" s="221" t="str">
        <f t="shared" si="174"/>
        <v/>
      </c>
      <c r="BG323" s="221" t="str">
        <f t="shared" si="174"/>
        <v/>
      </c>
      <c r="BH323" s="221" t="str">
        <f t="shared" si="174"/>
        <v/>
      </c>
      <c r="BI323" s="221" t="str">
        <f t="shared" si="174"/>
        <v/>
      </c>
      <c r="BJ323" s="221" t="str">
        <f t="shared" si="174"/>
        <v/>
      </c>
      <c r="BK323" s="221" t="str">
        <f t="shared" si="174"/>
        <v/>
      </c>
      <c r="BL323" s="221" t="str">
        <f t="shared" si="174"/>
        <v/>
      </c>
      <c r="BM323" s="221" t="str">
        <f t="shared" si="174"/>
        <v/>
      </c>
    </row>
    <row r="324" spans="1:65" s="115" customFormat="1">
      <c r="A324" s="298"/>
      <c r="B324" s="215">
        <f t="shared" si="175"/>
        <v>2032</v>
      </c>
      <c r="C324" s="220">
        <f t="shared" ca="1" si="168"/>
        <v>0</v>
      </c>
      <c r="D324" s="221">
        <f t="shared" si="169"/>
        <v>0</v>
      </c>
      <c r="E324" s="221">
        <f t="shared" si="169"/>
        <v>0</v>
      </c>
      <c r="F324" s="221">
        <f t="shared" si="169"/>
        <v>0</v>
      </c>
      <c r="G324" s="221">
        <f t="shared" si="169"/>
        <v>0</v>
      </c>
      <c r="H324" s="221">
        <f t="shared" si="169"/>
        <v>0</v>
      </c>
      <c r="I324" s="221">
        <f t="shared" si="169"/>
        <v>0</v>
      </c>
      <c r="J324" s="221">
        <f t="shared" si="169"/>
        <v>0</v>
      </c>
      <c r="K324" s="221">
        <f t="shared" si="169"/>
        <v>0</v>
      </c>
      <c r="L324" s="221">
        <f t="shared" si="169"/>
        <v>0</v>
      </c>
      <c r="M324" s="221" t="str">
        <f t="shared" si="169"/>
        <v/>
      </c>
      <c r="N324" s="221" t="str">
        <f t="shared" si="170"/>
        <v/>
      </c>
      <c r="O324" s="221" t="str">
        <f t="shared" si="170"/>
        <v/>
      </c>
      <c r="P324" s="221" t="str">
        <f t="shared" si="170"/>
        <v/>
      </c>
      <c r="Q324" s="221" t="str">
        <f t="shared" si="170"/>
        <v/>
      </c>
      <c r="R324" s="221" t="str">
        <f t="shared" si="170"/>
        <v/>
      </c>
      <c r="S324" s="221" t="str">
        <f t="shared" si="170"/>
        <v/>
      </c>
      <c r="T324" s="221" t="str">
        <f t="shared" si="170"/>
        <v/>
      </c>
      <c r="U324" s="221" t="str">
        <f t="shared" si="170"/>
        <v/>
      </c>
      <c r="V324" s="221" t="str">
        <f t="shared" si="170"/>
        <v/>
      </c>
      <c r="W324" s="221" t="str">
        <f t="shared" si="170"/>
        <v/>
      </c>
      <c r="X324" s="221" t="str">
        <f t="shared" si="171"/>
        <v/>
      </c>
      <c r="Y324" s="221" t="str">
        <f t="shared" si="171"/>
        <v/>
      </c>
      <c r="Z324" s="221" t="str">
        <f t="shared" si="171"/>
        <v/>
      </c>
      <c r="AA324" s="221" t="str">
        <f t="shared" si="171"/>
        <v/>
      </c>
      <c r="AB324" s="221" t="str">
        <f t="shared" si="171"/>
        <v/>
      </c>
      <c r="AC324" s="221" t="str">
        <f t="shared" si="171"/>
        <v/>
      </c>
      <c r="AD324" s="221" t="str">
        <f t="shared" si="171"/>
        <v/>
      </c>
      <c r="AE324" s="221" t="str">
        <f t="shared" si="171"/>
        <v/>
      </c>
      <c r="AF324" s="221" t="str">
        <f t="shared" si="171"/>
        <v/>
      </c>
      <c r="AG324" s="221" t="str">
        <f t="shared" si="171"/>
        <v/>
      </c>
      <c r="AH324" s="221" t="str">
        <f t="shared" si="172"/>
        <v/>
      </c>
      <c r="AI324" s="221" t="str">
        <f t="shared" si="172"/>
        <v/>
      </c>
      <c r="AJ324" s="221" t="str">
        <f t="shared" si="172"/>
        <v/>
      </c>
      <c r="AK324" s="221" t="str">
        <f t="shared" si="172"/>
        <v/>
      </c>
      <c r="AL324" s="221" t="str">
        <f t="shared" si="172"/>
        <v/>
      </c>
      <c r="AM324" s="221" t="str">
        <f t="shared" si="172"/>
        <v/>
      </c>
      <c r="AN324" s="221" t="str">
        <f t="shared" si="172"/>
        <v/>
      </c>
      <c r="AO324" s="221" t="str">
        <f t="shared" si="172"/>
        <v/>
      </c>
      <c r="AP324" s="221" t="str">
        <f t="shared" si="172"/>
        <v/>
      </c>
      <c r="AQ324" s="221" t="str">
        <f t="shared" si="172"/>
        <v/>
      </c>
      <c r="AR324" s="221" t="str">
        <f t="shared" si="173"/>
        <v/>
      </c>
      <c r="AS324" s="221" t="str">
        <f t="shared" si="173"/>
        <v/>
      </c>
      <c r="AT324" s="221" t="str">
        <f t="shared" si="173"/>
        <v/>
      </c>
      <c r="AU324" s="221" t="str">
        <f t="shared" si="173"/>
        <v/>
      </c>
      <c r="AV324" s="221" t="str">
        <f t="shared" si="173"/>
        <v/>
      </c>
      <c r="AW324" s="221" t="str">
        <f t="shared" si="173"/>
        <v/>
      </c>
      <c r="AX324" s="221" t="str">
        <f t="shared" si="173"/>
        <v/>
      </c>
      <c r="AY324" s="221" t="str">
        <f t="shared" si="173"/>
        <v/>
      </c>
      <c r="AZ324" s="221" t="str">
        <f t="shared" si="173"/>
        <v/>
      </c>
      <c r="BA324" s="221" t="str">
        <f t="shared" si="173"/>
        <v/>
      </c>
      <c r="BB324" s="221" t="str">
        <f t="shared" si="174"/>
        <v/>
      </c>
      <c r="BC324" s="221" t="str">
        <f t="shared" si="174"/>
        <v/>
      </c>
      <c r="BD324" s="221" t="str">
        <f t="shared" si="174"/>
        <v/>
      </c>
      <c r="BE324" s="221" t="str">
        <f t="shared" si="174"/>
        <v/>
      </c>
      <c r="BF324" s="221" t="str">
        <f t="shared" si="174"/>
        <v/>
      </c>
      <c r="BG324" s="221" t="str">
        <f t="shared" si="174"/>
        <v/>
      </c>
      <c r="BH324" s="221" t="str">
        <f t="shared" si="174"/>
        <v/>
      </c>
      <c r="BI324" s="221" t="str">
        <f t="shared" si="174"/>
        <v/>
      </c>
      <c r="BJ324" s="221" t="str">
        <f t="shared" si="174"/>
        <v/>
      </c>
      <c r="BK324" s="221" t="str">
        <f t="shared" si="174"/>
        <v/>
      </c>
      <c r="BL324" s="221" t="str">
        <f t="shared" si="174"/>
        <v/>
      </c>
      <c r="BM324" s="221" t="str">
        <f t="shared" si="174"/>
        <v/>
      </c>
    </row>
    <row r="325" spans="1:65" s="115" customFormat="1">
      <c r="A325" s="298"/>
      <c r="B325" s="215">
        <f t="shared" si="175"/>
        <v>2033</v>
      </c>
      <c r="C325" s="220">
        <f t="shared" ca="1" si="168"/>
        <v>0</v>
      </c>
      <c r="D325" s="221">
        <f t="shared" si="169"/>
        <v>0</v>
      </c>
      <c r="E325" s="221">
        <f t="shared" si="169"/>
        <v>0</v>
      </c>
      <c r="F325" s="221">
        <f t="shared" si="169"/>
        <v>0</v>
      </c>
      <c r="G325" s="221">
        <f t="shared" si="169"/>
        <v>0</v>
      </c>
      <c r="H325" s="221">
        <f t="shared" si="169"/>
        <v>0</v>
      </c>
      <c r="I325" s="221">
        <f t="shared" si="169"/>
        <v>0</v>
      </c>
      <c r="J325" s="221">
        <f t="shared" si="169"/>
        <v>0</v>
      </c>
      <c r="K325" s="221">
        <f t="shared" si="169"/>
        <v>0</v>
      </c>
      <c r="L325" s="221">
        <f t="shared" si="169"/>
        <v>0</v>
      </c>
      <c r="M325" s="221">
        <f t="shared" si="169"/>
        <v>0</v>
      </c>
      <c r="N325" s="221" t="str">
        <f t="shared" si="170"/>
        <v/>
      </c>
      <c r="O325" s="221" t="str">
        <f t="shared" si="170"/>
        <v/>
      </c>
      <c r="P325" s="221" t="str">
        <f t="shared" si="170"/>
        <v/>
      </c>
      <c r="Q325" s="221" t="str">
        <f t="shared" si="170"/>
        <v/>
      </c>
      <c r="R325" s="221" t="str">
        <f t="shared" si="170"/>
        <v/>
      </c>
      <c r="S325" s="221" t="str">
        <f t="shared" si="170"/>
        <v/>
      </c>
      <c r="T325" s="221" t="str">
        <f t="shared" si="170"/>
        <v/>
      </c>
      <c r="U325" s="221" t="str">
        <f t="shared" si="170"/>
        <v/>
      </c>
      <c r="V325" s="221" t="str">
        <f t="shared" si="170"/>
        <v/>
      </c>
      <c r="W325" s="221" t="str">
        <f t="shared" si="170"/>
        <v/>
      </c>
      <c r="X325" s="221" t="str">
        <f t="shared" si="171"/>
        <v/>
      </c>
      <c r="Y325" s="221" t="str">
        <f t="shared" si="171"/>
        <v/>
      </c>
      <c r="Z325" s="221" t="str">
        <f t="shared" si="171"/>
        <v/>
      </c>
      <c r="AA325" s="221" t="str">
        <f t="shared" si="171"/>
        <v/>
      </c>
      <c r="AB325" s="221" t="str">
        <f t="shared" si="171"/>
        <v/>
      </c>
      <c r="AC325" s="221" t="str">
        <f t="shared" si="171"/>
        <v/>
      </c>
      <c r="AD325" s="221" t="str">
        <f t="shared" si="171"/>
        <v/>
      </c>
      <c r="AE325" s="221" t="str">
        <f t="shared" si="171"/>
        <v/>
      </c>
      <c r="AF325" s="221" t="str">
        <f t="shared" si="171"/>
        <v/>
      </c>
      <c r="AG325" s="221" t="str">
        <f t="shared" si="171"/>
        <v/>
      </c>
      <c r="AH325" s="221" t="str">
        <f t="shared" si="172"/>
        <v/>
      </c>
      <c r="AI325" s="221" t="str">
        <f t="shared" si="172"/>
        <v/>
      </c>
      <c r="AJ325" s="221" t="str">
        <f t="shared" si="172"/>
        <v/>
      </c>
      <c r="AK325" s="221" t="str">
        <f t="shared" si="172"/>
        <v/>
      </c>
      <c r="AL325" s="221" t="str">
        <f t="shared" si="172"/>
        <v/>
      </c>
      <c r="AM325" s="221" t="str">
        <f t="shared" si="172"/>
        <v/>
      </c>
      <c r="AN325" s="221" t="str">
        <f t="shared" si="172"/>
        <v/>
      </c>
      <c r="AO325" s="221" t="str">
        <f t="shared" si="172"/>
        <v/>
      </c>
      <c r="AP325" s="221" t="str">
        <f t="shared" si="172"/>
        <v/>
      </c>
      <c r="AQ325" s="221" t="str">
        <f t="shared" si="172"/>
        <v/>
      </c>
      <c r="AR325" s="221" t="str">
        <f t="shared" si="173"/>
        <v/>
      </c>
      <c r="AS325" s="221" t="str">
        <f t="shared" si="173"/>
        <v/>
      </c>
      <c r="AT325" s="221" t="str">
        <f t="shared" si="173"/>
        <v/>
      </c>
      <c r="AU325" s="221" t="str">
        <f t="shared" si="173"/>
        <v/>
      </c>
      <c r="AV325" s="221" t="str">
        <f t="shared" si="173"/>
        <v/>
      </c>
      <c r="AW325" s="221" t="str">
        <f t="shared" si="173"/>
        <v/>
      </c>
      <c r="AX325" s="221" t="str">
        <f t="shared" si="173"/>
        <v/>
      </c>
      <c r="AY325" s="221" t="str">
        <f t="shared" si="173"/>
        <v/>
      </c>
      <c r="AZ325" s="221" t="str">
        <f t="shared" si="173"/>
        <v/>
      </c>
      <c r="BA325" s="221" t="str">
        <f t="shared" si="173"/>
        <v/>
      </c>
      <c r="BB325" s="221" t="str">
        <f t="shared" si="174"/>
        <v/>
      </c>
      <c r="BC325" s="221" t="str">
        <f t="shared" si="174"/>
        <v/>
      </c>
      <c r="BD325" s="221" t="str">
        <f t="shared" si="174"/>
        <v/>
      </c>
      <c r="BE325" s="221" t="str">
        <f t="shared" si="174"/>
        <v/>
      </c>
      <c r="BF325" s="221" t="str">
        <f t="shared" si="174"/>
        <v/>
      </c>
      <c r="BG325" s="221" t="str">
        <f t="shared" si="174"/>
        <v/>
      </c>
      <c r="BH325" s="221" t="str">
        <f t="shared" si="174"/>
        <v/>
      </c>
      <c r="BI325" s="221" t="str">
        <f t="shared" si="174"/>
        <v/>
      </c>
      <c r="BJ325" s="221" t="str">
        <f t="shared" si="174"/>
        <v/>
      </c>
      <c r="BK325" s="221" t="str">
        <f t="shared" si="174"/>
        <v/>
      </c>
      <c r="BL325" s="221" t="str">
        <f t="shared" si="174"/>
        <v/>
      </c>
      <c r="BM325" s="221" t="str">
        <f t="shared" si="174"/>
        <v/>
      </c>
    </row>
    <row r="326" spans="1:65" s="115" customFormat="1">
      <c r="A326" s="298"/>
      <c r="B326" s="215">
        <f t="shared" si="175"/>
        <v>2034</v>
      </c>
      <c r="C326" s="220">
        <f t="shared" ca="1" si="168"/>
        <v>0</v>
      </c>
      <c r="D326" s="221" t="str">
        <f t="shared" ref="D326:M335" si="176">IF(D$314="","",IF($B326&gt;$B$18,"",IF(AND($B326&gt;=D$314,$B326-D$314&lt;$B$21),D$315/$B$21,"")))</f>
        <v/>
      </c>
      <c r="E326" s="221">
        <f t="shared" si="176"/>
        <v>0</v>
      </c>
      <c r="F326" s="221">
        <f t="shared" si="176"/>
        <v>0</v>
      </c>
      <c r="G326" s="221">
        <f t="shared" si="176"/>
        <v>0</v>
      </c>
      <c r="H326" s="221">
        <f t="shared" si="176"/>
        <v>0</v>
      </c>
      <c r="I326" s="221">
        <f t="shared" si="176"/>
        <v>0</v>
      </c>
      <c r="J326" s="221">
        <f t="shared" si="176"/>
        <v>0</v>
      </c>
      <c r="K326" s="221">
        <f t="shared" si="176"/>
        <v>0</v>
      </c>
      <c r="L326" s="221">
        <f t="shared" si="176"/>
        <v>0</v>
      </c>
      <c r="M326" s="221">
        <f t="shared" si="176"/>
        <v>0</v>
      </c>
      <c r="N326" s="221">
        <f t="shared" ref="N326:W335" si="177">IF(N$314="","",IF($B326&gt;$B$18,"",IF(AND($B326&gt;=N$314,$B326-N$314&lt;$B$21),N$315/$B$21,"")))</f>
        <v>0</v>
      </c>
      <c r="O326" s="221" t="str">
        <f t="shared" si="177"/>
        <v/>
      </c>
      <c r="P326" s="221" t="str">
        <f t="shared" si="177"/>
        <v/>
      </c>
      <c r="Q326" s="221" t="str">
        <f t="shared" si="177"/>
        <v/>
      </c>
      <c r="R326" s="221" t="str">
        <f t="shared" si="177"/>
        <v/>
      </c>
      <c r="S326" s="221" t="str">
        <f t="shared" si="177"/>
        <v/>
      </c>
      <c r="T326" s="221" t="str">
        <f t="shared" si="177"/>
        <v/>
      </c>
      <c r="U326" s="221" t="str">
        <f t="shared" si="177"/>
        <v/>
      </c>
      <c r="V326" s="221" t="str">
        <f t="shared" si="177"/>
        <v/>
      </c>
      <c r="W326" s="221" t="str">
        <f t="shared" si="177"/>
        <v/>
      </c>
      <c r="X326" s="221" t="str">
        <f t="shared" ref="X326:AG335" si="178">IF(X$314="","",IF($B326&gt;$B$18,"",IF(AND($B326&gt;=X$314,$B326-X$314&lt;$B$21),X$315/$B$21,"")))</f>
        <v/>
      </c>
      <c r="Y326" s="221" t="str">
        <f t="shared" si="178"/>
        <v/>
      </c>
      <c r="Z326" s="221" t="str">
        <f t="shared" si="178"/>
        <v/>
      </c>
      <c r="AA326" s="221" t="str">
        <f t="shared" si="178"/>
        <v/>
      </c>
      <c r="AB326" s="221" t="str">
        <f t="shared" si="178"/>
        <v/>
      </c>
      <c r="AC326" s="221" t="str">
        <f t="shared" si="178"/>
        <v/>
      </c>
      <c r="AD326" s="221" t="str">
        <f t="shared" si="178"/>
        <v/>
      </c>
      <c r="AE326" s="221" t="str">
        <f t="shared" si="178"/>
        <v/>
      </c>
      <c r="AF326" s="221" t="str">
        <f t="shared" si="178"/>
        <v/>
      </c>
      <c r="AG326" s="221" t="str">
        <f t="shared" si="178"/>
        <v/>
      </c>
      <c r="AH326" s="221" t="str">
        <f t="shared" ref="AH326:AQ335" si="179">IF(AH$314="","",IF($B326&gt;$B$18,"",IF(AND($B326&gt;=AH$314,$B326-AH$314&lt;$B$21),AH$315/$B$21,"")))</f>
        <v/>
      </c>
      <c r="AI326" s="221" t="str">
        <f t="shared" si="179"/>
        <v/>
      </c>
      <c r="AJ326" s="221" t="str">
        <f t="shared" si="179"/>
        <v/>
      </c>
      <c r="AK326" s="221" t="str">
        <f t="shared" si="179"/>
        <v/>
      </c>
      <c r="AL326" s="221" t="str">
        <f t="shared" si="179"/>
        <v/>
      </c>
      <c r="AM326" s="221" t="str">
        <f t="shared" si="179"/>
        <v/>
      </c>
      <c r="AN326" s="221" t="str">
        <f t="shared" si="179"/>
        <v/>
      </c>
      <c r="AO326" s="221" t="str">
        <f t="shared" si="179"/>
        <v/>
      </c>
      <c r="AP326" s="221" t="str">
        <f t="shared" si="179"/>
        <v/>
      </c>
      <c r="AQ326" s="221" t="str">
        <f t="shared" si="179"/>
        <v/>
      </c>
      <c r="AR326" s="221" t="str">
        <f t="shared" ref="AR326:BA335" si="180">IF(AR$314="","",IF($B326&gt;$B$18,"",IF(AND($B326&gt;=AR$314,$B326-AR$314&lt;$B$21),AR$315/$B$21,"")))</f>
        <v/>
      </c>
      <c r="AS326" s="221" t="str">
        <f t="shared" si="180"/>
        <v/>
      </c>
      <c r="AT326" s="221" t="str">
        <f t="shared" si="180"/>
        <v/>
      </c>
      <c r="AU326" s="221" t="str">
        <f t="shared" si="180"/>
        <v/>
      </c>
      <c r="AV326" s="221" t="str">
        <f t="shared" si="180"/>
        <v/>
      </c>
      <c r="AW326" s="221" t="str">
        <f t="shared" si="180"/>
        <v/>
      </c>
      <c r="AX326" s="221" t="str">
        <f t="shared" si="180"/>
        <v/>
      </c>
      <c r="AY326" s="221" t="str">
        <f t="shared" si="180"/>
        <v/>
      </c>
      <c r="AZ326" s="221" t="str">
        <f t="shared" si="180"/>
        <v/>
      </c>
      <c r="BA326" s="221" t="str">
        <f t="shared" si="180"/>
        <v/>
      </c>
      <c r="BB326" s="221" t="str">
        <f t="shared" ref="BB326:BM335" si="181">IF(BB$314="","",IF($B326&gt;$B$18,"",IF(AND($B326&gt;=BB$314,$B326-BB$314&lt;$B$21),BB$315/$B$21,"")))</f>
        <v/>
      </c>
      <c r="BC326" s="221" t="str">
        <f t="shared" si="181"/>
        <v/>
      </c>
      <c r="BD326" s="221" t="str">
        <f t="shared" si="181"/>
        <v/>
      </c>
      <c r="BE326" s="221" t="str">
        <f t="shared" si="181"/>
        <v/>
      </c>
      <c r="BF326" s="221" t="str">
        <f t="shared" si="181"/>
        <v/>
      </c>
      <c r="BG326" s="221" t="str">
        <f t="shared" si="181"/>
        <v/>
      </c>
      <c r="BH326" s="221" t="str">
        <f t="shared" si="181"/>
        <v/>
      </c>
      <c r="BI326" s="221" t="str">
        <f t="shared" si="181"/>
        <v/>
      </c>
      <c r="BJ326" s="221" t="str">
        <f t="shared" si="181"/>
        <v/>
      </c>
      <c r="BK326" s="221" t="str">
        <f t="shared" si="181"/>
        <v/>
      </c>
      <c r="BL326" s="221" t="str">
        <f t="shared" si="181"/>
        <v/>
      </c>
      <c r="BM326" s="221" t="str">
        <f t="shared" si="181"/>
        <v/>
      </c>
    </row>
    <row r="327" spans="1:65" s="115" customFormat="1">
      <c r="A327" s="298"/>
      <c r="B327" s="215">
        <f t="shared" si="175"/>
        <v>2035</v>
      </c>
      <c r="C327" s="220">
        <f t="shared" ca="1" si="168"/>
        <v>0</v>
      </c>
      <c r="D327" s="221" t="str">
        <f t="shared" si="176"/>
        <v/>
      </c>
      <c r="E327" s="221" t="str">
        <f t="shared" si="176"/>
        <v/>
      </c>
      <c r="F327" s="221">
        <f t="shared" si="176"/>
        <v>0</v>
      </c>
      <c r="G327" s="221">
        <f t="shared" si="176"/>
        <v>0</v>
      </c>
      <c r="H327" s="221">
        <f t="shared" si="176"/>
        <v>0</v>
      </c>
      <c r="I327" s="221">
        <f t="shared" si="176"/>
        <v>0</v>
      </c>
      <c r="J327" s="221">
        <f t="shared" si="176"/>
        <v>0</v>
      </c>
      <c r="K327" s="221">
        <f t="shared" si="176"/>
        <v>0</v>
      </c>
      <c r="L327" s="221">
        <f t="shared" si="176"/>
        <v>0</v>
      </c>
      <c r="M327" s="221">
        <f t="shared" si="176"/>
        <v>0</v>
      </c>
      <c r="N327" s="221">
        <f t="shared" si="177"/>
        <v>0</v>
      </c>
      <c r="O327" s="221">
        <f t="shared" si="177"/>
        <v>0</v>
      </c>
      <c r="P327" s="221" t="str">
        <f t="shared" si="177"/>
        <v/>
      </c>
      <c r="Q327" s="221" t="str">
        <f t="shared" si="177"/>
        <v/>
      </c>
      <c r="R327" s="221" t="str">
        <f t="shared" si="177"/>
        <v/>
      </c>
      <c r="S327" s="221" t="str">
        <f t="shared" si="177"/>
        <v/>
      </c>
      <c r="T327" s="221" t="str">
        <f t="shared" si="177"/>
        <v/>
      </c>
      <c r="U327" s="221" t="str">
        <f t="shared" si="177"/>
        <v/>
      </c>
      <c r="V327" s="221" t="str">
        <f t="shared" si="177"/>
        <v/>
      </c>
      <c r="W327" s="221" t="str">
        <f t="shared" si="177"/>
        <v/>
      </c>
      <c r="X327" s="221" t="str">
        <f t="shared" si="178"/>
        <v/>
      </c>
      <c r="Y327" s="221" t="str">
        <f t="shared" si="178"/>
        <v/>
      </c>
      <c r="Z327" s="221" t="str">
        <f t="shared" si="178"/>
        <v/>
      </c>
      <c r="AA327" s="221" t="str">
        <f t="shared" si="178"/>
        <v/>
      </c>
      <c r="AB327" s="221" t="str">
        <f t="shared" si="178"/>
        <v/>
      </c>
      <c r="AC327" s="221" t="str">
        <f t="shared" si="178"/>
        <v/>
      </c>
      <c r="AD327" s="221" t="str">
        <f t="shared" si="178"/>
        <v/>
      </c>
      <c r="AE327" s="221" t="str">
        <f t="shared" si="178"/>
        <v/>
      </c>
      <c r="AF327" s="221" t="str">
        <f t="shared" si="178"/>
        <v/>
      </c>
      <c r="AG327" s="221" t="str">
        <f t="shared" si="178"/>
        <v/>
      </c>
      <c r="AH327" s="221" t="str">
        <f t="shared" si="179"/>
        <v/>
      </c>
      <c r="AI327" s="221" t="str">
        <f t="shared" si="179"/>
        <v/>
      </c>
      <c r="AJ327" s="221" t="str">
        <f t="shared" si="179"/>
        <v/>
      </c>
      <c r="AK327" s="221" t="str">
        <f t="shared" si="179"/>
        <v/>
      </c>
      <c r="AL327" s="221" t="str">
        <f t="shared" si="179"/>
        <v/>
      </c>
      <c r="AM327" s="221" t="str">
        <f t="shared" si="179"/>
        <v/>
      </c>
      <c r="AN327" s="221" t="str">
        <f t="shared" si="179"/>
        <v/>
      </c>
      <c r="AO327" s="221" t="str">
        <f t="shared" si="179"/>
        <v/>
      </c>
      <c r="AP327" s="221" t="str">
        <f t="shared" si="179"/>
        <v/>
      </c>
      <c r="AQ327" s="221" t="str">
        <f t="shared" si="179"/>
        <v/>
      </c>
      <c r="AR327" s="221" t="str">
        <f t="shared" si="180"/>
        <v/>
      </c>
      <c r="AS327" s="221" t="str">
        <f t="shared" si="180"/>
        <v/>
      </c>
      <c r="AT327" s="221" t="str">
        <f t="shared" si="180"/>
        <v/>
      </c>
      <c r="AU327" s="221" t="str">
        <f t="shared" si="180"/>
        <v/>
      </c>
      <c r="AV327" s="221" t="str">
        <f t="shared" si="180"/>
        <v/>
      </c>
      <c r="AW327" s="221" t="str">
        <f t="shared" si="180"/>
        <v/>
      </c>
      <c r="AX327" s="221" t="str">
        <f t="shared" si="180"/>
        <v/>
      </c>
      <c r="AY327" s="221" t="str">
        <f t="shared" si="180"/>
        <v/>
      </c>
      <c r="AZ327" s="221" t="str">
        <f t="shared" si="180"/>
        <v/>
      </c>
      <c r="BA327" s="221" t="str">
        <f t="shared" si="180"/>
        <v/>
      </c>
      <c r="BB327" s="221" t="str">
        <f t="shared" si="181"/>
        <v/>
      </c>
      <c r="BC327" s="221" t="str">
        <f t="shared" si="181"/>
        <v/>
      </c>
      <c r="BD327" s="221" t="str">
        <f t="shared" si="181"/>
        <v/>
      </c>
      <c r="BE327" s="221" t="str">
        <f t="shared" si="181"/>
        <v/>
      </c>
      <c r="BF327" s="221" t="str">
        <f t="shared" si="181"/>
        <v/>
      </c>
      <c r="BG327" s="221" t="str">
        <f t="shared" si="181"/>
        <v/>
      </c>
      <c r="BH327" s="221" t="str">
        <f t="shared" si="181"/>
        <v/>
      </c>
      <c r="BI327" s="221" t="str">
        <f t="shared" si="181"/>
        <v/>
      </c>
      <c r="BJ327" s="221" t="str">
        <f t="shared" si="181"/>
        <v/>
      </c>
      <c r="BK327" s="221" t="str">
        <f t="shared" si="181"/>
        <v/>
      </c>
      <c r="BL327" s="221" t="str">
        <f t="shared" si="181"/>
        <v/>
      </c>
      <c r="BM327" s="221" t="str">
        <f t="shared" si="181"/>
        <v/>
      </c>
    </row>
    <row r="328" spans="1:65" s="115" customFormat="1">
      <c r="A328" s="298"/>
      <c r="B328" s="215">
        <f t="shared" si="175"/>
        <v>2036</v>
      </c>
      <c r="C328" s="220">
        <f t="shared" ca="1" si="168"/>
        <v>0</v>
      </c>
      <c r="D328" s="221" t="str">
        <f t="shared" si="176"/>
        <v/>
      </c>
      <c r="E328" s="221" t="str">
        <f t="shared" si="176"/>
        <v/>
      </c>
      <c r="F328" s="221" t="str">
        <f t="shared" si="176"/>
        <v/>
      </c>
      <c r="G328" s="221">
        <f t="shared" si="176"/>
        <v>0</v>
      </c>
      <c r="H328" s="221">
        <f t="shared" si="176"/>
        <v>0</v>
      </c>
      <c r="I328" s="221">
        <f t="shared" si="176"/>
        <v>0</v>
      </c>
      <c r="J328" s="221">
        <f t="shared" si="176"/>
        <v>0</v>
      </c>
      <c r="K328" s="221">
        <f t="shared" si="176"/>
        <v>0</v>
      </c>
      <c r="L328" s="221">
        <f t="shared" si="176"/>
        <v>0</v>
      </c>
      <c r="M328" s="221">
        <f t="shared" si="176"/>
        <v>0</v>
      </c>
      <c r="N328" s="221">
        <f t="shared" si="177"/>
        <v>0</v>
      </c>
      <c r="O328" s="221">
        <f t="shared" si="177"/>
        <v>0</v>
      </c>
      <c r="P328" s="221">
        <f t="shared" si="177"/>
        <v>0</v>
      </c>
      <c r="Q328" s="221" t="str">
        <f t="shared" si="177"/>
        <v/>
      </c>
      <c r="R328" s="221" t="str">
        <f t="shared" si="177"/>
        <v/>
      </c>
      <c r="S328" s="221" t="str">
        <f t="shared" si="177"/>
        <v/>
      </c>
      <c r="T328" s="221" t="str">
        <f t="shared" si="177"/>
        <v/>
      </c>
      <c r="U328" s="221" t="str">
        <f t="shared" si="177"/>
        <v/>
      </c>
      <c r="V328" s="221" t="str">
        <f t="shared" si="177"/>
        <v/>
      </c>
      <c r="W328" s="221" t="str">
        <f t="shared" si="177"/>
        <v/>
      </c>
      <c r="X328" s="221" t="str">
        <f t="shared" si="178"/>
        <v/>
      </c>
      <c r="Y328" s="221" t="str">
        <f t="shared" si="178"/>
        <v/>
      </c>
      <c r="Z328" s="221" t="str">
        <f t="shared" si="178"/>
        <v/>
      </c>
      <c r="AA328" s="221" t="str">
        <f t="shared" si="178"/>
        <v/>
      </c>
      <c r="AB328" s="221" t="str">
        <f t="shared" si="178"/>
        <v/>
      </c>
      <c r="AC328" s="221" t="str">
        <f t="shared" si="178"/>
        <v/>
      </c>
      <c r="AD328" s="221" t="str">
        <f t="shared" si="178"/>
        <v/>
      </c>
      <c r="AE328" s="221" t="str">
        <f t="shared" si="178"/>
        <v/>
      </c>
      <c r="AF328" s="221" t="str">
        <f t="shared" si="178"/>
        <v/>
      </c>
      <c r="AG328" s="221" t="str">
        <f t="shared" si="178"/>
        <v/>
      </c>
      <c r="AH328" s="221" t="str">
        <f t="shared" si="179"/>
        <v/>
      </c>
      <c r="AI328" s="221" t="str">
        <f t="shared" si="179"/>
        <v/>
      </c>
      <c r="AJ328" s="221" t="str">
        <f t="shared" si="179"/>
        <v/>
      </c>
      <c r="AK328" s="221" t="str">
        <f t="shared" si="179"/>
        <v/>
      </c>
      <c r="AL328" s="221" t="str">
        <f t="shared" si="179"/>
        <v/>
      </c>
      <c r="AM328" s="221" t="str">
        <f t="shared" si="179"/>
        <v/>
      </c>
      <c r="AN328" s="221" t="str">
        <f t="shared" si="179"/>
        <v/>
      </c>
      <c r="AO328" s="221" t="str">
        <f t="shared" si="179"/>
        <v/>
      </c>
      <c r="AP328" s="221" t="str">
        <f t="shared" si="179"/>
        <v/>
      </c>
      <c r="AQ328" s="221" t="str">
        <f t="shared" si="179"/>
        <v/>
      </c>
      <c r="AR328" s="221" t="str">
        <f t="shared" si="180"/>
        <v/>
      </c>
      <c r="AS328" s="221" t="str">
        <f t="shared" si="180"/>
        <v/>
      </c>
      <c r="AT328" s="221" t="str">
        <f t="shared" si="180"/>
        <v/>
      </c>
      <c r="AU328" s="221" t="str">
        <f t="shared" si="180"/>
        <v/>
      </c>
      <c r="AV328" s="221" t="str">
        <f t="shared" si="180"/>
        <v/>
      </c>
      <c r="AW328" s="221" t="str">
        <f t="shared" si="180"/>
        <v/>
      </c>
      <c r="AX328" s="221" t="str">
        <f t="shared" si="180"/>
        <v/>
      </c>
      <c r="AY328" s="221" t="str">
        <f t="shared" si="180"/>
        <v/>
      </c>
      <c r="AZ328" s="221" t="str">
        <f t="shared" si="180"/>
        <v/>
      </c>
      <c r="BA328" s="221" t="str">
        <f t="shared" si="180"/>
        <v/>
      </c>
      <c r="BB328" s="221" t="str">
        <f t="shared" si="181"/>
        <v/>
      </c>
      <c r="BC328" s="221" t="str">
        <f t="shared" si="181"/>
        <v/>
      </c>
      <c r="BD328" s="221" t="str">
        <f t="shared" si="181"/>
        <v/>
      </c>
      <c r="BE328" s="221" t="str">
        <f t="shared" si="181"/>
        <v/>
      </c>
      <c r="BF328" s="221" t="str">
        <f t="shared" si="181"/>
        <v/>
      </c>
      <c r="BG328" s="221" t="str">
        <f t="shared" si="181"/>
        <v/>
      </c>
      <c r="BH328" s="221" t="str">
        <f t="shared" si="181"/>
        <v/>
      </c>
      <c r="BI328" s="221" t="str">
        <f t="shared" si="181"/>
        <v/>
      </c>
      <c r="BJ328" s="221" t="str">
        <f t="shared" si="181"/>
        <v/>
      </c>
      <c r="BK328" s="221" t="str">
        <f t="shared" si="181"/>
        <v/>
      </c>
      <c r="BL328" s="221" t="str">
        <f t="shared" si="181"/>
        <v/>
      </c>
      <c r="BM328" s="221" t="str">
        <f t="shared" si="181"/>
        <v/>
      </c>
    </row>
    <row r="329" spans="1:65" s="115" customFormat="1">
      <c r="A329" s="298"/>
      <c r="B329" s="215">
        <f t="shared" si="175"/>
        <v>2037</v>
      </c>
      <c r="C329" s="220">
        <f t="shared" ca="1" si="168"/>
        <v>0</v>
      </c>
      <c r="D329" s="221" t="str">
        <f t="shared" si="176"/>
        <v/>
      </c>
      <c r="E329" s="221" t="str">
        <f t="shared" si="176"/>
        <v/>
      </c>
      <c r="F329" s="221" t="str">
        <f t="shared" si="176"/>
        <v/>
      </c>
      <c r="G329" s="221" t="str">
        <f t="shared" si="176"/>
        <v/>
      </c>
      <c r="H329" s="221">
        <f t="shared" si="176"/>
        <v>0</v>
      </c>
      <c r="I329" s="221">
        <f t="shared" si="176"/>
        <v>0</v>
      </c>
      <c r="J329" s="221">
        <f t="shared" si="176"/>
        <v>0</v>
      </c>
      <c r="K329" s="221">
        <f t="shared" si="176"/>
        <v>0</v>
      </c>
      <c r="L329" s="221">
        <f t="shared" si="176"/>
        <v>0</v>
      </c>
      <c r="M329" s="221">
        <f t="shared" si="176"/>
        <v>0</v>
      </c>
      <c r="N329" s="221">
        <f t="shared" si="177"/>
        <v>0</v>
      </c>
      <c r="O329" s="221">
        <f t="shared" si="177"/>
        <v>0</v>
      </c>
      <c r="P329" s="221">
        <f t="shared" si="177"/>
        <v>0</v>
      </c>
      <c r="Q329" s="221">
        <f t="shared" si="177"/>
        <v>0</v>
      </c>
      <c r="R329" s="221" t="str">
        <f t="shared" si="177"/>
        <v/>
      </c>
      <c r="S329" s="221" t="str">
        <f t="shared" si="177"/>
        <v/>
      </c>
      <c r="T329" s="221" t="str">
        <f t="shared" si="177"/>
        <v/>
      </c>
      <c r="U329" s="221" t="str">
        <f t="shared" si="177"/>
        <v/>
      </c>
      <c r="V329" s="221" t="str">
        <f t="shared" si="177"/>
        <v/>
      </c>
      <c r="W329" s="221" t="str">
        <f t="shared" si="177"/>
        <v/>
      </c>
      <c r="X329" s="221" t="str">
        <f t="shared" si="178"/>
        <v/>
      </c>
      <c r="Y329" s="221" t="str">
        <f t="shared" si="178"/>
        <v/>
      </c>
      <c r="Z329" s="221" t="str">
        <f t="shared" si="178"/>
        <v/>
      </c>
      <c r="AA329" s="221" t="str">
        <f t="shared" si="178"/>
        <v/>
      </c>
      <c r="AB329" s="221" t="str">
        <f t="shared" si="178"/>
        <v/>
      </c>
      <c r="AC329" s="221" t="str">
        <f t="shared" si="178"/>
        <v/>
      </c>
      <c r="AD329" s="221" t="str">
        <f t="shared" si="178"/>
        <v/>
      </c>
      <c r="AE329" s="221" t="str">
        <f t="shared" si="178"/>
        <v/>
      </c>
      <c r="AF329" s="221" t="str">
        <f t="shared" si="178"/>
        <v/>
      </c>
      <c r="AG329" s="221" t="str">
        <f t="shared" si="178"/>
        <v/>
      </c>
      <c r="AH329" s="221" t="str">
        <f t="shared" si="179"/>
        <v/>
      </c>
      <c r="AI329" s="221" t="str">
        <f t="shared" si="179"/>
        <v/>
      </c>
      <c r="AJ329" s="221" t="str">
        <f t="shared" si="179"/>
        <v/>
      </c>
      <c r="AK329" s="221" t="str">
        <f t="shared" si="179"/>
        <v/>
      </c>
      <c r="AL329" s="221" t="str">
        <f t="shared" si="179"/>
        <v/>
      </c>
      <c r="AM329" s="221" t="str">
        <f t="shared" si="179"/>
        <v/>
      </c>
      <c r="AN329" s="221" t="str">
        <f t="shared" si="179"/>
        <v/>
      </c>
      <c r="AO329" s="221" t="str">
        <f t="shared" si="179"/>
        <v/>
      </c>
      <c r="AP329" s="221" t="str">
        <f t="shared" si="179"/>
        <v/>
      </c>
      <c r="AQ329" s="221" t="str">
        <f t="shared" si="179"/>
        <v/>
      </c>
      <c r="AR329" s="221" t="str">
        <f t="shared" si="180"/>
        <v/>
      </c>
      <c r="AS329" s="221" t="str">
        <f t="shared" si="180"/>
        <v/>
      </c>
      <c r="AT329" s="221" t="str">
        <f t="shared" si="180"/>
        <v/>
      </c>
      <c r="AU329" s="221" t="str">
        <f t="shared" si="180"/>
        <v/>
      </c>
      <c r="AV329" s="221" t="str">
        <f t="shared" si="180"/>
        <v/>
      </c>
      <c r="AW329" s="221" t="str">
        <f t="shared" si="180"/>
        <v/>
      </c>
      <c r="AX329" s="221" t="str">
        <f t="shared" si="180"/>
        <v/>
      </c>
      <c r="AY329" s="221" t="str">
        <f t="shared" si="180"/>
        <v/>
      </c>
      <c r="AZ329" s="221" t="str">
        <f t="shared" si="180"/>
        <v/>
      </c>
      <c r="BA329" s="221" t="str">
        <f t="shared" si="180"/>
        <v/>
      </c>
      <c r="BB329" s="221" t="str">
        <f t="shared" si="181"/>
        <v/>
      </c>
      <c r="BC329" s="221" t="str">
        <f t="shared" si="181"/>
        <v/>
      </c>
      <c r="BD329" s="221" t="str">
        <f t="shared" si="181"/>
        <v/>
      </c>
      <c r="BE329" s="221" t="str">
        <f t="shared" si="181"/>
        <v/>
      </c>
      <c r="BF329" s="221" t="str">
        <f t="shared" si="181"/>
        <v/>
      </c>
      <c r="BG329" s="221" t="str">
        <f t="shared" si="181"/>
        <v/>
      </c>
      <c r="BH329" s="221" t="str">
        <f t="shared" si="181"/>
        <v/>
      </c>
      <c r="BI329" s="221" t="str">
        <f t="shared" si="181"/>
        <v/>
      </c>
      <c r="BJ329" s="221" t="str">
        <f t="shared" si="181"/>
        <v/>
      </c>
      <c r="BK329" s="221" t="str">
        <f t="shared" si="181"/>
        <v/>
      </c>
      <c r="BL329" s="221" t="str">
        <f t="shared" si="181"/>
        <v/>
      </c>
      <c r="BM329" s="221" t="str">
        <f t="shared" si="181"/>
        <v/>
      </c>
    </row>
    <row r="330" spans="1:65" s="115" customFormat="1">
      <c r="A330" s="298"/>
      <c r="B330" s="215">
        <f t="shared" si="175"/>
        <v>2038</v>
      </c>
      <c r="C330" s="220">
        <f t="shared" ca="1" si="168"/>
        <v>0</v>
      </c>
      <c r="D330" s="221" t="str">
        <f t="shared" si="176"/>
        <v/>
      </c>
      <c r="E330" s="221" t="str">
        <f t="shared" si="176"/>
        <v/>
      </c>
      <c r="F330" s="221" t="str">
        <f t="shared" si="176"/>
        <v/>
      </c>
      <c r="G330" s="221" t="str">
        <f t="shared" si="176"/>
        <v/>
      </c>
      <c r="H330" s="221" t="str">
        <f t="shared" si="176"/>
        <v/>
      </c>
      <c r="I330" s="221">
        <f t="shared" si="176"/>
        <v>0</v>
      </c>
      <c r="J330" s="221">
        <f t="shared" si="176"/>
        <v>0</v>
      </c>
      <c r="K330" s="221">
        <f t="shared" si="176"/>
        <v>0</v>
      </c>
      <c r="L330" s="221">
        <f t="shared" si="176"/>
        <v>0</v>
      </c>
      <c r="M330" s="221">
        <f t="shared" si="176"/>
        <v>0</v>
      </c>
      <c r="N330" s="221">
        <f t="shared" si="177"/>
        <v>0</v>
      </c>
      <c r="O330" s="221">
        <f t="shared" si="177"/>
        <v>0</v>
      </c>
      <c r="P330" s="221">
        <f t="shared" si="177"/>
        <v>0</v>
      </c>
      <c r="Q330" s="221">
        <f t="shared" si="177"/>
        <v>0</v>
      </c>
      <c r="R330" s="221">
        <f t="shared" si="177"/>
        <v>0</v>
      </c>
      <c r="S330" s="221" t="str">
        <f t="shared" si="177"/>
        <v/>
      </c>
      <c r="T330" s="221" t="str">
        <f t="shared" si="177"/>
        <v/>
      </c>
      <c r="U330" s="221" t="str">
        <f t="shared" si="177"/>
        <v/>
      </c>
      <c r="V330" s="221" t="str">
        <f t="shared" si="177"/>
        <v/>
      </c>
      <c r="W330" s="221" t="str">
        <f t="shared" si="177"/>
        <v/>
      </c>
      <c r="X330" s="221" t="str">
        <f t="shared" si="178"/>
        <v/>
      </c>
      <c r="Y330" s="221" t="str">
        <f t="shared" si="178"/>
        <v/>
      </c>
      <c r="Z330" s="221" t="str">
        <f t="shared" si="178"/>
        <v/>
      </c>
      <c r="AA330" s="221" t="str">
        <f t="shared" si="178"/>
        <v/>
      </c>
      <c r="AB330" s="221" t="str">
        <f t="shared" si="178"/>
        <v/>
      </c>
      <c r="AC330" s="221" t="str">
        <f t="shared" si="178"/>
        <v/>
      </c>
      <c r="AD330" s="221" t="str">
        <f t="shared" si="178"/>
        <v/>
      </c>
      <c r="AE330" s="221" t="str">
        <f t="shared" si="178"/>
        <v/>
      </c>
      <c r="AF330" s="221" t="str">
        <f t="shared" si="178"/>
        <v/>
      </c>
      <c r="AG330" s="221" t="str">
        <f t="shared" si="178"/>
        <v/>
      </c>
      <c r="AH330" s="221" t="str">
        <f t="shared" si="179"/>
        <v/>
      </c>
      <c r="AI330" s="221" t="str">
        <f t="shared" si="179"/>
        <v/>
      </c>
      <c r="AJ330" s="221" t="str">
        <f t="shared" si="179"/>
        <v/>
      </c>
      <c r="AK330" s="221" t="str">
        <f t="shared" si="179"/>
        <v/>
      </c>
      <c r="AL330" s="221" t="str">
        <f t="shared" si="179"/>
        <v/>
      </c>
      <c r="AM330" s="221" t="str">
        <f t="shared" si="179"/>
        <v/>
      </c>
      <c r="AN330" s="221" t="str">
        <f t="shared" si="179"/>
        <v/>
      </c>
      <c r="AO330" s="221" t="str">
        <f t="shared" si="179"/>
        <v/>
      </c>
      <c r="AP330" s="221" t="str">
        <f t="shared" si="179"/>
        <v/>
      </c>
      <c r="AQ330" s="221" t="str">
        <f t="shared" si="179"/>
        <v/>
      </c>
      <c r="AR330" s="221" t="str">
        <f t="shared" si="180"/>
        <v/>
      </c>
      <c r="AS330" s="221" t="str">
        <f t="shared" si="180"/>
        <v/>
      </c>
      <c r="AT330" s="221" t="str">
        <f t="shared" si="180"/>
        <v/>
      </c>
      <c r="AU330" s="221" t="str">
        <f t="shared" si="180"/>
        <v/>
      </c>
      <c r="AV330" s="221" t="str">
        <f t="shared" si="180"/>
        <v/>
      </c>
      <c r="AW330" s="221" t="str">
        <f t="shared" si="180"/>
        <v/>
      </c>
      <c r="AX330" s="221" t="str">
        <f t="shared" si="180"/>
        <v/>
      </c>
      <c r="AY330" s="221" t="str">
        <f t="shared" si="180"/>
        <v/>
      </c>
      <c r="AZ330" s="221" t="str">
        <f t="shared" si="180"/>
        <v/>
      </c>
      <c r="BA330" s="221" t="str">
        <f t="shared" si="180"/>
        <v/>
      </c>
      <c r="BB330" s="221" t="str">
        <f t="shared" si="181"/>
        <v/>
      </c>
      <c r="BC330" s="221" t="str">
        <f t="shared" si="181"/>
        <v/>
      </c>
      <c r="BD330" s="221" t="str">
        <f t="shared" si="181"/>
        <v/>
      </c>
      <c r="BE330" s="221" t="str">
        <f t="shared" si="181"/>
        <v/>
      </c>
      <c r="BF330" s="221" t="str">
        <f t="shared" si="181"/>
        <v/>
      </c>
      <c r="BG330" s="221" t="str">
        <f t="shared" si="181"/>
        <v/>
      </c>
      <c r="BH330" s="221" t="str">
        <f t="shared" si="181"/>
        <v/>
      </c>
      <c r="BI330" s="221" t="str">
        <f t="shared" si="181"/>
        <v/>
      </c>
      <c r="BJ330" s="221" t="str">
        <f t="shared" si="181"/>
        <v/>
      </c>
      <c r="BK330" s="221" t="str">
        <f t="shared" si="181"/>
        <v/>
      </c>
      <c r="BL330" s="221" t="str">
        <f t="shared" si="181"/>
        <v/>
      </c>
      <c r="BM330" s="221" t="str">
        <f t="shared" si="181"/>
        <v/>
      </c>
    </row>
    <row r="331" spans="1:65" s="115" customFormat="1">
      <c r="A331" s="298"/>
      <c r="B331" s="215">
        <f t="shared" si="175"/>
        <v>2039</v>
      </c>
      <c r="C331" s="220">
        <f t="shared" ca="1" si="168"/>
        <v>0</v>
      </c>
      <c r="D331" s="221" t="str">
        <f t="shared" si="176"/>
        <v/>
      </c>
      <c r="E331" s="221" t="str">
        <f t="shared" si="176"/>
        <v/>
      </c>
      <c r="F331" s="221" t="str">
        <f t="shared" si="176"/>
        <v/>
      </c>
      <c r="G331" s="221" t="str">
        <f t="shared" si="176"/>
        <v/>
      </c>
      <c r="H331" s="221" t="str">
        <f t="shared" si="176"/>
        <v/>
      </c>
      <c r="I331" s="221" t="str">
        <f t="shared" si="176"/>
        <v/>
      </c>
      <c r="J331" s="221">
        <f t="shared" si="176"/>
        <v>0</v>
      </c>
      <c r="K331" s="221">
        <f t="shared" si="176"/>
        <v>0</v>
      </c>
      <c r="L331" s="221">
        <f t="shared" si="176"/>
        <v>0</v>
      </c>
      <c r="M331" s="221">
        <f t="shared" si="176"/>
        <v>0</v>
      </c>
      <c r="N331" s="221">
        <f t="shared" si="177"/>
        <v>0</v>
      </c>
      <c r="O331" s="221">
        <f t="shared" si="177"/>
        <v>0</v>
      </c>
      <c r="P331" s="221">
        <f t="shared" si="177"/>
        <v>0</v>
      </c>
      <c r="Q331" s="221">
        <f t="shared" si="177"/>
        <v>0</v>
      </c>
      <c r="R331" s="221">
        <f t="shared" si="177"/>
        <v>0</v>
      </c>
      <c r="S331" s="221">
        <f t="shared" si="177"/>
        <v>0</v>
      </c>
      <c r="T331" s="221" t="str">
        <f t="shared" si="177"/>
        <v/>
      </c>
      <c r="U331" s="221" t="str">
        <f t="shared" si="177"/>
        <v/>
      </c>
      <c r="V331" s="221" t="str">
        <f t="shared" si="177"/>
        <v/>
      </c>
      <c r="W331" s="221" t="str">
        <f t="shared" si="177"/>
        <v/>
      </c>
      <c r="X331" s="221" t="str">
        <f t="shared" si="178"/>
        <v/>
      </c>
      <c r="Y331" s="221" t="str">
        <f t="shared" si="178"/>
        <v/>
      </c>
      <c r="Z331" s="221" t="str">
        <f t="shared" si="178"/>
        <v/>
      </c>
      <c r="AA331" s="221" t="str">
        <f t="shared" si="178"/>
        <v/>
      </c>
      <c r="AB331" s="221" t="str">
        <f t="shared" si="178"/>
        <v/>
      </c>
      <c r="AC331" s="221" t="str">
        <f t="shared" si="178"/>
        <v/>
      </c>
      <c r="AD331" s="221" t="str">
        <f t="shared" si="178"/>
        <v/>
      </c>
      <c r="AE331" s="221" t="str">
        <f t="shared" si="178"/>
        <v/>
      </c>
      <c r="AF331" s="221" t="str">
        <f t="shared" si="178"/>
        <v/>
      </c>
      <c r="AG331" s="221" t="str">
        <f t="shared" si="178"/>
        <v/>
      </c>
      <c r="AH331" s="221" t="str">
        <f t="shared" si="179"/>
        <v/>
      </c>
      <c r="AI331" s="221" t="str">
        <f t="shared" si="179"/>
        <v/>
      </c>
      <c r="AJ331" s="221" t="str">
        <f t="shared" si="179"/>
        <v/>
      </c>
      <c r="AK331" s="221" t="str">
        <f t="shared" si="179"/>
        <v/>
      </c>
      <c r="AL331" s="221" t="str">
        <f t="shared" si="179"/>
        <v/>
      </c>
      <c r="AM331" s="221" t="str">
        <f t="shared" si="179"/>
        <v/>
      </c>
      <c r="AN331" s="221" t="str">
        <f t="shared" si="179"/>
        <v/>
      </c>
      <c r="AO331" s="221" t="str">
        <f t="shared" si="179"/>
        <v/>
      </c>
      <c r="AP331" s="221" t="str">
        <f t="shared" si="179"/>
        <v/>
      </c>
      <c r="AQ331" s="221" t="str">
        <f t="shared" si="179"/>
        <v/>
      </c>
      <c r="AR331" s="221" t="str">
        <f t="shared" si="180"/>
        <v/>
      </c>
      <c r="AS331" s="221" t="str">
        <f t="shared" si="180"/>
        <v/>
      </c>
      <c r="AT331" s="221" t="str">
        <f t="shared" si="180"/>
        <v/>
      </c>
      <c r="AU331" s="221" t="str">
        <f t="shared" si="180"/>
        <v/>
      </c>
      <c r="AV331" s="221" t="str">
        <f t="shared" si="180"/>
        <v/>
      </c>
      <c r="AW331" s="221" t="str">
        <f t="shared" si="180"/>
        <v/>
      </c>
      <c r="AX331" s="221" t="str">
        <f t="shared" si="180"/>
        <v/>
      </c>
      <c r="AY331" s="221" t="str">
        <f t="shared" si="180"/>
        <v/>
      </c>
      <c r="AZ331" s="221" t="str">
        <f t="shared" si="180"/>
        <v/>
      </c>
      <c r="BA331" s="221" t="str">
        <f t="shared" si="180"/>
        <v/>
      </c>
      <c r="BB331" s="221" t="str">
        <f t="shared" si="181"/>
        <v/>
      </c>
      <c r="BC331" s="221" t="str">
        <f t="shared" si="181"/>
        <v/>
      </c>
      <c r="BD331" s="221" t="str">
        <f t="shared" si="181"/>
        <v/>
      </c>
      <c r="BE331" s="221" t="str">
        <f t="shared" si="181"/>
        <v/>
      </c>
      <c r="BF331" s="221" t="str">
        <f t="shared" si="181"/>
        <v/>
      </c>
      <c r="BG331" s="221" t="str">
        <f t="shared" si="181"/>
        <v/>
      </c>
      <c r="BH331" s="221" t="str">
        <f t="shared" si="181"/>
        <v/>
      </c>
      <c r="BI331" s="221" t="str">
        <f t="shared" si="181"/>
        <v/>
      </c>
      <c r="BJ331" s="221" t="str">
        <f t="shared" si="181"/>
        <v/>
      </c>
      <c r="BK331" s="221" t="str">
        <f t="shared" si="181"/>
        <v/>
      </c>
      <c r="BL331" s="221" t="str">
        <f t="shared" si="181"/>
        <v/>
      </c>
      <c r="BM331" s="221" t="str">
        <f t="shared" si="181"/>
        <v/>
      </c>
    </row>
    <row r="332" spans="1:65" s="115" customFormat="1">
      <c r="A332" s="298"/>
      <c r="B332" s="215">
        <f t="shared" si="175"/>
        <v>2040</v>
      </c>
      <c r="C332" s="220">
        <f t="shared" ca="1" si="168"/>
        <v>0</v>
      </c>
      <c r="D332" s="221" t="str">
        <f t="shared" si="176"/>
        <v/>
      </c>
      <c r="E332" s="221" t="str">
        <f t="shared" si="176"/>
        <v/>
      </c>
      <c r="F332" s="221" t="str">
        <f t="shared" si="176"/>
        <v/>
      </c>
      <c r="G332" s="221" t="str">
        <f t="shared" si="176"/>
        <v/>
      </c>
      <c r="H332" s="221" t="str">
        <f t="shared" si="176"/>
        <v/>
      </c>
      <c r="I332" s="221" t="str">
        <f t="shared" si="176"/>
        <v/>
      </c>
      <c r="J332" s="221" t="str">
        <f t="shared" si="176"/>
        <v/>
      </c>
      <c r="K332" s="221">
        <f t="shared" si="176"/>
        <v>0</v>
      </c>
      <c r="L332" s="221">
        <f t="shared" si="176"/>
        <v>0</v>
      </c>
      <c r="M332" s="221">
        <f t="shared" si="176"/>
        <v>0</v>
      </c>
      <c r="N332" s="221">
        <f t="shared" si="177"/>
        <v>0</v>
      </c>
      <c r="O332" s="221">
        <f t="shared" si="177"/>
        <v>0</v>
      </c>
      <c r="P332" s="221">
        <f t="shared" si="177"/>
        <v>0</v>
      </c>
      <c r="Q332" s="221">
        <f t="shared" si="177"/>
        <v>0</v>
      </c>
      <c r="R332" s="221">
        <f t="shared" si="177"/>
        <v>0</v>
      </c>
      <c r="S332" s="221">
        <f t="shared" si="177"/>
        <v>0</v>
      </c>
      <c r="T332" s="221">
        <f t="shared" si="177"/>
        <v>0</v>
      </c>
      <c r="U332" s="221" t="str">
        <f t="shared" si="177"/>
        <v/>
      </c>
      <c r="V332" s="221" t="str">
        <f t="shared" si="177"/>
        <v/>
      </c>
      <c r="W332" s="221" t="str">
        <f t="shared" si="177"/>
        <v/>
      </c>
      <c r="X332" s="221" t="str">
        <f t="shared" si="178"/>
        <v/>
      </c>
      <c r="Y332" s="221" t="str">
        <f t="shared" si="178"/>
        <v/>
      </c>
      <c r="Z332" s="221" t="str">
        <f t="shared" si="178"/>
        <v/>
      </c>
      <c r="AA332" s="221" t="str">
        <f t="shared" si="178"/>
        <v/>
      </c>
      <c r="AB332" s="221" t="str">
        <f t="shared" si="178"/>
        <v/>
      </c>
      <c r="AC332" s="221" t="str">
        <f t="shared" si="178"/>
        <v/>
      </c>
      <c r="AD332" s="221" t="str">
        <f t="shared" si="178"/>
        <v/>
      </c>
      <c r="AE332" s="221" t="str">
        <f t="shared" si="178"/>
        <v/>
      </c>
      <c r="AF332" s="221" t="str">
        <f t="shared" si="178"/>
        <v/>
      </c>
      <c r="AG332" s="221" t="str">
        <f t="shared" si="178"/>
        <v/>
      </c>
      <c r="AH332" s="221" t="str">
        <f t="shared" si="179"/>
        <v/>
      </c>
      <c r="AI332" s="221" t="str">
        <f t="shared" si="179"/>
        <v/>
      </c>
      <c r="AJ332" s="221" t="str">
        <f t="shared" si="179"/>
        <v/>
      </c>
      <c r="AK332" s="221" t="str">
        <f t="shared" si="179"/>
        <v/>
      </c>
      <c r="AL332" s="221" t="str">
        <f t="shared" si="179"/>
        <v/>
      </c>
      <c r="AM332" s="221" t="str">
        <f t="shared" si="179"/>
        <v/>
      </c>
      <c r="AN332" s="221" t="str">
        <f t="shared" si="179"/>
        <v/>
      </c>
      <c r="AO332" s="221" t="str">
        <f t="shared" si="179"/>
        <v/>
      </c>
      <c r="AP332" s="221" t="str">
        <f t="shared" si="179"/>
        <v/>
      </c>
      <c r="AQ332" s="221" t="str">
        <f t="shared" si="179"/>
        <v/>
      </c>
      <c r="AR332" s="221" t="str">
        <f t="shared" si="180"/>
        <v/>
      </c>
      <c r="AS332" s="221" t="str">
        <f t="shared" si="180"/>
        <v/>
      </c>
      <c r="AT332" s="221" t="str">
        <f t="shared" si="180"/>
        <v/>
      </c>
      <c r="AU332" s="221" t="str">
        <f t="shared" si="180"/>
        <v/>
      </c>
      <c r="AV332" s="221" t="str">
        <f t="shared" si="180"/>
        <v/>
      </c>
      <c r="AW332" s="221" t="str">
        <f t="shared" si="180"/>
        <v/>
      </c>
      <c r="AX332" s="221" t="str">
        <f t="shared" si="180"/>
        <v/>
      </c>
      <c r="AY332" s="221" t="str">
        <f t="shared" si="180"/>
        <v/>
      </c>
      <c r="AZ332" s="221" t="str">
        <f t="shared" si="180"/>
        <v/>
      </c>
      <c r="BA332" s="221" t="str">
        <f t="shared" si="180"/>
        <v/>
      </c>
      <c r="BB332" s="221" t="str">
        <f t="shared" si="181"/>
        <v/>
      </c>
      <c r="BC332" s="221" t="str">
        <f t="shared" si="181"/>
        <v/>
      </c>
      <c r="BD332" s="221" t="str">
        <f t="shared" si="181"/>
        <v/>
      </c>
      <c r="BE332" s="221" t="str">
        <f t="shared" si="181"/>
        <v/>
      </c>
      <c r="BF332" s="221" t="str">
        <f t="shared" si="181"/>
        <v/>
      </c>
      <c r="BG332" s="221" t="str">
        <f t="shared" si="181"/>
        <v/>
      </c>
      <c r="BH332" s="221" t="str">
        <f t="shared" si="181"/>
        <v/>
      </c>
      <c r="BI332" s="221" t="str">
        <f t="shared" si="181"/>
        <v/>
      </c>
      <c r="BJ332" s="221" t="str">
        <f t="shared" si="181"/>
        <v/>
      </c>
      <c r="BK332" s="221" t="str">
        <f t="shared" si="181"/>
        <v/>
      </c>
      <c r="BL332" s="221" t="str">
        <f t="shared" si="181"/>
        <v/>
      </c>
      <c r="BM332" s="221" t="str">
        <f t="shared" si="181"/>
        <v/>
      </c>
    </row>
    <row r="333" spans="1:65" s="115" customFormat="1">
      <c r="A333" s="298"/>
      <c r="B333" s="215">
        <f t="shared" si="175"/>
        <v>2041</v>
      </c>
      <c r="C333" s="220">
        <f t="shared" ca="1" si="168"/>
        <v>0</v>
      </c>
      <c r="D333" s="221" t="str">
        <f t="shared" si="176"/>
        <v/>
      </c>
      <c r="E333" s="221" t="str">
        <f t="shared" si="176"/>
        <v/>
      </c>
      <c r="F333" s="221" t="str">
        <f t="shared" si="176"/>
        <v/>
      </c>
      <c r="G333" s="221" t="str">
        <f t="shared" si="176"/>
        <v/>
      </c>
      <c r="H333" s="221" t="str">
        <f t="shared" si="176"/>
        <v/>
      </c>
      <c r="I333" s="221" t="str">
        <f t="shared" si="176"/>
        <v/>
      </c>
      <c r="J333" s="221" t="str">
        <f t="shared" si="176"/>
        <v/>
      </c>
      <c r="K333" s="221" t="str">
        <f t="shared" si="176"/>
        <v/>
      </c>
      <c r="L333" s="221">
        <f t="shared" si="176"/>
        <v>0</v>
      </c>
      <c r="M333" s="221">
        <f t="shared" si="176"/>
        <v>0</v>
      </c>
      <c r="N333" s="221">
        <f t="shared" si="177"/>
        <v>0</v>
      </c>
      <c r="O333" s="221">
        <f t="shared" si="177"/>
        <v>0</v>
      </c>
      <c r="P333" s="221">
        <f t="shared" si="177"/>
        <v>0</v>
      </c>
      <c r="Q333" s="221">
        <f t="shared" si="177"/>
        <v>0</v>
      </c>
      <c r="R333" s="221">
        <f t="shared" si="177"/>
        <v>0</v>
      </c>
      <c r="S333" s="221">
        <f t="shared" si="177"/>
        <v>0</v>
      </c>
      <c r="T333" s="221">
        <f t="shared" si="177"/>
        <v>0</v>
      </c>
      <c r="U333" s="221">
        <f t="shared" si="177"/>
        <v>0</v>
      </c>
      <c r="V333" s="221" t="str">
        <f t="shared" si="177"/>
        <v/>
      </c>
      <c r="W333" s="221" t="str">
        <f t="shared" si="177"/>
        <v/>
      </c>
      <c r="X333" s="221" t="str">
        <f t="shared" si="178"/>
        <v/>
      </c>
      <c r="Y333" s="221" t="str">
        <f t="shared" si="178"/>
        <v/>
      </c>
      <c r="Z333" s="221" t="str">
        <f t="shared" si="178"/>
        <v/>
      </c>
      <c r="AA333" s="221" t="str">
        <f t="shared" si="178"/>
        <v/>
      </c>
      <c r="AB333" s="221" t="str">
        <f t="shared" si="178"/>
        <v/>
      </c>
      <c r="AC333" s="221" t="str">
        <f t="shared" si="178"/>
        <v/>
      </c>
      <c r="AD333" s="221" t="str">
        <f t="shared" si="178"/>
        <v/>
      </c>
      <c r="AE333" s="221" t="str">
        <f t="shared" si="178"/>
        <v/>
      </c>
      <c r="AF333" s="221" t="str">
        <f t="shared" si="178"/>
        <v/>
      </c>
      <c r="AG333" s="221" t="str">
        <f t="shared" si="178"/>
        <v/>
      </c>
      <c r="AH333" s="221" t="str">
        <f t="shared" si="179"/>
        <v/>
      </c>
      <c r="AI333" s="221" t="str">
        <f t="shared" si="179"/>
        <v/>
      </c>
      <c r="AJ333" s="221" t="str">
        <f t="shared" si="179"/>
        <v/>
      </c>
      <c r="AK333" s="221" t="str">
        <f t="shared" si="179"/>
        <v/>
      </c>
      <c r="AL333" s="221" t="str">
        <f t="shared" si="179"/>
        <v/>
      </c>
      <c r="AM333" s="221" t="str">
        <f t="shared" si="179"/>
        <v/>
      </c>
      <c r="AN333" s="221" t="str">
        <f t="shared" si="179"/>
        <v/>
      </c>
      <c r="AO333" s="221" t="str">
        <f t="shared" si="179"/>
        <v/>
      </c>
      <c r="AP333" s="221" t="str">
        <f t="shared" si="179"/>
        <v/>
      </c>
      <c r="AQ333" s="221" t="str">
        <f t="shared" si="179"/>
        <v/>
      </c>
      <c r="AR333" s="221" t="str">
        <f t="shared" si="180"/>
        <v/>
      </c>
      <c r="AS333" s="221" t="str">
        <f t="shared" si="180"/>
        <v/>
      </c>
      <c r="AT333" s="221" t="str">
        <f t="shared" si="180"/>
        <v/>
      </c>
      <c r="AU333" s="221" t="str">
        <f t="shared" si="180"/>
        <v/>
      </c>
      <c r="AV333" s="221" t="str">
        <f t="shared" si="180"/>
        <v/>
      </c>
      <c r="AW333" s="221" t="str">
        <f t="shared" si="180"/>
        <v/>
      </c>
      <c r="AX333" s="221" t="str">
        <f t="shared" si="180"/>
        <v/>
      </c>
      <c r="AY333" s="221" t="str">
        <f t="shared" si="180"/>
        <v/>
      </c>
      <c r="AZ333" s="221" t="str">
        <f t="shared" si="180"/>
        <v/>
      </c>
      <c r="BA333" s="221" t="str">
        <f t="shared" si="180"/>
        <v/>
      </c>
      <c r="BB333" s="221" t="str">
        <f t="shared" si="181"/>
        <v/>
      </c>
      <c r="BC333" s="221" t="str">
        <f t="shared" si="181"/>
        <v/>
      </c>
      <c r="BD333" s="221" t="str">
        <f t="shared" si="181"/>
        <v/>
      </c>
      <c r="BE333" s="221" t="str">
        <f t="shared" si="181"/>
        <v/>
      </c>
      <c r="BF333" s="221" t="str">
        <f t="shared" si="181"/>
        <v/>
      </c>
      <c r="BG333" s="221" t="str">
        <f t="shared" si="181"/>
        <v/>
      </c>
      <c r="BH333" s="221" t="str">
        <f t="shared" si="181"/>
        <v/>
      </c>
      <c r="BI333" s="221" t="str">
        <f t="shared" si="181"/>
        <v/>
      </c>
      <c r="BJ333" s="221" t="str">
        <f t="shared" si="181"/>
        <v/>
      </c>
      <c r="BK333" s="221" t="str">
        <f t="shared" si="181"/>
        <v/>
      </c>
      <c r="BL333" s="221" t="str">
        <f t="shared" si="181"/>
        <v/>
      </c>
      <c r="BM333" s="221" t="str">
        <f t="shared" si="181"/>
        <v/>
      </c>
    </row>
    <row r="334" spans="1:65" s="115" customFormat="1">
      <c r="A334" s="298"/>
      <c r="B334" s="215">
        <f t="shared" si="175"/>
        <v>2042</v>
      </c>
      <c r="C334" s="220">
        <f t="shared" ca="1" si="168"/>
        <v>0</v>
      </c>
      <c r="D334" s="221" t="str">
        <f t="shared" si="176"/>
        <v/>
      </c>
      <c r="E334" s="221" t="str">
        <f t="shared" si="176"/>
        <v/>
      </c>
      <c r="F334" s="221" t="str">
        <f t="shared" si="176"/>
        <v/>
      </c>
      <c r="G334" s="221" t="str">
        <f t="shared" si="176"/>
        <v/>
      </c>
      <c r="H334" s="221" t="str">
        <f t="shared" si="176"/>
        <v/>
      </c>
      <c r="I334" s="221" t="str">
        <f t="shared" si="176"/>
        <v/>
      </c>
      <c r="J334" s="221" t="str">
        <f t="shared" si="176"/>
        <v/>
      </c>
      <c r="K334" s="221" t="str">
        <f t="shared" si="176"/>
        <v/>
      </c>
      <c r="L334" s="221" t="str">
        <f t="shared" si="176"/>
        <v/>
      </c>
      <c r="M334" s="221">
        <f t="shared" si="176"/>
        <v>0</v>
      </c>
      <c r="N334" s="221">
        <f t="shared" si="177"/>
        <v>0</v>
      </c>
      <c r="O334" s="221">
        <f t="shared" si="177"/>
        <v>0</v>
      </c>
      <c r="P334" s="221">
        <f t="shared" si="177"/>
        <v>0</v>
      </c>
      <c r="Q334" s="221">
        <f t="shared" si="177"/>
        <v>0</v>
      </c>
      <c r="R334" s="221">
        <f t="shared" si="177"/>
        <v>0</v>
      </c>
      <c r="S334" s="221">
        <f t="shared" si="177"/>
        <v>0</v>
      </c>
      <c r="T334" s="221">
        <f t="shared" si="177"/>
        <v>0</v>
      </c>
      <c r="U334" s="221">
        <f t="shared" si="177"/>
        <v>0</v>
      </c>
      <c r="V334" s="221">
        <f t="shared" si="177"/>
        <v>0</v>
      </c>
      <c r="W334" s="221" t="str">
        <f t="shared" si="177"/>
        <v/>
      </c>
      <c r="X334" s="221" t="str">
        <f t="shared" si="178"/>
        <v/>
      </c>
      <c r="Y334" s="221" t="str">
        <f t="shared" si="178"/>
        <v/>
      </c>
      <c r="Z334" s="221" t="str">
        <f t="shared" si="178"/>
        <v/>
      </c>
      <c r="AA334" s="221" t="str">
        <f t="shared" si="178"/>
        <v/>
      </c>
      <c r="AB334" s="221" t="str">
        <f t="shared" si="178"/>
        <v/>
      </c>
      <c r="AC334" s="221" t="str">
        <f t="shared" si="178"/>
        <v/>
      </c>
      <c r="AD334" s="221" t="str">
        <f t="shared" si="178"/>
        <v/>
      </c>
      <c r="AE334" s="221" t="str">
        <f t="shared" si="178"/>
        <v/>
      </c>
      <c r="AF334" s="221" t="str">
        <f t="shared" si="178"/>
        <v/>
      </c>
      <c r="AG334" s="221" t="str">
        <f t="shared" si="178"/>
        <v/>
      </c>
      <c r="AH334" s="221" t="str">
        <f t="shared" si="179"/>
        <v/>
      </c>
      <c r="AI334" s="221" t="str">
        <f t="shared" si="179"/>
        <v/>
      </c>
      <c r="AJ334" s="221" t="str">
        <f t="shared" si="179"/>
        <v/>
      </c>
      <c r="AK334" s="221" t="str">
        <f t="shared" si="179"/>
        <v/>
      </c>
      <c r="AL334" s="221" t="str">
        <f t="shared" si="179"/>
        <v/>
      </c>
      <c r="AM334" s="221" t="str">
        <f t="shared" si="179"/>
        <v/>
      </c>
      <c r="AN334" s="221" t="str">
        <f t="shared" si="179"/>
        <v/>
      </c>
      <c r="AO334" s="221" t="str">
        <f t="shared" si="179"/>
        <v/>
      </c>
      <c r="AP334" s="221" t="str">
        <f t="shared" si="179"/>
        <v/>
      </c>
      <c r="AQ334" s="221" t="str">
        <f t="shared" si="179"/>
        <v/>
      </c>
      <c r="AR334" s="221" t="str">
        <f t="shared" si="180"/>
        <v/>
      </c>
      <c r="AS334" s="221" t="str">
        <f t="shared" si="180"/>
        <v/>
      </c>
      <c r="AT334" s="221" t="str">
        <f t="shared" si="180"/>
        <v/>
      </c>
      <c r="AU334" s="221" t="str">
        <f t="shared" si="180"/>
        <v/>
      </c>
      <c r="AV334" s="221" t="str">
        <f t="shared" si="180"/>
        <v/>
      </c>
      <c r="AW334" s="221" t="str">
        <f t="shared" si="180"/>
        <v/>
      </c>
      <c r="AX334" s="221" t="str">
        <f t="shared" si="180"/>
        <v/>
      </c>
      <c r="AY334" s="221" t="str">
        <f t="shared" si="180"/>
        <v/>
      </c>
      <c r="AZ334" s="221" t="str">
        <f t="shared" si="180"/>
        <v/>
      </c>
      <c r="BA334" s="221" t="str">
        <f t="shared" si="180"/>
        <v/>
      </c>
      <c r="BB334" s="221" t="str">
        <f t="shared" si="181"/>
        <v/>
      </c>
      <c r="BC334" s="221" t="str">
        <f t="shared" si="181"/>
        <v/>
      </c>
      <c r="BD334" s="221" t="str">
        <f t="shared" si="181"/>
        <v/>
      </c>
      <c r="BE334" s="221" t="str">
        <f t="shared" si="181"/>
        <v/>
      </c>
      <c r="BF334" s="221" t="str">
        <f t="shared" si="181"/>
        <v/>
      </c>
      <c r="BG334" s="221" t="str">
        <f t="shared" si="181"/>
        <v/>
      </c>
      <c r="BH334" s="221" t="str">
        <f t="shared" si="181"/>
        <v/>
      </c>
      <c r="BI334" s="221" t="str">
        <f t="shared" si="181"/>
        <v/>
      </c>
      <c r="BJ334" s="221" t="str">
        <f t="shared" si="181"/>
        <v/>
      </c>
      <c r="BK334" s="221" t="str">
        <f t="shared" si="181"/>
        <v/>
      </c>
      <c r="BL334" s="221" t="str">
        <f t="shared" si="181"/>
        <v/>
      </c>
      <c r="BM334" s="221" t="str">
        <f t="shared" si="181"/>
        <v/>
      </c>
    </row>
    <row r="335" spans="1:65" s="115" customFormat="1">
      <c r="A335" s="298"/>
      <c r="B335" s="215">
        <f t="shared" si="175"/>
        <v>2043</v>
      </c>
      <c r="C335" s="220">
        <f t="shared" ca="1" si="168"/>
        <v>0</v>
      </c>
      <c r="D335" s="221" t="str">
        <f t="shared" si="176"/>
        <v/>
      </c>
      <c r="E335" s="221" t="str">
        <f t="shared" si="176"/>
        <v/>
      </c>
      <c r="F335" s="221" t="str">
        <f t="shared" si="176"/>
        <v/>
      </c>
      <c r="G335" s="221" t="str">
        <f t="shared" si="176"/>
        <v/>
      </c>
      <c r="H335" s="221" t="str">
        <f t="shared" si="176"/>
        <v/>
      </c>
      <c r="I335" s="221" t="str">
        <f t="shared" si="176"/>
        <v/>
      </c>
      <c r="J335" s="221" t="str">
        <f t="shared" si="176"/>
        <v/>
      </c>
      <c r="K335" s="221" t="str">
        <f t="shared" si="176"/>
        <v/>
      </c>
      <c r="L335" s="221" t="str">
        <f t="shared" si="176"/>
        <v/>
      </c>
      <c r="M335" s="221" t="str">
        <f t="shared" si="176"/>
        <v/>
      </c>
      <c r="N335" s="221">
        <f t="shared" si="177"/>
        <v>0</v>
      </c>
      <c r="O335" s="221">
        <f t="shared" si="177"/>
        <v>0</v>
      </c>
      <c r="P335" s="221">
        <f t="shared" si="177"/>
        <v>0</v>
      </c>
      <c r="Q335" s="221">
        <f t="shared" si="177"/>
        <v>0</v>
      </c>
      <c r="R335" s="221">
        <f t="shared" si="177"/>
        <v>0</v>
      </c>
      <c r="S335" s="221">
        <f t="shared" si="177"/>
        <v>0</v>
      </c>
      <c r="T335" s="221">
        <f t="shared" si="177"/>
        <v>0</v>
      </c>
      <c r="U335" s="221">
        <f t="shared" si="177"/>
        <v>0</v>
      </c>
      <c r="V335" s="221">
        <f t="shared" si="177"/>
        <v>0</v>
      </c>
      <c r="W335" s="221">
        <f t="shared" si="177"/>
        <v>0</v>
      </c>
      <c r="X335" s="221" t="str">
        <f t="shared" si="178"/>
        <v/>
      </c>
      <c r="Y335" s="221" t="str">
        <f t="shared" si="178"/>
        <v/>
      </c>
      <c r="Z335" s="221" t="str">
        <f t="shared" si="178"/>
        <v/>
      </c>
      <c r="AA335" s="221" t="str">
        <f t="shared" si="178"/>
        <v/>
      </c>
      <c r="AB335" s="221" t="str">
        <f t="shared" si="178"/>
        <v/>
      </c>
      <c r="AC335" s="221" t="str">
        <f t="shared" si="178"/>
        <v/>
      </c>
      <c r="AD335" s="221" t="str">
        <f t="shared" si="178"/>
        <v/>
      </c>
      <c r="AE335" s="221" t="str">
        <f t="shared" si="178"/>
        <v/>
      </c>
      <c r="AF335" s="221" t="str">
        <f t="shared" si="178"/>
        <v/>
      </c>
      <c r="AG335" s="221" t="str">
        <f t="shared" si="178"/>
        <v/>
      </c>
      <c r="AH335" s="221" t="str">
        <f t="shared" si="179"/>
        <v/>
      </c>
      <c r="AI335" s="221" t="str">
        <f t="shared" si="179"/>
        <v/>
      </c>
      <c r="AJ335" s="221" t="str">
        <f t="shared" si="179"/>
        <v/>
      </c>
      <c r="AK335" s="221" t="str">
        <f t="shared" si="179"/>
        <v/>
      </c>
      <c r="AL335" s="221" t="str">
        <f t="shared" si="179"/>
        <v/>
      </c>
      <c r="AM335" s="221" t="str">
        <f t="shared" si="179"/>
        <v/>
      </c>
      <c r="AN335" s="221" t="str">
        <f t="shared" si="179"/>
        <v/>
      </c>
      <c r="AO335" s="221" t="str">
        <f t="shared" si="179"/>
        <v/>
      </c>
      <c r="AP335" s="221" t="str">
        <f t="shared" si="179"/>
        <v/>
      </c>
      <c r="AQ335" s="221" t="str">
        <f t="shared" si="179"/>
        <v/>
      </c>
      <c r="AR335" s="221" t="str">
        <f t="shared" si="180"/>
        <v/>
      </c>
      <c r="AS335" s="221" t="str">
        <f t="shared" si="180"/>
        <v/>
      </c>
      <c r="AT335" s="221" t="str">
        <f t="shared" si="180"/>
        <v/>
      </c>
      <c r="AU335" s="221" t="str">
        <f t="shared" si="180"/>
        <v/>
      </c>
      <c r="AV335" s="221" t="str">
        <f t="shared" si="180"/>
        <v/>
      </c>
      <c r="AW335" s="221" t="str">
        <f t="shared" si="180"/>
        <v/>
      </c>
      <c r="AX335" s="221" t="str">
        <f t="shared" si="180"/>
        <v/>
      </c>
      <c r="AY335" s="221" t="str">
        <f t="shared" si="180"/>
        <v/>
      </c>
      <c r="AZ335" s="221" t="str">
        <f t="shared" si="180"/>
        <v/>
      </c>
      <c r="BA335" s="221" t="str">
        <f t="shared" si="180"/>
        <v/>
      </c>
      <c r="BB335" s="221" t="str">
        <f t="shared" si="181"/>
        <v/>
      </c>
      <c r="BC335" s="221" t="str">
        <f t="shared" si="181"/>
        <v/>
      </c>
      <c r="BD335" s="221" t="str">
        <f t="shared" si="181"/>
        <v/>
      </c>
      <c r="BE335" s="221" t="str">
        <f t="shared" si="181"/>
        <v/>
      </c>
      <c r="BF335" s="221" t="str">
        <f t="shared" si="181"/>
        <v/>
      </c>
      <c r="BG335" s="221" t="str">
        <f t="shared" si="181"/>
        <v/>
      </c>
      <c r="BH335" s="221" t="str">
        <f t="shared" si="181"/>
        <v/>
      </c>
      <c r="BI335" s="221" t="str">
        <f t="shared" si="181"/>
        <v/>
      </c>
      <c r="BJ335" s="221" t="str">
        <f t="shared" si="181"/>
        <v/>
      </c>
      <c r="BK335" s="221" t="str">
        <f t="shared" si="181"/>
        <v/>
      </c>
      <c r="BL335" s="221" t="str">
        <f t="shared" si="181"/>
        <v/>
      </c>
      <c r="BM335" s="221" t="str">
        <f t="shared" si="181"/>
        <v/>
      </c>
    </row>
    <row r="336" spans="1:65" s="115" customFormat="1">
      <c r="A336" s="298"/>
      <c r="B336" s="215">
        <f t="shared" si="175"/>
        <v>2044</v>
      </c>
      <c r="C336" s="220">
        <f t="shared" ca="1" si="168"/>
        <v>0</v>
      </c>
      <c r="D336" s="221" t="str">
        <f t="shared" ref="D336:M345" si="182">IF(D$314="","",IF($B336&gt;$B$18,"",IF(AND($B336&gt;=D$314,$B336-D$314&lt;$B$21),D$315/$B$21,"")))</f>
        <v/>
      </c>
      <c r="E336" s="221" t="str">
        <f t="shared" si="182"/>
        <v/>
      </c>
      <c r="F336" s="221" t="str">
        <f t="shared" si="182"/>
        <v/>
      </c>
      <c r="G336" s="221" t="str">
        <f t="shared" si="182"/>
        <v/>
      </c>
      <c r="H336" s="221" t="str">
        <f t="shared" si="182"/>
        <v/>
      </c>
      <c r="I336" s="221" t="str">
        <f t="shared" si="182"/>
        <v/>
      </c>
      <c r="J336" s="221" t="str">
        <f t="shared" si="182"/>
        <v/>
      </c>
      <c r="K336" s="221" t="str">
        <f t="shared" si="182"/>
        <v/>
      </c>
      <c r="L336" s="221" t="str">
        <f t="shared" si="182"/>
        <v/>
      </c>
      <c r="M336" s="221" t="str">
        <f t="shared" si="182"/>
        <v/>
      </c>
      <c r="N336" s="221" t="str">
        <f t="shared" ref="N336:W345" si="183">IF(N$314="","",IF($B336&gt;$B$18,"",IF(AND($B336&gt;=N$314,$B336-N$314&lt;$B$21),N$315/$B$21,"")))</f>
        <v/>
      </c>
      <c r="O336" s="221">
        <f t="shared" si="183"/>
        <v>0</v>
      </c>
      <c r="P336" s="221">
        <f t="shared" si="183"/>
        <v>0</v>
      </c>
      <c r="Q336" s="221">
        <f t="shared" si="183"/>
        <v>0</v>
      </c>
      <c r="R336" s="221">
        <f t="shared" si="183"/>
        <v>0</v>
      </c>
      <c r="S336" s="221">
        <f t="shared" si="183"/>
        <v>0</v>
      </c>
      <c r="T336" s="221">
        <f t="shared" si="183"/>
        <v>0</v>
      </c>
      <c r="U336" s="221">
        <f t="shared" si="183"/>
        <v>0</v>
      </c>
      <c r="V336" s="221">
        <f t="shared" si="183"/>
        <v>0</v>
      </c>
      <c r="W336" s="221">
        <f t="shared" si="183"/>
        <v>0</v>
      </c>
      <c r="X336" s="221">
        <f t="shared" ref="X336:AG345" si="184">IF(X$314="","",IF($B336&gt;$B$18,"",IF(AND($B336&gt;=X$314,$B336-X$314&lt;$B$21),X$315/$B$21,"")))</f>
        <v>0</v>
      </c>
      <c r="Y336" s="221" t="str">
        <f t="shared" si="184"/>
        <v/>
      </c>
      <c r="Z336" s="221" t="str">
        <f t="shared" si="184"/>
        <v/>
      </c>
      <c r="AA336" s="221" t="str">
        <f t="shared" si="184"/>
        <v/>
      </c>
      <c r="AB336" s="221" t="str">
        <f t="shared" si="184"/>
        <v/>
      </c>
      <c r="AC336" s="221" t="str">
        <f t="shared" si="184"/>
        <v/>
      </c>
      <c r="AD336" s="221" t="str">
        <f t="shared" si="184"/>
        <v/>
      </c>
      <c r="AE336" s="221" t="str">
        <f t="shared" si="184"/>
        <v/>
      </c>
      <c r="AF336" s="221" t="str">
        <f t="shared" si="184"/>
        <v/>
      </c>
      <c r="AG336" s="221" t="str">
        <f t="shared" si="184"/>
        <v/>
      </c>
      <c r="AH336" s="221" t="str">
        <f t="shared" ref="AH336:AQ345" si="185">IF(AH$314="","",IF($B336&gt;$B$18,"",IF(AND($B336&gt;=AH$314,$B336-AH$314&lt;$B$21),AH$315/$B$21,"")))</f>
        <v/>
      </c>
      <c r="AI336" s="221" t="str">
        <f t="shared" si="185"/>
        <v/>
      </c>
      <c r="AJ336" s="221" t="str">
        <f t="shared" si="185"/>
        <v/>
      </c>
      <c r="AK336" s="221" t="str">
        <f t="shared" si="185"/>
        <v/>
      </c>
      <c r="AL336" s="221" t="str">
        <f t="shared" si="185"/>
        <v/>
      </c>
      <c r="AM336" s="221" t="str">
        <f t="shared" si="185"/>
        <v/>
      </c>
      <c r="AN336" s="221" t="str">
        <f t="shared" si="185"/>
        <v/>
      </c>
      <c r="AO336" s="221" t="str">
        <f t="shared" si="185"/>
        <v/>
      </c>
      <c r="AP336" s="221" t="str">
        <f t="shared" si="185"/>
        <v/>
      </c>
      <c r="AQ336" s="221" t="str">
        <f t="shared" si="185"/>
        <v/>
      </c>
      <c r="AR336" s="221" t="str">
        <f t="shared" ref="AR336:BA345" si="186">IF(AR$314="","",IF($B336&gt;$B$18,"",IF(AND($B336&gt;=AR$314,$B336-AR$314&lt;$B$21),AR$315/$B$21,"")))</f>
        <v/>
      </c>
      <c r="AS336" s="221" t="str">
        <f t="shared" si="186"/>
        <v/>
      </c>
      <c r="AT336" s="221" t="str">
        <f t="shared" si="186"/>
        <v/>
      </c>
      <c r="AU336" s="221" t="str">
        <f t="shared" si="186"/>
        <v/>
      </c>
      <c r="AV336" s="221" t="str">
        <f t="shared" si="186"/>
        <v/>
      </c>
      <c r="AW336" s="221" t="str">
        <f t="shared" si="186"/>
        <v/>
      </c>
      <c r="AX336" s="221" t="str">
        <f t="shared" si="186"/>
        <v/>
      </c>
      <c r="AY336" s="221" t="str">
        <f t="shared" si="186"/>
        <v/>
      </c>
      <c r="AZ336" s="221" t="str">
        <f t="shared" si="186"/>
        <v/>
      </c>
      <c r="BA336" s="221" t="str">
        <f t="shared" si="186"/>
        <v/>
      </c>
      <c r="BB336" s="221" t="str">
        <f t="shared" ref="BB336:BM345" si="187">IF(BB$314="","",IF($B336&gt;$B$18,"",IF(AND($B336&gt;=BB$314,$B336-BB$314&lt;$B$21),BB$315/$B$21,"")))</f>
        <v/>
      </c>
      <c r="BC336" s="221" t="str">
        <f t="shared" si="187"/>
        <v/>
      </c>
      <c r="BD336" s="221" t="str">
        <f t="shared" si="187"/>
        <v/>
      </c>
      <c r="BE336" s="221" t="str">
        <f t="shared" si="187"/>
        <v/>
      </c>
      <c r="BF336" s="221" t="str">
        <f t="shared" si="187"/>
        <v/>
      </c>
      <c r="BG336" s="221" t="str">
        <f t="shared" si="187"/>
        <v/>
      </c>
      <c r="BH336" s="221" t="str">
        <f t="shared" si="187"/>
        <v/>
      </c>
      <c r="BI336" s="221" t="str">
        <f t="shared" si="187"/>
        <v/>
      </c>
      <c r="BJ336" s="221" t="str">
        <f t="shared" si="187"/>
        <v/>
      </c>
      <c r="BK336" s="221" t="str">
        <f t="shared" si="187"/>
        <v/>
      </c>
      <c r="BL336" s="221" t="str">
        <f t="shared" si="187"/>
        <v/>
      </c>
      <c r="BM336" s="221" t="str">
        <f t="shared" si="187"/>
        <v/>
      </c>
    </row>
    <row r="337" spans="1:65" s="115" customFormat="1">
      <c r="A337" s="298"/>
      <c r="B337" s="215">
        <f t="shared" si="175"/>
        <v>2045</v>
      </c>
      <c r="C337" s="220">
        <f t="shared" ca="1" si="168"/>
        <v>0</v>
      </c>
      <c r="D337" s="221" t="str">
        <f t="shared" si="182"/>
        <v/>
      </c>
      <c r="E337" s="221" t="str">
        <f t="shared" si="182"/>
        <v/>
      </c>
      <c r="F337" s="221" t="str">
        <f t="shared" si="182"/>
        <v/>
      </c>
      <c r="G337" s="221" t="str">
        <f t="shared" si="182"/>
        <v/>
      </c>
      <c r="H337" s="221" t="str">
        <f t="shared" si="182"/>
        <v/>
      </c>
      <c r="I337" s="221" t="str">
        <f t="shared" si="182"/>
        <v/>
      </c>
      <c r="J337" s="221" t="str">
        <f t="shared" si="182"/>
        <v/>
      </c>
      <c r="K337" s="221" t="str">
        <f t="shared" si="182"/>
        <v/>
      </c>
      <c r="L337" s="221" t="str">
        <f t="shared" si="182"/>
        <v/>
      </c>
      <c r="M337" s="221" t="str">
        <f t="shared" si="182"/>
        <v/>
      </c>
      <c r="N337" s="221" t="str">
        <f t="shared" si="183"/>
        <v/>
      </c>
      <c r="O337" s="221" t="str">
        <f t="shared" si="183"/>
        <v/>
      </c>
      <c r="P337" s="221">
        <f t="shared" si="183"/>
        <v>0</v>
      </c>
      <c r="Q337" s="221">
        <f t="shared" si="183"/>
        <v>0</v>
      </c>
      <c r="R337" s="221">
        <f t="shared" si="183"/>
        <v>0</v>
      </c>
      <c r="S337" s="221">
        <f t="shared" si="183"/>
        <v>0</v>
      </c>
      <c r="T337" s="221">
        <f t="shared" si="183"/>
        <v>0</v>
      </c>
      <c r="U337" s="221">
        <f t="shared" si="183"/>
        <v>0</v>
      </c>
      <c r="V337" s="221">
        <f t="shared" si="183"/>
        <v>0</v>
      </c>
      <c r="W337" s="221">
        <f t="shared" si="183"/>
        <v>0</v>
      </c>
      <c r="X337" s="221">
        <f t="shared" si="184"/>
        <v>0</v>
      </c>
      <c r="Y337" s="221">
        <f t="shared" si="184"/>
        <v>0</v>
      </c>
      <c r="Z337" s="221" t="str">
        <f t="shared" si="184"/>
        <v/>
      </c>
      <c r="AA337" s="221" t="str">
        <f t="shared" si="184"/>
        <v/>
      </c>
      <c r="AB337" s="221" t="str">
        <f t="shared" si="184"/>
        <v/>
      </c>
      <c r="AC337" s="221" t="str">
        <f t="shared" si="184"/>
        <v/>
      </c>
      <c r="AD337" s="221" t="str">
        <f t="shared" si="184"/>
        <v/>
      </c>
      <c r="AE337" s="221" t="str">
        <f t="shared" si="184"/>
        <v/>
      </c>
      <c r="AF337" s="221" t="str">
        <f t="shared" si="184"/>
        <v/>
      </c>
      <c r="AG337" s="221" t="str">
        <f t="shared" si="184"/>
        <v/>
      </c>
      <c r="AH337" s="221" t="str">
        <f t="shared" si="185"/>
        <v/>
      </c>
      <c r="AI337" s="221" t="str">
        <f t="shared" si="185"/>
        <v/>
      </c>
      <c r="AJ337" s="221" t="str">
        <f t="shared" si="185"/>
        <v/>
      </c>
      <c r="AK337" s="221" t="str">
        <f t="shared" si="185"/>
        <v/>
      </c>
      <c r="AL337" s="221" t="str">
        <f t="shared" si="185"/>
        <v/>
      </c>
      <c r="AM337" s="221" t="str">
        <f t="shared" si="185"/>
        <v/>
      </c>
      <c r="AN337" s="221" t="str">
        <f t="shared" si="185"/>
        <v/>
      </c>
      <c r="AO337" s="221" t="str">
        <f t="shared" si="185"/>
        <v/>
      </c>
      <c r="AP337" s="221" t="str">
        <f t="shared" si="185"/>
        <v/>
      </c>
      <c r="AQ337" s="221" t="str">
        <f t="shared" si="185"/>
        <v/>
      </c>
      <c r="AR337" s="221" t="str">
        <f t="shared" si="186"/>
        <v/>
      </c>
      <c r="AS337" s="221" t="str">
        <f t="shared" si="186"/>
        <v/>
      </c>
      <c r="AT337" s="221" t="str">
        <f t="shared" si="186"/>
        <v/>
      </c>
      <c r="AU337" s="221" t="str">
        <f t="shared" si="186"/>
        <v/>
      </c>
      <c r="AV337" s="221" t="str">
        <f t="shared" si="186"/>
        <v/>
      </c>
      <c r="AW337" s="221" t="str">
        <f t="shared" si="186"/>
        <v/>
      </c>
      <c r="AX337" s="221" t="str">
        <f t="shared" si="186"/>
        <v/>
      </c>
      <c r="AY337" s="221" t="str">
        <f t="shared" si="186"/>
        <v/>
      </c>
      <c r="AZ337" s="221" t="str">
        <f t="shared" si="186"/>
        <v/>
      </c>
      <c r="BA337" s="221" t="str">
        <f t="shared" si="186"/>
        <v/>
      </c>
      <c r="BB337" s="221" t="str">
        <f t="shared" si="187"/>
        <v/>
      </c>
      <c r="BC337" s="221" t="str">
        <f t="shared" si="187"/>
        <v/>
      </c>
      <c r="BD337" s="221" t="str">
        <f t="shared" si="187"/>
        <v/>
      </c>
      <c r="BE337" s="221" t="str">
        <f t="shared" si="187"/>
        <v/>
      </c>
      <c r="BF337" s="221" t="str">
        <f t="shared" si="187"/>
        <v/>
      </c>
      <c r="BG337" s="221" t="str">
        <f t="shared" si="187"/>
        <v/>
      </c>
      <c r="BH337" s="221" t="str">
        <f t="shared" si="187"/>
        <v/>
      </c>
      <c r="BI337" s="221" t="str">
        <f t="shared" si="187"/>
        <v/>
      </c>
      <c r="BJ337" s="221" t="str">
        <f t="shared" si="187"/>
        <v/>
      </c>
      <c r="BK337" s="221" t="str">
        <f t="shared" si="187"/>
        <v/>
      </c>
      <c r="BL337" s="221" t="str">
        <f t="shared" si="187"/>
        <v/>
      </c>
      <c r="BM337" s="221" t="str">
        <f t="shared" si="187"/>
        <v/>
      </c>
    </row>
    <row r="338" spans="1:65" s="115" customFormat="1">
      <c r="A338" s="298"/>
      <c r="B338" s="215">
        <f t="shared" si="175"/>
        <v>2046</v>
      </c>
      <c r="C338" s="220">
        <f t="shared" ca="1" si="168"/>
        <v>0</v>
      </c>
      <c r="D338" s="221" t="str">
        <f t="shared" si="182"/>
        <v/>
      </c>
      <c r="E338" s="221" t="str">
        <f t="shared" si="182"/>
        <v/>
      </c>
      <c r="F338" s="221" t="str">
        <f t="shared" si="182"/>
        <v/>
      </c>
      <c r="G338" s="221" t="str">
        <f t="shared" si="182"/>
        <v/>
      </c>
      <c r="H338" s="221" t="str">
        <f t="shared" si="182"/>
        <v/>
      </c>
      <c r="I338" s="221" t="str">
        <f t="shared" si="182"/>
        <v/>
      </c>
      <c r="J338" s="221" t="str">
        <f t="shared" si="182"/>
        <v/>
      </c>
      <c r="K338" s="221" t="str">
        <f t="shared" si="182"/>
        <v/>
      </c>
      <c r="L338" s="221" t="str">
        <f t="shared" si="182"/>
        <v/>
      </c>
      <c r="M338" s="221" t="str">
        <f t="shared" si="182"/>
        <v/>
      </c>
      <c r="N338" s="221" t="str">
        <f t="shared" si="183"/>
        <v/>
      </c>
      <c r="O338" s="221" t="str">
        <f t="shared" si="183"/>
        <v/>
      </c>
      <c r="P338" s="221" t="str">
        <f t="shared" si="183"/>
        <v/>
      </c>
      <c r="Q338" s="221">
        <f t="shared" si="183"/>
        <v>0</v>
      </c>
      <c r="R338" s="221">
        <f t="shared" si="183"/>
        <v>0</v>
      </c>
      <c r="S338" s="221">
        <f t="shared" si="183"/>
        <v>0</v>
      </c>
      <c r="T338" s="221">
        <f t="shared" si="183"/>
        <v>0</v>
      </c>
      <c r="U338" s="221">
        <f t="shared" si="183"/>
        <v>0</v>
      </c>
      <c r="V338" s="221">
        <f t="shared" si="183"/>
        <v>0</v>
      </c>
      <c r="W338" s="221">
        <f t="shared" si="183"/>
        <v>0</v>
      </c>
      <c r="X338" s="221">
        <f t="shared" si="184"/>
        <v>0</v>
      </c>
      <c r="Y338" s="221">
        <f t="shared" si="184"/>
        <v>0</v>
      </c>
      <c r="Z338" s="221">
        <f t="shared" si="184"/>
        <v>0</v>
      </c>
      <c r="AA338" s="221" t="str">
        <f t="shared" si="184"/>
        <v/>
      </c>
      <c r="AB338" s="221" t="str">
        <f t="shared" si="184"/>
        <v/>
      </c>
      <c r="AC338" s="221" t="str">
        <f t="shared" si="184"/>
        <v/>
      </c>
      <c r="AD338" s="221" t="str">
        <f t="shared" si="184"/>
        <v/>
      </c>
      <c r="AE338" s="221" t="str">
        <f t="shared" si="184"/>
        <v/>
      </c>
      <c r="AF338" s="221" t="str">
        <f t="shared" si="184"/>
        <v/>
      </c>
      <c r="AG338" s="221" t="str">
        <f t="shared" si="184"/>
        <v/>
      </c>
      <c r="AH338" s="221" t="str">
        <f t="shared" si="185"/>
        <v/>
      </c>
      <c r="AI338" s="221" t="str">
        <f t="shared" si="185"/>
        <v/>
      </c>
      <c r="AJ338" s="221" t="str">
        <f t="shared" si="185"/>
        <v/>
      </c>
      <c r="AK338" s="221" t="str">
        <f t="shared" si="185"/>
        <v/>
      </c>
      <c r="AL338" s="221" t="str">
        <f t="shared" si="185"/>
        <v/>
      </c>
      <c r="AM338" s="221" t="str">
        <f t="shared" si="185"/>
        <v/>
      </c>
      <c r="AN338" s="221" t="str">
        <f t="shared" si="185"/>
        <v/>
      </c>
      <c r="AO338" s="221" t="str">
        <f t="shared" si="185"/>
        <v/>
      </c>
      <c r="AP338" s="221" t="str">
        <f t="shared" si="185"/>
        <v/>
      </c>
      <c r="AQ338" s="221" t="str">
        <f t="shared" si="185"/>
        <v/>
      </c>
      <c r="AR338" s="221" t="str">
        <f t="shared" si="186"/>
        <v/>
      </c>
      <c r="AS338" s="221" t="str">
        <f t="shared" si="186"/>
        <v/>
      </c>
      <c r="AT338" s="221" t="str">
        <f t="shared" si="186"/>
        <v/>
      </c>
      <c r="AU338" s="221" t="str">
        <f t="shared" si="186"/>
        <v/>
      </c>
      <c r="AV338" s="221" t="str">
        <f t="shared" si="186"/>
        <v/>
      </c>
      <c r="AW338" s="221" t="str">
        <f t="shared" si="186"/>
        <v/>
      </c>
      <c r="AX338" s="221" t="str">
        <f t="shared" si="186"/>
        <v/>
      </c>
      <c r="AY338" s="221" t="str">
        <f t="shared" si="186"/>
        <v/>
      </c>
      <c r="AZ338" s="221" t="str">
        <f t="shared" si="186"/>
        <v/>
      </c>
      <c r="BA338" s="221" t="str">
        <f t="shared" si="186"/>
        <v/>
      </c>
      <c r="BB338" s="221" t="str">
        <f t="shared" si="187"/>
        <v/>
      </c>
      <c r="BC338" s="221" t="str">
        <f t="shared" si="187"/>
        <v/>
      </c>
      <c r="BD338" s="221" t="str">
        <f t="shared" si="187"/>
        <v/>
      </c>
      <c r="BE338" s="221" t="str">
        <f t="shared" si="187"/>
        <v/>
      </c>
      <c r="BF338" s="221" t="str">
        <f t="shared" si="187"/>
        <v/>
      </c>
      <c r="BG338" s="221" t="str">
        <f t="shared" si="187"/>
        <v/>
      </c>
      <c r="BH338" s="221" t="str">
        <f t="shared" si="187"/>
        <v/>
      </c>
      <c r="BI338" s="221" t="str">
        <f t="shared" si="187"/>
        <v/>
      </c>
      <c r="BJ338" s="221" t="str">
        <f t="shared" si="187"/>
        <v/>
      </c>
      <c r="BK338" s="221" t="str">
        <f t="shared" si="187"/>
        <v/>
      </c>
      <c r="BL338" s="221" t="str">
        <f t="shared" si="187"/>
        <v/>
      </c>
      <c r="BM338" s="221" t="str">
        <f t="shared" si="187"/>
        <v/>
      </c>
    </row>
    <row r="339" spans="1:65" s="115" customFormat="1">
      <c r="A339" s="298"/>
      <c r="B339" s="215">
        <f t="shared" si="175"/>
        <v>2047</v>
      </c>
      <c r="C339" s="220">
        <f t="shared" ca="1" si="168"/>
        <v>0</v>
      </c>
      <c r="D339" s="221" t="str">
        <f t="shared" si="182"/>
        <v/>
      </c>
      <c r="E339" s="221" t="str">
        <f t="shared" si="182"/>
        <v/>
      </c>
      <c r="F339" s="221" t="str">
        <f t="shared" si="182"/>
        <v/>
      </c>
      <c r="G339" s="221" t="str">
        <f t="shared" si="182"/>
        <v/>
      </c>
      <c r="H339" s="221" t="str">
        <f t="shared" si="182"/>
        <v/>
      </c>
      <c r="I339" s="221" t="str">
        <f t="shared" si="182"/>
        <v/>
      </c>
      <c r="J339" s="221" t="str">
        <f t="shared" si="182"/>
        <v/>
      </c>
      <c r="K339" s="221" t="str">
        <f t="shared" si="182"/>
        <v/>
      </c>
      <c r="L339" s="221" t="str">
        <f t="shared" si="182"/>
        <v/>
      </c>
      <c r="M339" s="221" t="str">
        <f t="shared" si="182"/>
        <v/>
      </c>
      <c r="N339" s="221" t="str">
        <f t="shared" si="183"/>
        <v/>
      </c>
      <c r="O339" s="221" t="str">
        <f t="shared" si="183"/>
        <v/>
      </c>
      <c r="P339" s="221" t="str">
        <f t="shared" si="183"/>
        <v/>
      </c>
      <c r="Q339" s="221" t="str">
        <f t="shared" si="183"/>
        <v/>
      </c>
      <c r="R339" s="221">
        <f t="shared" si="183"/>
        <v>0</v>
      </c>
      <c r="S339" s="221">
        <f t="shared" si="183"/>
        <v>0</v>
      </c>
      <c r="T339" s="221">
        <f t="shared" si="183"/>
        <v>0</v>
      </c>
      <c r="U339" s="221">
        <f t="shared" si="183"/>
        <v>0</v>
      </c>
      <c r="V339" s="221">
        <f t="shared" si="183"/>
        <v>0</v>
      </c>
      <c r="W339" s="221">
        <f t="shared" si="183"/>
        <v>0</v>
      </c>
      <c r="X339" s="221">
        <f t="shared" si="184"/>
        <v>0</v>
      </c>
      <c r="Y339" s="221">
        <f t="shared" si="184"/>
        <v>0</v>
      </c>
      <c r="Z339" s="221">
        <f t="shared" si="184"/>
        <v>0</v>
      </c>
      <c r="AA339" s="221">
        <f t="shared" si="184"/>
        <v>0</v>
      </c>
      <c r="AB339" s="221" t="str">
        <f t="shared" si="184"/>
        <v/>
      </c>
      <c r="AC339" s="221" t="str">
        <f t="shared" si="184"/>
        <v/>
      </c>
      <c r="AD339" s="221" t="str">
        <f t="shared" si="184"/>
        <v/>
      </c>
      <c r="AE339" s="221" t="str">
        <f t="shared" si="184"/>
        <v/>
      </c>
      <c r="AF339" s="221" t="str">
        <f t="shared" si="184"/>
        <v/>
      </c>
      <c r="AG339" s="221" t="str">
        <f t="shared" si="184"/>
        <v/>
      </c>
      <c r="AH339" s="221" t="str">
        <f t="shared" si="185"/>
        <v/>
      </c>
      <c r="AI339" s="221" t="str">
        <f t="shared" si="185"/>
        <v/>
      </c>
      <c r="AJ339" s="221" t="str">
        <f t="shared" si="185"/>
        <v/>
      </c>
      <c r="AK339" s="221" t="str">
        <f t="shared" si="185"/>
        <v/>
      </c>
      <c r="AL339" s="221" t="str">
        <f t="shared" si="185"/>
        <v/>
      </c>
      <c r="AM339" s="221" t="str">
        <f t="shared" si="185"/>
        <v/>
      </c>
      <c r="AN339" s="221" t="str">
        <f t="shared" si="185"/>
        <v/>
      </c>
      <c r="AO339" s="221" t="str">
        <f t="shared" si="185"/>
        <v/>
      </c>
      <c r="AP339" s="221" t="str">
        <f t="shared" si="185"/>
        <v/>
      </c>
      <c r="AQ339" s="221" t="str">
        <f t="shared" si="185"/>
        <v/>
      </c>
      <c r="AR339" s="221" t="str">
        <f t="shared" si="186"/>
        <v/>
      </c>
      <c r="AS339" s="221" t="str">
        <f t="shared" si="186"/>
        <v/>
      </c>
      <c r="AT339" s="221" t="str">
        <f t="shared" si="186"/>
        <v/>
      </c>
      <c r="AU339" s="221" t="str">
        <f t="shared" si="186"/>
        <v/>
      </c>
      <c r="AV339" s="221" t="str">
        <f t="shared" si="186"/>
        <v/>
      </c>
      <c r="AW339" s="221" t="str">
        <f t="shared" si="186"/>
        <v/>
      </c>
      <c r="AX339" s="221" t="str">
        <f t="shared" si="186"/>
        <v/>
      </c>
      <c r="AY339" s="221" t="str">
        <f t="shared" si="186"/>
        <v/>
      </c>
      <c r="AZ339" s="221" t="str">
        <f t="shared" si="186"/>
        <v/>
      </c>
      <c r="BA339" s="221" t="str">
        <f t="shared" si="186"/>
        <v/>
      </c>
      <c r="BB339" s="221" t="str">
        <f t="shared" si="187"/>
        <v/>
      </c>
      <c r="BC339" s="221" t="str">
        <f t="shared" si="187"/>
        <v/>
      </c>
      <c r="BD339" s="221" t="str">
        <f t="shared" si="187"/>
        <v/>
      </c>
      <c r="BE339" s="221" t="str">
        <f t="shared" si="187"/>
        <v/>
      </c>
      <c r="BF339" s="221" t="str">
        <f t="shared" si="187"/>
        <v/>
      </c>
      <c r="BG339" s="221" t="str">
        <f t="shared" si="187"/>
        <v/>
      </c>
      <c r="BH339" s="221" t="str">
        <f t="shared" si="187"/>
        <v/>
      </c>
      <c r="BI339" s="221" t="str">
        <f t="shared" si="187"/>
        <v/>
      </c>
      <c r="BJ339" s="221" t="str">
        <f t="shared" si="187"/>
        <v/>
      </c>
      <c r="BK339" s="221" t="str">
        <f t="shared" si="187"/>
        <v/>
      </c>
      <c r="BL339" s="221" t="str">
        <f t="shared" si="187"/>
        <v/>
      </c>
      <c r="BM339" s="221" t="str">
        <f t="shared" si="187"/>
        <v/>
      </c>
    </row>
    <row r="340" spans="1:65" s="115" customFormat="1">
      <c r="A340" s="298"/>
      <c r="B340" s="215">
        <f t="shared" si="175"/>
        <v>2048</v>
      </c>
      <c r="C340" s="220">
        <f t="shared" ca="1" si="168"/>
        <v>0</v>
      </c>
      <c r="D340" s="221" t="str">
        <f t="shared" si="182"/>
        <v/>
      </c>
      <c r="E340" s="221" t="str">
        <f t="shared" si="182"/>
        <v/>
      </c>
      <c r="F340" s="221" t="str">
        <f t="shared" si="182"/>
        <v/>
      </c>
      <c r="G340" s="221" t="str">
        <f t="shared" si="182"/>
        <v/>
      </c>
      <c r="H340" s="221" t="str">
        <f t="shared" si="182"/>
        <v/>
      </c>
      <c r="I340" s="221" t="str">
        <f t="shared" si="182"/>
        <v/>
      </c>
      <c r="J340" s="221" t="str">
        <f t="shared" si="182"/>
        <v/>
      </c>
      <c r="K340" s="221" t="str">
        <f t="shared" si="182"/>
        <v/>
      </c>
      <c r="L340" s="221" t="str">
        <f t="shared" si="182"/>
        <v/>
      </c>
      <c r="M340" s="221" t="str">
        <f t="shared" si="182"/>
        <v/>
      </c>
      <c r="N340" s="221" t="str">
        <f t="shared" si="183"/>
        <v/>
      </c>
      <c r="O340" s="221" t="str">
        <f t="shared" si="183"/>
        <v/>
      </c>
      <c r="P340" s="221" t="str">
        <f t="shared" si="183"/>
        <v/>
      </c>
      <c r="Q340" s="221" t="str">
        <f t="shared" si="183"/>
        <v/>
      </c>
      <c r="R340" s="221" t="str">
        <f t="shared" si="183"/>
        <v/>
      </c>
      <c r="S340" s="221">
        <f t="shared" si="183"/>
        <v>0</v>
      </c>
      <c r="T340" s="221">
        <f t="shared" si="183"/>
        <v>0</v>
      </c>
      <c r="U340" s="221">
        <f t="shared" si="183"/>
        <v>0</v>
      </c>
      <c r="V340" s="221">
        <f t="shared" si="183"/>
        <v>0</v>
      </c>
      <c r="W340" s="221">
        <f t="shared" si="183"/>
        <v>0</v>
      </c>
      <c r="X340" s="221">
        <f t="shared" si="184"/>
        <v>0</v>
      </c>
      <c r="Y340" s="221">
        <f t="shared" si="184"/>
        <v>0</v>
      </c>
      <c r="Z340" s="221">
        <f t="shared" si="184"/>
        <v>0</v>
      </c>
      <c r="AA340" s="221">
        <f t="shared" si="184"/>
        <v>0</v>
      </c>
      <c r="AB340" s="221">
        <f t="shared" si="184"/>
        <v>0</v>
      </c>
      <c r="AC340" s="221" t="str">
        <f t="shared" si="184"/>
        <v/>
      </c>
      <c r="AD340" s="221" t="str">
        <f t="shared" si="184"/>
        <v/>
      </c>
      <c r="AE340" s="221" t="str">
        <f t="shared" si="184"/>
        <v/>
      </c>
      <c r="AF340" s="221" t="str">
        <f t="shared" si="184"/>
        <v/>
      </c>
      <c r="AG340" s="221" t="str">
        <f t="shared" si="184"/>
        <v/>
      </c>
      <c r="AH340" s="221" t="str">
        <f t="shared" si="185"/>
        <v/>
      </c>
      <c r="AI340" s="221" t="str">
        <f t="shared" si="185"/>
        <v/>
      </c>
      <c r="AJ340" s="221" t="str">
        <f t="shared" si="185"/>
        <v/>
      </c>
      <c r="AK340" s="221" t="str">
        <f t="shared" si="185"/>
        <v/>
      </c>
      <c r="AL340" s="221" t="str">
        <f t="shared" si="185"/>
        <v/>
      </c>
      <c r="AM340" s="221" t="str">
        <f t="shared" si="185"/>
        <v/>
      </c>
      <c r="AN340" s="221" t="str">
        <f t="shared" si="185"/>
        <v/>
      </c>
      <c r="AO340" s="221" t="str">
        <f t="shared" si="185"/>
        <v/>
      </c>
      <c r="AP340" s="221" t="str">
        <f t="shared" si="185"/>
        <v/>
      </c>
      <c r="AQ340" s="221" t="str">
        <f t="shared" si="185"/>
        <v/>
      </c>
      <c r="AR340" s="221" t="str">
        <f t="shared" si="186"/>
        <v/>
      </c>
      <c r="AS340" s="221" t="str">
        <f t="shared" si="186"/>
        <v/>
      </c>
      <c r="AT340" s="221" t="str">
        <f t="shared" si="186"/>
        <v/>
      </c>
      <c r="AU340" s="221" t="str">
        <f t="shared" si="186"/>
        <v/>
      </c>
      <c r="AV340" s="221" t="str">
        <f t="shared" si="186"/>
        <v/>
      </c>
      <c r="AW340" s="221" t="str">
        <f t="shared" si="186"/>
        <v/>
      </c>
      <c r="AX340" s="221" t="str">
        <f t="shared" si="186"/>
        <v/>
      </c>
      <c r="AY340" s="221" t="str">
        <f t="shared" si="186"/>
        <v/>
      </c>
      <c r="AZ340" s="221" t="str">
        <f t="shared" si="186"/>
        <v/>
      </c>
      <c r="BA340" s="221" t="str">
        <f t="shared" si="186"/>
        <v/>
      </c>
      <c r="BB340" s="221" t="str">
        <f t="shared" si="187"/>
        <v/>
      </c>
      <c r="BC340" s="221" t="str">
        <f t="shared" si="187"/>
        <v/>
      </c>
      <c r="BD340" s="221" t="str">
        <f t="shared" si="187"/>
        <v/>
      </c>
      <c r="BE340" s="221" t="str">
        <f t="shared" si="187"/>
        <v/>
      </c>
      <c r="BF340" s="221" t="str">
        <f t="shared" si="187"/>
        <v/>
      </c>
      <c r="BG340" s="221" t="str">
        <f t="shared" si="187"/>
        <v/>
      </c>
      <c r="BH340" s="221" t="str">
        <f t="shared" si="187"/>
        <v/>
      </c>
      <c r="BI340" s="221" t="str">
        <f t="shared" si="187"/>
        <v/>
      </c>
      <c r="BJ340" s="221" t="str">
        <f t="shared" si="187"/>
        <v/>
      </c>
      <c r="BK340" s="221" t="str">
        <f t="shared" si="187"/>
        <v/>
      </c>
      <c r="BL340" s="221" t="str">
        <f t="shared" si="187"/>
        <v/>
      </c>
      <c r="BM340" s="221" t="str">
        <f t="shared" si="187"/>
        <v/>
      </c>
    </row>
    <row r="341" spans="1:65" s="115" customFormat="1">
      <c r="A341" s="298"/>
      <c r="B341" s="215">
        <f t="shared" si="175"/>
        <v>2049</v>
      </c>
      <c r="C341" s="220">
        <f t="shared" ca="1" si="168"/>
        <v>0</v>
      </c>
      <c r="D341" s="221" t="str">
        <f t="shared" si="182"/>
        <v/>
      </c>
      <c r="E341" s="221" t="str">
        <f t="shared" si="182"/>
        <v/>
      </c>
      <c r="F341" s="221" t="str">
        <f t="shared" si="182"/>
        <v/>
      </c>
      <c r="G341" s="221" t="str">
        <f t="shared" si="182"/>
        <v/>
      </c>
      <c r="H341" s="221" t="str">
        <f t="shared" si="182"/>
        <v/>
      </c>
      <c r="I341" s="221" t="str">
        <f t="shared" si="182"/>
        <v/>
      </c>
      <c r="J341" s="221" t="str">
        <f t="shared" si="182"/>
        <v/>
      </c>
      <c r="K341" s="221" t="str">
        <f t="shared" si="182"/>
        <v/>
      </c>
      <c r="L341" s="221" t="str">
        <f t="shared" si="182"/>
        <v/>
      </c>
      <c r="M341" s="221" t="str">
        <f t="shared" si="182"/>
        <v/>
      </c>
      <c r="N341" s="221" t="str">
        <f t="shared" si="183"/>
        <v/>
      </c>
      <c r="O341" s="221" t="str">
        <f t="shared" si="183"/>
        <v/>
      </c>
      <c r="P341" s="221" t="str">
        <f t="shared" si="183"/>
        <v/>
      </c>
      <c r="Q341" s="221" t="str">
        <f t="shared" si="183"/>
        <v/>
      </c>
      <c r="R341" s="221" t="str">
        <f t="shared" si="183"/>
        <v/>
      </c>
      <c r="S341" s="221" t="str">
        <f t="shared" si="183"/>
        <v/>
      </c>
      <c r="T341" s="221">
        <f t="shared" si="183"/>
        <v>0</v>
      </c>
      <c r="U341" s="221">
        <f t="shared" si="183"/>
        <v>0</v>
      </c>
      <c r="V341" s="221">
        <f t="shared" si="183"/>
        <v>0</v>
      </c>
      <c r="W341" s="221">
        <f t="shared" si="183"/>
        <v>0</v>
      </c>
      <c r="X341" s="221">
        <f t="shared" si="184"/>
        <v>0</v>
      </c>
      <c r="Y341" s="221">
        <f t="shared" si="184"/>
        <v>0</v>
      </c>
      <c r="Z341" s="221">
        <f t="shared" si="184"/>
        <v>0</v>
      </c>
      <c r="AA341" s="221">
        <f t="shared" si="184"/>
        <v>0</v>
      </c>
      <c r="AB341" s="221">
        <f t="shared" si="184"/>
        <v>0</v>
      </c>
      <c r="AC341" s="221">
        <f t="shared" si="184"/>
        <v>0</v>
      </c>
      <c r="AD341" s="221" t="str">
        <f t="shared" si="184"/>
        <v/>
      </c>
      <c r="AE341" s="221" t="str">
        <f t="shared" si="184"/>
        <v/>
      </c>
      <c r="AF341" s="221" t="str">
        <f t="shared" si="184"/>
        <v/>
      </c>
      <c r="AG341" s="221" t="str">
        <f t="shared" si="184"/>
        <v/>
      </c>
      <c r="AH341" s="221" t="str">
        <f t="shared" si="185"/>
        <v/>
      </c>
      <c r="AI341" s="221" t="str">
        <f t="shared" si="185"/>
        <v/>
      </c>
      <c r="AJ341" s="221" t="str">
        <f t="shared" si="185"/>
        <v/>
      </c>
      <c r="AK341" s="221" t="str">
        <f t="shared" si="185"/>
        <v/>
      </c>
      <c r="AL341" s="221" t="str">
        <f t="shared" si="185"/>
        <v/>
      </c>
      <c r="AM341" s="221" t="str">
        <f t="shared" si="185"/>
        <v/>
      </c>
      <c r="AN341" s="221" t="str">
        <f t="shared" si="185"/>
        <v/>
      </c>
      <c r="AO341" s="221" t="str">
        <f t="shared" si="185"/>
        <v/>
      </c>
      <c r="AP341" s="221" t="str">
        <f t="shared" si="185"/>
        <v/>
      </c>
      <c r="AQ341" s="221" t="str">
        <f t="shared" si="185"/>
        <v/>
      </c>
      <c r="AR341" s="221" t="str">
        <f t="shared" si="186"/>
        <v/>
      </c>
      <c r="AS341" s="221" t="str">
        <f t="shared" si="186"/>
        <v/>
      </c>
      <c r="AT341" s="221" t="str">
        <f t="shared" si="186"/>
        <v/>
      </c>
      <c r="AU341" s="221" t="str">
        <f t="shared" si="186"/>
        <v/>
      </c>
      <c r="AV341" s="221" t="str">
        <f t="shared" si="186"/>
        <v/>
      </c>
      <c r="AW341" s="221" t="str">
        <f t="shared" si="186"/>
        <v/>
      </c>
      <c r="AX341" s="221" t="str">
        <f t="shared" si="186"/>
        <v/>
      </c>
      <c r="AY341" s="221" t="str">
        <f t="shared" si="186"/>
        <v/>
      </c>
      <c r="AZ341" s="221" t="str">
        <f t="shared" si="186"/>
        <v/>
      </c>
      <c r="BA341" s="221" t="str">
        <f t="shared" si="186"/>
        <v/>
      </c>
      <c r="BB341" s="221" t="str">
        <f t="shared" si="187"/>
        <v/>
      </c>
      <c r="BC341" s="221" t="str">
        <f t="shared" si="187"/>
        <v/>
      </c>
      <c r="BD341" s="221" t="str">
        <f t="shared" si="187"/>
        <v/>
      </c>
      <c r="BE341" s="221" t="str">
        <f t="shared" si="187"/>
        <v/>
      </c>
      <c r="BF341" s="221" t="str">
        <f t="shared" si="187"/>
        <v/>
      </c>
      <c r="BG341" s="221" t="str">
        <f t="shared" si="187"/>
        <v/>
      </c>
      <c r="BH341" s="221" t="str">
        <f t="shared" si="187"/>
        <v/>
      </c>
      <c r="BI341" s="221" t="str">
        <f t="shared" si="187"/>
        <v/>
      </c>
      <c r="BJ341" s="221" t="str">
        <f t="shared" si="187"/>
        <v/>
      </c>
      <c r="BK341" s="221" t="str">
        <f t="shared" si="187"/>
        <v/>
      </c>
      <c r="BL341" s="221" t="str">
        <f t="shared" si="187"/>
        <v/>
      </c>
      <c r="BM341" s="221" t="str">
        <f t="shared" si="187"/>
        <v/>
      </c>
    </row>
    <row r="342" spans="1:65" s="115" customFormat="1">
      <c r="A342" s="298"/>
      <c r="B342" s="215">
        <f t="shared" si="175"/>
        <v>2050</v>
      </c>
      <c r="C342" s="220">
        <f t="shared" ca="1" si="168"/>
        <v>0</v>
      </c>
      <c r="D342" s="221" t="str">
        <f t="shared" si="182"/>
        <v/>
      </c>
      <c r="E342" s="221" t="str">
        <f t="shared" si="182"/>
        <v/>
      </c>
      <c r="F342" s="221" t="str">
        <f t="shared" si="182"/>
        <v/>
      </c>
      <c r="G342" s="221" t="str">
        <f t="shared" si="182"/>
        <v/>
      </c>
      <c r="H342" s="221" t="str">
        <f t="shared" si="182"/>
        <v/>
      </c>
      <c r="I342" s="221" t="str">
        <f t="shared" si="182"/>
        <v/>
      </c>
      <c r="J342" s="221" t="str">
        <f t="shared" si="182"/>
        <v/>
      </c>
      <c r="K342" s="221" t="str">
        <f t="shared" si="182"/>
        <v/>
      </c>
      <c r="L342" s="221" t="str">
        <f t="shared" si="182"/>
        <v/>
      </c>
      <c r="M342" s="221" t="str">
        <f t="shared" si="182"/>
        <v/>
      </c>
      <c r="N342" s="221" t="str">
        <f t="shared" si="183"/>
        <v/>
      </c>
      <c r="O342" s="221" t="str">
        <f t="shared" si="183"/>
        <v/>
      </c>
      <c r="P342" s="221" t="str">
        <f t="shared" si="183"/>
        <v/>
      </c>
      <c r="Q342" s="221" t="str">
        <f t="shared" si="183"/>
        <v/>
      </c>
      <c r="R342" s="221" t="str">
        <f t="shared" si="183"/>
        <v/>
      </c>
      <c r="S342" s="221" t="str">
        <f t="shared" si="183"/>
        <v/>
      </c>
      <c r="T342" s="221" t="str">
        <f t="shared" si="183"/>
        <v/>
      </c>
      <c r="U342" s="221">
        <f t="shared" si="183"/>
        <v>0</v>
      </c>
      <c r="V342" s="221">
        <f t="shared" si="183"/>
        <v>0</v>
      </c>
      <c r="W342" s="221">
        <f t="shared" si="183"/>
        <v>0</v>
      </c>
      <c r="X342" s="221">
        <f t="shared" si="184"/>
        <v>0</v>
      </c>
      <c r="Y342" s="221">
        <f t="shared" si="184"/>
        <v>0</v>
      </c>
      <c r="Z342" s="221">
        <f t="shared" si="184"/>
        <v>0</v>
      </c>
      <c r="AA342" s="221">
        <f t="shared" si="184"/>
        <v>0</v>
      </c>
      <c r="AB342" s="221">
        <f t="shared" si="184"/>
        <v>0</v>
      </c>
      <c r="AC342" s="221">
        <f t="shared" si="184"/>
        <v>0</v>
      </c>
      <c r="AD342" s="221">
        <f t="shared" si="184"/>
        <v>0</v>
      </c>
      <c r="AE342" s="221" t="str">
        <f t="shared" si="184"/>
        <v/>
      </c>
      <c r="AF342" s="221" t="str">
        <f t="shared" si="184"/>
        <v/>
      </c>
      <c r="AG342" s="221" t="str">
        <f t="shared" si="184"/>
        <v/>
      </c>
      <c r="AH342" s="221" t="str">
        <f t="shared" si="185"/>
        <v/>
      </c>
      <c r="AI342" s="221" t="str">
        <f t="shared" si="185"/>
        <v/>
      </c>
      <c r="AJ342" s="221" t="str">
        <f t="shared" si="185"/>
        <v/>
      </c>
      <c r="AK342" s="221" t="str">
        <f t="shared" si="185"/>
        <v/>
      </c>
      <c r="AL342" s="221" t="str">
        <f t="shared" si="185"/>
        <v/>
      </c>
      <c r="AM342" s="221" t="str">
        <f t="shared" si="185"/>
        <v/>
      </c>
      <c r="AN342" s="221" t="str">
        <f t="shared" si="185"/>
        <v/>
      </c>
      <c r="AO342" s="221" t="str">
        <f t="shared" si="185"/>
        <v/>
      </c>
      <c r="AP342" s="221" t="str">
        <f t="shared" si="185"/>
        <v/>
      </c>
      <c r="AQ342" s="221" t="str">
        <f t="shared" si="185"/>
        <v/>
      </c>
      <c r="AR342" s="221" t="str">
        <f t="shared" si="186"/>
        <v/>
      </c>
      <c r="AS342" s="221" t="str">
        <f t="shared" si="186"/>
        <v/>
      </c>
      <c r="AT342" s="221" t="str">
        <f t="shared" si="186"/>
        <v/>
      </c>
      <c r="AU342" s="221" t="str">
        <f t="shared" si="186"/>
        <v/>
      </c>
      <c r="AV342" s="221" t="str">
        <f t="shared" si="186"/>
        <v/>
      </c>
      <c r="AW342" s="221" t="str">
        <f t="shared" si="186"/>
        <v/>
      </c>
      <c r="AX342" s="221" t="str">
        <f t="shared" si="186"/>
        <v/>
      </c>
      <c r="AY342" s="221" t="str">
        <f t="shared" si="186"/>
        <v/>
      </c>
      <c r="AZ342" s="221" t="str">
        <f t="shared" si="186"/>
        <v/>
      </c>
      <c r="BA342" s="221" t="str">
        <f t="shared" si="186"/>
        <v/>
      </c>
      <c r="BB342" s="221" t="str">
        <f t="shared" si="187"/>
        <v/>
      </c>
      <c r="BC342" s="221" t="str">
        <f t="shared" si="187"/>
        <v/>
      </c>
      <c r="BD342" s="221" t="str">
        <f t="shared" si="187"/>
        <v/>
      </c>
      <c r="BE342" s="221" t="str">
        <f t="shared" si="187"/>
        <v/>
      </c>
      <c r="BF342" s="221" t="str">
        <f t="shared" si="187"/>
        <v/>
      </c>
      <c r="BG342" s="221" t="str">
        <f t="shared" si="187"/>
        <v/>
      </c>
      <c r="BH342" s="221" t="str">
        <f t="shared" si="187"/>
        <v/>
      </c>
      <c r="BI342" s="221" t="str">
        <f t="shared" si="187"/>
        <v/>
      </c>
      <c r="BJ342" s="221" t="str">
        <f t="shared" si="187"/>
        <v/>
      </c>
      <c r="BK342" s="221" t="str">
        <f t="shared" si="187"/>
        <v/>
      </c>
      <c r="BL342" s="221" t="str">
        <f t="shared" si="187"/>
        <v/>
      </c>
      <c r="BM342" s="221" t="str">
        <f t="shared" si="187"/>
        <v/>
      </c>
    </row>
    <row r="343" spans="1:65" s="115" customFormat="1">
      <c r="A343" s="298"/>
      <c r="B343" s="215">
        <f t="shared" si="175"/>
        <v>2051</v>
      </c>
      <c r="C343" s="220">
        <f t="shared" ca="1" si="168"/>
        <v>0</v>
      </c>
      <c r="D343" s="221" t="str">
        <f t="shared" si="182"/>
        <v/>
      </c>
      <c r="E343" s="221" t="str">
        <f t="shared" si="182"/>
        <v/>
      </c>
      <c r="F343" s="221" t="str">
        <f t="shared" si="182"/>
        <v/>
      </c>
      <c r="G343" s="221" t="str">
        <f t="shared" si="182"/>
        <v/>
      </c>
      <c r="H343" s="221" t="str">
        <f t="shared" si="182"/>
        <v/>
      </c>
      <c r="I343" s="221" t="str">
        <f t="shared" si="182"/>
        <v/>
      </c>
      <c r="J343" s="221" t="str">
        <f t="shared" si="182"/>
        <v/>
      </c>
      <c r="K343" s="221" t="str">
        <f t="shared" si="182"/>
        <v/>
      </c>
      <c r="L343" s="221" t="str">
        <f t="shared" si="182"/>
        <v/>
      </c>
      <c r="M343" s="221" t="str">
        <f t="shared" si="182"/>
        <v/>
      </c>
      <c r="N343" s="221" t="str">
        <f t="shared" si="183"/>
        <v/>
      </c>
      <c r="O343" s="221" t="str">
        <f t="shared" si="183"/>
        <v/>
      </c>
      <c r="P343" s="221" t="str">
        <f t="shared" si="183"/>
        <v/>
      </c>
      <c r="Q343" s="221" t="str">
        <f t="shared" si="183"/>
        <v/>
      </c>
      <c r="R343" s="221" t="str">
        <f t="shared" si="183"/>
        <v/>
      </c>
      <c r="S343" s="221" t="str">
        <f t="shared" si="183"/>
        <v/>
      </c>
      <c r="T343" s="221" t="str">
        <f t="shared" si="183"/>
        <v/>
      </c>
      <c r="U343" s="221" t="str">
        <f t="shared" si="183"/>
        <v/>
      </c>
      <c r="V343" s="221">
        <f t="shared" si="183"/>
        <v>0</v>
      </c>
      <c r="W343" s="221">
        <f t="shared" si="183"/>
        <v>0</v>
      </c>
      <c r="X343" s="221">
        <f t="shared" si="184"/>
        <v>0</v>
      </c>
      <c r="Y343" s="221">
        <f t="shared" si="184"/>
        <v>0</v>
      </c>
      <c r="Z343" s="221">
        <f t="shared" si="184"/>
        <v>0</v>
      </c>
      <c r="AA343" s="221">
        <f t="shared" si="184"/>
        <v>0</v>
      </c>
      <c r="AB343" s="221">
        <f t="shared" si="184"/>
        <v>0</v>
      </c>
      <c r="AC343" s="221">
        <f t="shared" si="184"/>
        <v>0</v>
      </c>
      <c r="AD343" s="221">
        <f t="shared" si="184"/>
        <v>0</v>
      </c>
      <c r="AE343" s="221">
        <f t="shared" si="184"/>
        <v>0</v>
      </c>
      <c r="AF343" s="221" t="str">
        <f t="shared" si="184"/>
        <v/>
      </c>
      <c r="AG343" s="221" t="str">
        <f t="shared" si="184"/>
        <v/>
      </c>
      <c r="AH343" s="221" t="str">
        <f t="shared" si="185"/>
        <v/>
      </c>
      <c r="AI343" s="221" t="str">
        <f t="shared" si="185"/>
        <v/>
      </c>
      <c r="AJ343" s="221" t="str">
        <f t="shared" si="185"/>
        <v/>
      </c>
      <c r="AK343" s="221" t="str">
        <f t="shared" si="185"/>
        <v/>
      </c>
      <c r="AL343" s="221" t="str">
        <f t="shared" si="185"/>
        <v/>
      </c>
      <c r="AM343" s="221" t="str">
        <f t="shared" si="185"/>
        <v/>
      </c>
      <c r="AN343" s="221" t="str">
        <f t="shared" si="185"/>
        <v/>
      </c>
      <c r="AO343" s="221" t="str">
        <f t="shared" si="185"/>
        <v/>
      </c>
      <c r="AP343" s="221" t="str">
        <f t="shared" si="185"/>
        <v/>
      </c>
      <c r="AQ343" s="221" t="str">
        <f t="shared" si="185"/>
        <v/>
      </c>
      <c r="AR343" s="221" t="str">
        <f t="shared" si="186"/>
        <v/>
      </c>
      <c r="AS343" s="221" t="str">
        <f t="shared" si="186"/>
        <v/>
      </c>
      <c r="AT343" s="221" t="str">
        <f t="shared" si="186"/>
        <v/>
      </c>
      <c r="AU343" s="221" t="str">
        <f t="shared" si="186"/>
        <v/>
      </c>
      <c r="AV343" s="221" t="str">
        <f t="shared" si="186"/>
        <v/>
      </c>
      <c r="AW343" s="221" t="str">
        <f t="shared" si="186"/>
        <v/>
      </c>
      <c r="AX343" s="221" t="str">
        <f t="shared" si="186"/>
        <v/>
      </c>
      <c r="AY343" s="221" t="str">
        <f t="shared" si="186"/>
        <v/>
      </c>
      <c r="AZ343" s="221" t="str">
        <f t="shared" si="186"/>
        <v/>
      </c>
      <c r="BA343" s="221" t="str">
        <f t="shared" si="186"/>
        <v/>
      </c>
      <c r="BB343" s="221" t="str">
        <f t="shared" si="187"/>
        <v/>
      </c>
      <c r="BC343" s="221" t="str">
        <f t="shared" si="187"/>
        <v/>
      </c>
      <c r="BD343" s="221" t="str">
        <f t="shared" si="187"/>
        <v/>
      </c>
      <c r="BE343" s="221" t="str">
        <f t="shared" si="187"/>
        <v/>
      </c>
      <c r="BF343" s="221" t="str">
        <f t="shared" si="187"/>
        <v/>
      </c>
      <c r="BG343" s="221" t="str">
        <f t="shared" si="187"/>
        <v/>
      </c>
      <c r="BH343" s="221" t="str">
        <f t="shared" si="187"/>
        <v/>
      </c>
      <c r="BI343" s="221" t="str">
        <f t="shared" si="187"/>
        <v/>
      </c>
      <c r="BJ343" s="221" t="str">
        <f t="shared" si="187"/>
        <v/>
      </c>
      <c r="BK343" s="221" t="str">
        <f t="shared" si="187"/>
        <v/>
      </c>
      <c r="BL343" s="221" t="str">
        <f t="shared" si="187"/>
        <v/>
      </c>
      <c r="BM343" s="221" t="str">
        <f t="shared" si="187"/>
        <v/>
      </c>
    </row>
    <row r="344" spans="1:65" s="115" customFormat="1">
      <c r="A344" s="298"/>
      <c r="B344" s="215">
        <f t="shared" si="175"/>
        <v>2052</v>
      </c>
      <c r="C344" s="220">
        <f t="shared" ca="1" si="168"/>
        <v>0</v>
      </c>
      <c r="D344" s="221" t="str">
        <f t="shared" si="182"/>
        <v/>
      </c>
      <c r="E344" s="221" t="str">
        <f t="shared" si="182"/>
        <v/>
      </c>
      <c r="F344" s="221" t="str">
        <f t="shared" si="182"/>
        <v/>
      </c>
      <c r="G344" s="221" t="str">
        <f t="shared" si="182"/>
        <v/>
      </c>
      <c r="H344" s="221" t="str">
        <f t="shared" si="182"/>
        <v/>
      </c>
      <c r="I344" s="221" t="str">
        <f t="shared" si="182"/>
        <v/>
      </c>
      <c r="J344" s="221" t="str">
        <f t="shared" si="182"/>
        <v/>
      </c>
      <c r="K344" s="221" t="str">
        <f t="shared" si="182"/>
        <v/>
      </c>
      <c r="L344" s="221" t="str">
        <f t="shared" si="182"/>
        <v/>
      </c>
      <c r="M344" s="221" t="str">
        <f t="shared" si="182"/>
        <v/>
      </c>
      <c r="N344" s="221" t="str">
        <f t="shared" si="183"/>
        <v/>
      </c>
      <c r="O344" s="221" t="str">
        <f t="shared" si="183"/>
        <v/>
      </c>
      <c r="P344" s="221" t="str">
        <f t="shared" si="183"/>
        <v/>
      </c>
      <c r="Q344" s="221" t="str">
        <f t="shared" si="183"/>
        <v/>
      </c>
      <c r="R344" s="221" t="str">
        <f t="shared" si="183"/>
        <v/>
      </c>
      <c r="S344" s="221" t="str">
        <f t="shared" si="183"/>
        <v/>
      </c>
      <c r="T344" s="221" t="str">
        <f t="shared" si="183"/>
        <v/>
      </c>
      <c r="U344" s="221" t="str">
        <f t="shared" si="183"/>
        <v/>
      </c>
      <c r="V344" s="221" t="str">
        <f t="shared" si="183"/>
        <v/>
      </c>
      <c r="W344" s="221">
        <f t="shared" si="183"/>
        <v>0</v>
      </c>
      <c r="X344" s="221">
        <f t="shared" si="184"/>
        <v>0</v>
      </c>
      <c r="Y344" s="221">
        <f t="shared" si="184"/>
        <v>0</v>
      </c>
      <c r="Z344" s="221">
        <f t="shared" si="184"/>
        <v>0</v>
      </c>
      <c r="AA344" s="221">
        <f t="shared" si="184"/>
        <v>0</v>
      </c>
      <c r="AB344" s="221">
        <f t="shared" si="184"/>
        <v>0</v>
      </c>
      <c r="AC344" s="221">
        <f t="shared" si="184"/>
        <v>0</v>
      </c>
      <c r="AD344" s="221">
        <f t="shared" si="184"/>
        <v>0</v>
      </c>
      <c r="AE344" s="221">
        <f t="shared" si="184"/>
        <v>0</v>
      </c>
      <c r="AF344" s="221">
        <f t="shared" si="184"/>
        <v>0</v>
      </c>
      <c r="AG344" s="221" t="str">
        <f t="shared" si="184"/>
        <v/>
      </c>
      <c r="AH344" s="221" t="str">
        <f t="shared" si="185"/>
        <v/>
      </c>
      <c r="AI344" s="221" t="str">
        <f t="shared" si="185"/>
        <v/>
      </c>
      <c r="AJ344" s="221" t="str">
        <f t="shared" si="185"/>
        <v/>
      </c>
      <c r="AK344" s="221" t="str">
        <f t="shared" si="185"/>
        <v/>
      </c>
      <c r="AL344" s="221" t="str">
        <f t="shared" si="185"/>
        <v/>
      </c>
      <c r="AM344" s="221" t="str">
        <f t="shared" si="185"/>
        <v/>
      </c>
      <c r="AN344" s="221" t="str">
        <f t="shared" si="185"/>
        <v/>
      </c>
      <c r="AO344" s="221" t="str">
        <f t="shared" si="185"/>
        <v/>
      </c>
      <c r="AP344" s="221" t="str">
        <f t="shared" si="185"/>
        <v/>
      </c>
      <c r="AQ344" s="221" t="str">
        <f t="shared" si="185"/>
        <v/>
      </c>
      <c r="AR344" s="221" t="str">
        <f t="shared" si="186"/>
        <v/>
      </c>
      <c r="AS344" s="221" t="str">
        <f t="shared" si="186"/>
        <v/>
      </c>
      <c r="AT344" s="221" t="str">
        <f t="shared" si="186"/>
        <v/>
      </c>
      <c r="AU344" s="221" t="str">
        <f t="shared" si="186"/>
        <v/>
      </c>
      <c r="AV344" s="221" t="str">
        <f t="shared" si="186"/>
        <v/>
      </c>
      <c r="AW344" s="221" t="str">
        <f t="shared" si="186"/>
        <v/>
      </c>
      <c r="AX344" s="221" t="str">
        <f t="shared" si="186"/>
        <v/>
      </c>
      <c r="AY344" s="221" t="str">
        <f t="shared" si="186"/>
        <v/>
      </c>
      <c r="AZ344" s="221" t="str">
        <f t="shared" si="186"/>
        <v/>
      </c>
      <c r="BA344" s="221" t="str">
        <f t="shared" si="186"/>
        <v/>
      </c>
      <c r="BB344" s="221" t="str">
        <f t="shared" si="187"/>
        <v/>
      </c>
      <c r="BC344" s="221" t="str">
        <f t="shared" si="187"/>
        <v/>
      </c>
      <c r="BD344" s="221" t="str">
        <f t="shared" si="187"/>
        <v/>
      </c>
      <c r="BE344" s="221" t="str">
        <f t="shared" si="187"/>
        <v/>
      </c>
      <c r="BF344" s="221" t="str">
        <f t="shared" si="187"/>
        <v/>
      </c>
      <c r="BG344" s="221" t="str">
        <f t="shared" si="187"/>
        <v/>
      </c>
      <c r="BH344" s="221" t="str">
        <f t="shared" si="187"/>
        <v/>
      </c>
      <c r="BI344" s="221" t="str">
        <f t="shared" si="187"/>
        <v/>
      </c>
      <c r="BJ344" s="221" t="str">
        <f t="shared" si="187"/>
        <v/>
      </c>
      <c r="BK344" s="221" t="str">
        <f t="shared" si="187"/>
        <v/>
      </c>
      <c r="BL344" s="221" t="str">
        <f t="shared" si="187"/>
        <v/>
      </c>
      <c r="BM344" s="221" t="str">
        <f t="shared" si="187"/>
        <v/>
      </c>
    </row>
    <row r="345" spans="1:65" s="115" customFormat="1">
      <c r="A345" s="298"/>
      <c r="B345" s="215">
        <f t="shared" si="175"/>
        <v>2053</v>
      </c>
      <c r="C345" s="220">
        <f t="shared" ca="1" si="168"/>
        <v>0</v>
      </c>
      <c r="D345" s="221" t="str">
        <f t="shared" si="182"/>
        <v/>
      </c>
      <c r="E345" s="221" t="str">
        <f t="shared" si="182"/>
        <v/>
      </c>
      <c r="F345" s="221" t="str">
        <f t="shared" si="182"/>
        <v/>
      </c>
      <c r="G345" s="221" t="str">
        <f t="shared" si="182"/>
        <v/>
      </c>
      <c r="H345" s="221" t="str">
        <f t="shared" si="182"/>
        <v/>
      </c>
      <c r="I345" s="221" t="str">
        <f t="shared" si="182"/>
        <v/>
      </c>
      <c r="J345" s="221" t="str">
        <f t="shared" si="182"/>
        <v/>
      </c>
      <c r="K345" s="221" t="str">
        <f t="shared" si="182"/>
        <v/>
      </c>
      <c r="L345" s="221" t="str">
        <f t="shared" si="182"/>
        <v/>
      </c>
      <c r="M345" s="221" t="str">
        <f t="shared" si="182"/>
        <v/>
      </c>
      <c r="N345" s="221" t="str">
        <f t="shared" si="183"/>
        <v/>
      </c>
      <c r="O345" s="221" t="str">
        <f t="shared" si="183"/>
        <v/>
      </c>
      <c r="P345" s="221" t="str">
        <f t="shared" si="183"/>
        <v/>
      </c>
      <c r="Q345" s="221" t="str">
        <f t="shared" si="183"/>
        <v/>
      </c>
      <c r="R345" s="221" t="str">
        <f t="shared" si="183"/>
        <v/>
      </c>
      <c r="S345" s="221" t="str">
        <f t="shared" si="183"/>
        <v/>
      </c>
      <c r="T345" s="221" t="str">
        <f t="shared" si="183"/>
        <v/>
      </c>
      <c r="U345" s="221" t="str">
        <f t="shared" si="183"/>
        <v/>
      </c>
      <c r="V345" s="221" t="str">
        <f t="shared" si="183"/>
        <v/>
      </c>
      <c r="W345" s="221" t="str">
        <f t="shared" si="183"/>
        <v/>
      </c>
      <c r="X345" s="221">
        <f t="shared" si="184"/>
        <v>0</v>
      </c>
      <c r="Y345" s="221">
        <f t="shared" si="184"/>
        <v>0</v>
      </c>
      <c r="Z345" s="221">
        <f t="shared" si="184"/>
        <v>0</v>
      </c>
      <c r="AA345" s="221">
        <f t="shared" si="184"/>
        <v>0</v>
      </c>
      <c r="AB345" s="221">
        <f t="shared" si="184"/>
        <v>0</v>
      </c>
      <c r="AC345" s="221">
        <f t="shared" si="184"/>
        <v>0</v>
      </c>
      <c r="AD345" s="221">
        <f t="shared" si="184"/>
        <v>0</v>
      </c>
      <c r="AE345" s="221">
        <f t="shared" si="184"/>
        <v>0</v>
      </c>
      <c r="AF345" s="221">
        <f t="shared" si="184"/>
        <v>0</v>
      </c>
      <c r="AG345" s="221">
        <f t="shared" si="184"/>
        <v>0</v>
      </c>
      <c r="AH345" s="221" t="str">
        <f t="shared" si="185"/>
        <v/>
      </c>
      <c r="AI345" s="221" t="str">
        <f t="shared" si="185"/>
        <v/>
      </c>
      <c r="AJ345" s="221" t="str">
        <f t="shared" si="185"/>
        <v/>
      </c>
      <c r="AK345" s="221" t="str">
        <f t="shared" si="185"/>
        <v/>
      </c>
      <c r="AL345" s="221" t="str">
        <f t="shared" si="185"/>
        <v/>
      </c>
      <c r="AM345" s="221" t="str">
        <f t="shared" si="185"/>
        <v/>
      </c>
      <c r="AN345" s="221" t="str">
        <f t="shared" si="185"/>
        <v/>
      </c>
      <c r="AO345" s="221" t="str">
        <f t="shared" si="185"/>
        <v/>
      </c>
      <c r="AP345" s="221" t="str">
        <f t="shared" si="185"/>
        <v/>
      </c>
      <c r="AQ345" s="221" t="str">
        <f t="shared" si="185"/>
        <v/>
      </c>
      <c r="AR345" s="221" t="str">
        <f t="shared" si="186"/>
        <v/>
      </c>
      <c r="AS345" s="221" t="str">
        <f t="shared" si="186"/>
        <v/>
      </c>
      <c r="AT345" s="221" t="str">
        <f t="shared" si="186"/>
        <v/>
      </c>
      <c r="AU345" s="221" t="str">
        <f t="shared" si="186"/>
        <v/>
      </c>
      <c r="AV345" s="221" t="str">
        <f t="shared" si="186"/>
        <v/>
      </c>
      <c r="AW345" s="221" t="str">
        <f t="shared" si="186"/>
        <v/>
      </c>
      <c r="AX345" s="221" t="str">
        <f t="shared" si="186"/>
        <v/>
      </c>
      <c r="AY345" s="221" t="str">
        <f t="shared" si="186"/>
        <v/>
      </c>
      <c r="AZ345" s="221" t="str">
        <f t="shared" si="186"/>
        <v/>
      </c>
      <c r="BA345" s="221" t="str">
        <f t="shared" si="186"/>
        <v/>
      </c>
      <c r="BB345" s="221" t="str">
        <f t="shared" si="187"/>
        <v/>
      </c>
      <c r="BC345" s="221" t="str">
        <f t="shared" si="187"/>
        <v/>
      </c>
      <c r="BD345" s="221" t="str">
        <f t="shared" si="187"/>
        <v/>
      </c>
      <c r="BE345" s="221" t="str">
        <f t="shared" si="187"/>
        <v/>
      </c>
      <c r="BF345" s="221" t="str">
        <f t="shared" si="187"/>
        <v/>
      </c>
      <c r="BG345" s="221" t="str">
        <f t="shared" si="187"/>
        <v/>
      </c>
      <c r="BH345" s="221" t="str">
        <f t="shared" si="187"/>
        <v/>
      </c>
      <c r="BI345" s="221" t="str">
        <f t="shared" si="187"/>
        <v/>
      </c>
      <c r="BJ345" s="221" t="str">
        <f t="shared" si="187"/>
        <v/>
      </c>
      <c r="BK345" s="221" t="str">
        <f t="shared" si="187"/>
        <v/>
      </c>
      <c r="BL345" s="221" t="str">
        <f t="shared" si="187"/>
        <v/>
      </c>
      <c r="BM345" s="221" t="str">
        <f t="shared" si="187"/>
        <v/>
      </c>
    </row>
    <row r="346" spans="1:65" s="115" customFormat="1">
      <c r="A346" s="298"/>
      <c r="B346" s="215">
        <f t="shared" si="175"/>
        <v>2054</v>
      </c>
      <c r="C346" s="220">
        <f t="shared" ca="1" si="168"/>
        <v>0</v>
      </c>
      <c r="D346" s="221" t="str">
        <f t="shared" ref="D346:M355" si="188">IF(D$314="","",IF($B346&gt;$B$18,"",IF(AND($B346&gt;=D$314,$B346-D$314&lt;$B$21),D$315/$B$21,"")))</f>
        <v/>
      </c>
      <c r="E346" s="221" t="str">
        <f t="shared" si="188"/>
        <v/>
      </c>
      <c r="F346" s="221" t="str">
        <f t="shared" si="188"/>
        <v/>
      </c>
      <c r="G346" s="221" t="str">
        <f t="shared" si="188"/>
        <v/>
      </c>
      <c r="H346" s="221" t="str">
        <f t="shared" si="188"/>
        <v/>
      </c>
      <c r="I346" s="221" t="str">
        <f t="shared" si="188"/>
        <v/>
      </c>
      <c r="J346" s="221" t="str">
        <f t="shared" si="188"/>
        <v/>
      </c>
      <c r="K346" s="221" t="str">
        <f t="shared" si="188"/>
        <v/>
      </c>
      <c r="L346" s="221" t="str">
        <f t="shared" si="188"/>
        <v/>
      </c>
      <c r="M346" s="221" t="str">
        <f t="shared" si="188"/>
        <v/>
      </c>
      <c r="N346" s="221" t="str">
        <f t="shared" ref="N346:W355" si="189">IF(N$314="","",IF($B346&gt;$B$18,"",IF(AND($B346&gt;=N$314,$B346-N$314&lt;$B$21),N$315/$B$21,"")))</f>
        <v/>
      </c>
      <c r="O346" s="221" t="str">
        <f t="shared" si="189"/>
        <v/>
      </c>
      <c r="P346" s="221" t="str">
        <f t="shared" si="189"/>
        <v/>
      </c>
      <c r="Q346" s="221" t="str">
        <f t="shared" si="189"/>
        <v/>
      </c>
      <c r="R346" s="221" t="str">
        <f t="shared" si="189"/>
        <v/>
      </c>
      <c r="S346" s="221" t="str">
        <f t="shared" si="189"/>
        <v/>
      </c>
      <c r="T346" s="221" t="str">
        <f t="shared" si="189"/>
        <v/>
      </c>
      <c r="U346" s="221" t="str">
        <f t="shared" si="189"/>
        <v/>
      </c>
      <c r="V346" s="221" t="str">
        <f t="shared" si="189"/>
        <v/>
      </c>
      <c r="W346" s="221" t="str">
        <f t="shared" si="189"/>
        <v/>
      </c>
      <c r="X346" s="221" t="str">
        <f t="shared" ref="X346:AG355" si="190">IF(X$314="","",IF($B346&gt;$B$18,"",IF(AND($B346&gt;=X$314,$B346-X$314&lt;$B$21),X$315/$B$21,"")))</f>
        <v/>
      </c>
      <c r="Y346" s="221">
        <f t="shared" si="190"/>
        <v>0</v>
      </c>
      <c r="Z346" s="221">
        <f t="shared" si="190"/>
        <v>0</v>
      </c>
      <c r="AA346" s="221">
        <f t="shared" si="190"/>
        <v>0</v>
      </c>
      <c r="AB346" s="221">
        <f t="shared" si="190"/>
        <v>0</v>
      </c>
      <c r="AC346" s="221">
        <f t="shared" si="190"/>
        <v>0</v>
      </c>
      <c r="AD346" s="221">
        <f t="shared" si="190"/>
        <v>0</v>
      </c>
      <c r="AE346" s="221">
        <f t="shared" si="190"/>
        <v>0</v>
      </c>
      <c r="AF346" s="221">
        <f t="shared" si="190"/>
        <v>0</v>
      </c>
      <c r="AG346" s="221">
        <f t="shared" si="190"/>
        <v>0</v>
      </c>
      <c r="AH346" s="221">
        <f t="shared" ref="AH346:AQ355" si="191">IF(AH$314="","",IF($B346&gt;$B$18,"",IF(AND($B346&gt;=AH$314,$B346-AH$314&lt;$B$21),AH$315/$B$21,"")))</f>
        <v>0</v>
      </c>
      <c r="AI346" s="221" t="str">
        <f t="shared" si="191"/>
        <v/>
      </c>
      <c r="AJ346" s="221" t="str">
        <f t="shared" si="191"/>
        <v/>
      </c>
      <c r="AK346" s="221" t="str">
        <f t="shared" si="191"/>
        <v/>
      </c>
      <c r="AL346" s="221" t="str">
        <f t="shared" si="191"/>
        <v/>
      </c>
      <c r="AM346" s="221" t="str">
        <f t="shared" si="191"/>
        <v/>
      </c>
      <c r="AN346" s="221" t="str">
        <f t="shared" si="191"/>
        <v/>
      </c>
      <c r="AO346" s="221" t="str">
        <f t="shared" si="191"/>
        <v/>
      </c>
      <c r="AP346" s="221" t="str">
        <f t="shared" si="191"/>
        <v/>
      </c>
      <c r="AQ346" s="221" t="str">
        <f t="shared" si="191"/>
        <v/>
      </c>
      <c r="AR346" s="221" t="str">
        <f t="shared" ref="AR346:BA355" si="192">IF(AR$314="","",IF($B346&gt;$B$18,"",IF(AND($B346&gt;=AR$314,$B346-AR$314&lt;$B$21),AR$315/$B$21,"")))</f>
        <v/>
      </c>
      <c r="AS346" s="221" t="str">
        <f t="shared" si="192"/>
        <v/>
      </c>
      <c r="AT346" s="221" t="str">
        <f t="shared" si="192"/>
        <v/>
      </c>
      <c r="AU346" s="221" t="str">
        <f t="shared" si="192"/>
        <v/>
      </c>
      <c r="AV346" s="221" t="str">
        <f t="shared" si="192"/>
        <v/>
      </c>
      <c r="AW346" s="221" t="str">
        <f t="shared" si="192"/>
        <v/>
      </c>
      <c r="AX346" s="221" t="str">
        <f t="shared" si="192"/>
        <v/>
      </c>
      <c r="AY346" s="221" t="str">
        <f t="shared" si="192"/>
        <v/>
      </c>
      <c r="AZ346" s="221" t="str">
        <f t="shared" si="192"/>
        <v/>
      </c>
      <c r="BA346" s="221" t="str">
        <f t="shared" si="192"/>
        <v/>
      </c>
      <c r="BB346" s="221" t="str">
        <f t="shared" ref="BB346:BM355" si="193">IF(BB$314="","",IF($B346&gt;$B$18,"",IF(AND($B346&gt;=BB$314,$B346-BB$314&lt;$B$21),BB$315/$B$21,"")))</f>
        <v/>
      </c>
      <c r="BC346" s="221" t="str">
        <f t="shared" si="193"/>
        <v/>
      </c>
      <c r="BD346" s="221" t="str">
        <f t="shared" si="193"/>
        <v/>
      </c>
      <c r="BE346" s="221" t="str">
        <f t="shared" si="193"/>
        <v/>
      </c>
      <c r="BF346" s="221" t="str">
        <f t="shared" si="193"/>
        <v/>
      </c>
      <c r="BG346" s="221" t="str">
        <f t="shared" si="193"/>
        <v/>
      </c>
      <c r="BH346" s="221" t="str">
        <f t="shared" si="193"/>
        <v/>
      </c>
      <c r="BI346" s="221" t="str">
        <f t="shared" si="193"/>
        <v/>
      </c>
      <c r="BJ346" s="221" t="str">
        <f t="shared" si="193"/>
        <v/>
      </c>
      <c r="BK346" s="221" t="str">
        <f t="shared" si="193"/>
        <v/>
      </c>
      <c r="BL346" s="221" t="str">
        <f t="shared" si="193"/>
        <v/>
      </c>
      <c r="BM346" s="221" t="str">
        <f t="shared" si="193"/>
        <v/>
      </c>
    </row>
    <row r="347" spans="1:65" s="115" customFormat="1">
      <c r="A347" s="298"/>
      <c r="B347" s="215">
        <f t="shared" si="175"/>
        <v>2055</v>
      </c>
      <c r="C347" s="220">
        <f t="shared" ca="1" si="168"/>
        <v>0</v>
      </c>
      <c r="D347" s="221" t="str">
        <f t="shared" si="188"/>
        <v/>
      </c>
      <c r="E347" s="221" t="str">
        <f t="shared" si="188"/>
        <v/>
      </c>
      <c r="F347" s="221" t="str">
        <f t="shared" si="188"/>
        <v/>
      </c>
      <c r="G347" s="221" t="str">
        <f t="shared" si="188"/>
        <v/>
      </c>
      <c r="H347" s="221" t="str">
        <f t="shared" si="188"/>
        <v/>
      </c>
      <c r="I347" s="221" t="str">
        <f t="shared" si="188"/>
        <v/>
      </c>
      <c r="J347" s="221" t="str">
        <f t="shared" si="188"/>
        <v/>
      </c>
      <c r="K347" s="221" t="str">
        <f t="shared" si="188"/>
        <v/>
      </c>
      <c r="L347" s="221" t="str">
        <f t="shared" si="188"/>
        <v/>
      </c>
      <c r="M347" s="221" t="str">
        <f t="shared" si="188"/>
        <v/>
      </c>
      <c r="N347" s="221" t="str">
        <f t="shared" si="189"/>
        <v/>
      </c>
      <c r="O347" s="221" t="str">
        <f t="shared" si="189"/>
        <v/>
      </c>
      <c r="P347" s="221" t="str">
        <f t="shared" si="189"/>
        <v/>
      </c>
      <c r="Q347" s="221" t="str">
        <f t="shared" si="189"/>
        <v/>
      </c>
      <c r="R347" s="221" t="str">
        <f t="shared" si="189"/>
        <v/>
      </c>
      <c r="S347" s="221" t="str">
        <f t="shared" si="189"/>
        <v/>
      </c>
      <c r="T347" s="221" t="str">
        <f t="shared" si="189"/>
        <v/>
      </c>
      <c r="U347" s="221" t="str">
        <f t="shared" si="189"/>
        <v/>
      </c>
      <c r="V347" s="221" t="str">
        <f t="shared" si="189"/>
        <v/>
      </c>
      <c r="W347" s="221" t="str">
        <f t="shared" si="189"/>
        <v/>
      </c>
      <c r="X347" s="221" t="str">
        <f t="shared" si="190"/>
        <v/>
      </c>
      <c r="Y347" s="221" t="str">
        <f t="shared" si="190"/>
        <v/>
      </c>
      <c r="Z347" s="221">
        <f t="shared" si="190"/>
        <v>0</v>
      </c>
      <c r="AA347" s="221">
        <f t="shared" si="190"/>
        <v>0</v>
      </c>
      <c r="AB347" s="221">
        <f t="shared" si="190"/>
        <v>0</v>
      </c>
      <c r="AC347" s="221">
        <f t="shared" si="190"/>
        <v>0</v>
      </c>
      <c r="AD347" s="221">
        <f t="shared" si="190"/>
        <v>0</v>
      </c>
      <c r="AE347" s="221">
        <f t="shared" si="190"/>
        <v>0</v>
      </c>
      <c r="AF347" s="221">
        <f t="shared" si="190"/>
        <v>0</v>
      </c>
      <c r="AG347" s="221">
        <f t="shared" si="190"/>
        <v>0</v>
      </c>
      <c r="AH347" s="221">
        <f t="shared" si="191"/>
        <v>0</v>
      </c>
      <c r="AI347" s="221">
        <f t="shared" si="191"/>
        <v>0</v>
      </c>
      <c r="AJ347" s="221" t="str">
        <f t="shared" si="191"/>
        <v/>
      </c>
      <c r="AK347" s="221" t="str">
        <f t="shared" si="191"/>
        <v/>
      </c>
      <c r="AL347" s="221" t="str">
        <f t="shared" si="191"/>
        <v/>
      </c>
      <c r="AM347" s="221" t="str">
        <f t="shared" si="191"/>
        <v/>
      </c>
      <c r="AN347" s="221" t="str">
        <f t="shared" si="191"/>
        <v/>
      </c>
      <c r="AO347" s="221" t="str">
        <f t="shared" si="191"/>
        <v/>
      </c>
      <c r="AP347" s="221" t="str">
        <f t="shared" si="191"/>
        <v/>
      </c>
      <c r="AQ347" s="221" t="str">
        <f t="shared" si="191"/>
        <v/>
      </c>
      <c r="AR347" s="221" t="str">
        <f t="shared" si="192"/>
        <v/>
      </c>
      <c r="AS347" s="221" t="str">
        <f t="shared" si="192"/>
        <v/>
      </c>
      <c r="AT347" s="221" t="str">
        <f t="shared" si="192"/>
        <v/>
      </c>
      <c r="AU347" s="221" t="str">
        <f t="shared" si="192"/>
        <v/>
      </c>
      <c r="AV347" s="221" t="str">
        <f t="shared" si="192"/>
        <v/>
      </c>
      <c r="AW347" s="221" t="str">
        <f t="shared" si="192"/>
        <v/>
      </c>
      <c r="AX347" s="221" t="str">
        <f t="shared" si="192"/>
        <v/>
      </c>
      <c r="AY347" s="221" t="str">
        <f t="shared" si="192"/>
        <v/>
      </c>
      <c r="AZ347" s="221" t="str">
        <f t="shared" si="192"/>
        <v/>
      </c>
      <c r="BA347" s="221" t="str">
        <f t="shared" si="192"/>
        <v/>
      </c>
      <c r="BB347" s="221" t="str">
        <f t="shared" si="193"/>
        <v/>
      </c>
      <c r="BC347" s="221" t="str">
        <f t="shared" si="193"/>
        <v/>
      </c>
      <c r="BD347" s="221" t="str">
        <f t="shared" si="193"/>
        <v/>
      </c>
      <c r="BE347" s="221" t="str">
        <f t="shared" si="193"/>
        <v/>
      </c>
      <c r="BF347" s="221" t="str">
        <f t="shared" si="193"/>
        <v/>
      </c>
      <c r="BG347" s="221" t="str">
        <f t="shared" si="193"/>
        <v/>
      </c>
      <c r="BH347" s="221" t="str">
        <f t="shared" si="193"/>
        <v/>
      </c>
      <c r="BI347" s="221" t="str">
        <f t="shared" si="193"/>
        <v/>
      </c>
      <c r="BJ347" s="221" t="str">
        <f t="shared" si="193"/>
        <v/>
      </c>
      <c r="BK347" s="221" t="str">
        <f t="shared" si="193"/>
        <v/>
      </c>
      <c r="BL347" s="221" t="str">
        <f t="shared" si="193"/>
        <v/>
      </c>
      <c r="BM347" s="221" t="str">
        <f t="shared" si="193"/>
        <v/>
      </c>
    </row>
    <row r="348" spans="1:65" s="115" customFormat="1">
      <c r="A348" s="298"/>
      <c r="B348" s="215">
        <f t="shared" si="175"/>
        <v>2056</v>
      </c>
      <c r="C348" s="220">
        <f t="shared" ref="C348:C377" ca="1" si="194">IF($B348&gt;B$18,"N/A",SUM(OFFSET(D348,0,0,1,B$18-B$17+1)))</f>
        <v>0</v>
      </c>
      <c r="D348" s="221" t="str">
        <f t="shared" si="188"/>
        <v/>
      </c>
      <c r="E348" s="221" t="str">
        <f t="shared" si="188"/>
        <v/>
      </c>
      <c r="F348" s="221" t="str">
        <f t="shared" si="188"/>
        <v/>
      </c>
      <c r="G348" s="221" t="str">
        <f t="shared" si="188"/>
        <v/>
      </c>
      <c r="H348" s="221" t="str">
        <f t="shared" si="188"/>
        <v/>
      </c>
      <c r="I348" s="221" t="str">
        <f t="shared" si="188"/>
        <v/>
      </c>
      <c r="J348" s="221" t="str">
        <f t="shared" si="188"/>
        <v/>
      </c>
      <c r="K348" s="221" t="str">
        <f t="shared" si="188"/>
        <v/>
      </c>
      <c r="L348" s="221" t="str">
        <f t="shared" si="188"/>
        <v/>
      </c>
      <c r="M348" s="221" t="str">
        <f t="shared" si="188"/>
        <v/>
      </c>
      <c r="N348" s="221" t="str">
        <f t="shared" si="189"/>
        <v/>
      </c>
      <c r="O348" s="221" t="str">
        <f t="shared" si="189"/>
        <v/>
      </c>
      <c r="P348" s="221" t="str">
        <f t="shared" si="189"/>
        <v/>
      </c>
      <c r="Q348" s="221" t="str">
        <f t="shared" si="189"/>
        <v/>
      </c>
      <c r="R348" s="221" t="str">
        <f t="shared" si="189"/>
        <v/>
      </c>
      <c r="S348" s="221" t="str">
        <f t="shared" si="189"/>
        <v/>
      </c>
      <c r="T348" s="221" t="str">
        <f t="shared" si="189"/>
        <v/>
      </c>
      <c r="U348" s="221" t="str">
        <f t="shared" si="189"/>
        <v/>
      </c>
      <c r="V348" s="221" t="str">
        <f t="shared" si="189"/>
        <v/>
      </c>
      <c r="W348" s="221" t="str">
        <f t="shared" si="189"/>
        <v/>
      </c>
      <c r="X348" s="221" t="str">
        <f t="shared" si="190"/>
        <v/>
      </c>
      <c r="Y348" s="221" t="str">
        <f t="shared" si="190"/>
        <v/>
      </c>
      <c r="Z348" s="221" t="str">
        <f t="shared" si="190"/>
        <v/>
      </c>
      <c r="AA348" s="221">
        <f t="shared" si="190"/>
        <v>0</v>
      </c>
      <c r="AB348" s="221">
        <f t="shared" si="190"/>
        <v>0</v>
      </c>
      <c r="AC348" s="221">
        <f t="shared" si="190"/>
        <v>0</v>
      </c>
      <c r="AD348" s="221">
        <f t="shared" si="190"/>
        <v>0</v>
      </c>
      <c r="AE348" s="221">
        <f t="shared" si="190"/>
        <v>0</v>
      </c>
      <c r="AF348" s="221">
        <f t="shared" si="190"/>
        <v>0</v>
      </c>
      <c r="AG348" s="221">
        <f t="shared" si="190"/>
        <v>0</v>
      </c>
      <c r="AH348" s="221">
        <f t="shared" si="191"/>
        <v>0</v>
      </c>
      <c r="AI348" s="221">
        <f t="shared" si="191"/>
        <v>0</v>
      </c>
      <c r="AJ348" s="221">
        <f t="shared" si="191"/>
        <v>0</v>
      </c>
      <c r="AK348" s="221" t="str">
        <f t="shared" si="191"/>
        <v/>
      </c>
      <c r="AL348" s="221" t="str">
        <f t="shared" si="191"/>
        <v/>
      </c>
      <c r="AM348" s="221" t="str">
        <f t="shared" si="191"/>
        <v/>
      </c>
      <c r="AN348" s="221" t="str">
        <f t="shared" si="191"/>
        <v/>
      </c>
      <c r="AO348" s="221" t="str">
        <f t="shared" si="191"/>
        <v/>
      </c>
      <c r="AP348" s="221" t="str">
        <f t="shared" si="191"/>
        <v/>
      </c>
      <c r="AQ348" s="221" t="str">
        <f t="shared" si="191"/>
        <v/>
      </c>
      <c r="AR348" s="221" t="str">
        <f t="shared" si="192"/>
        <v/>
      </c>
      <c r="AS348" s="221" t="str">
        <f t="shared" si="192"/>
        <v/>
      </c>
      <c r="AT348" s="221" t="str">
        <f t="shared" si="192"/>
        <v/>
      </c>
      <c r="AU348" s="221" t="str">
        <f t="shared" si="192"/>
        <v/>
      </c>
      <c r="AV348" s="221" t="str">
        <f t="shared" si="192"/>
        <v/>
      </c>
      <c r="AW348" s="221" t="str">
        <f t="shared" si="192"/>
        <v/>
      </c>
      <c r="AX348" s="221" t="str">
        <f t="shared" si="192"/>
        <v/>
      </c>
      <c r="AY348" s="221" t="str">
        <f t="shared" si="192"/>
        <v/>
      </c>
      <c r="AZ348" s="221" t="str">
        <f t="shared" si="192"/>
        <v/>
      </c>
      <c r="BA348" s="221" t="str">
        <f t="shared" si="192"/>
        <v/>
      </c>
      <c r="BB348" s="221" t="str">
        <f t="shared" si="193"/>
        <v/>
      </c>
      <c r="BC348" s="221" t="str">
        <f t="shared" si="193"/>
        <v/>
      </c>
      <c r="BD348" s="221" t="str">
        <f t="shared" si="193"/>
        <v/>
      </c>
      <c r="BE348" s="221" t="str">
        <f t="shared" si="193"/>
        <v/>
      </c>
      <c r="BF348" s="221" t="str">
        <f t="shared" si="193"/>
        <v/>
      </c>
      <c r="BG348" s="221" t="str">
        <f t="shared" si="193"/>
        <v/>
      </c>
      <c r="BH348" s="221" t="str">
        <f t="shared" si="193"/>
        <v/>
      </c>
      <c r="BI348" s="221" t="str">
        <f t="shared" si="193"/>
        <v/>
      </c>
      <c r="BJ348" s="221" t="str">
        <f t="shared" si="193"/>
        <v/>
      </c>
      <c r="BK348" s="221" t="str">
        <f t="shared" si="193"/>
        <v/>
      </c>
      <c r="BL348" s="221" t="str">
        <f t="shared" si="193"/>
        <v/>
      </c>
      <c r="BM348" s="221" t="str">
        <f t="shared" si="193"/>
        <v/>
      </c>
    </row>
    <row r="349" spans="1:65" s="115" customFormat="1">
      <c r="A349" s="298"/>
      <c r="B349" s="215">
        <f t="shared" ref="B349:B377" si="195">B348+1</f>
        <v>2057</v>
      </c>
      <c r="C349" s="220">
        <f t="shared" ca="1" si="194"/>
        <v>0</v>
      </c>
      <c r="D349" s="221" t="str">
        <f t="shared" si="188"/>
        <v/>
      </c>
      <c r="E349" s="221" t="str">
        <f t="shared" si="188"/>
        <v/>
      </c>
      <c r="F349" s="221" t="str">
        <f t="shared" si="188"/>
        <v/>
      </c>
      <c r="G349" s="221" t="str">
        <f t="shared" si="188"/>
        <v/>
      </c>
      <c r="H349" s="221" t="str">
        <f t="shared" si="188"/>
        <v/>
      </c>
      <c r="I349" s="221" t="str">
        <f t="shared" si="188"/>
        <v/>
      </c>
      <c r="J349" s="221" t="str">
        <f t="shared" si="188"/>
        <v/>
      </c>
      <c r="K349" s="221" t="str">
        <f t="shared" si="188"/>
        <v/>
      </c>
      <c r="L349" s="221" t="str">
        <f t="shared" si="188"/>
        <v/>
      </c>
      <c r="M349" s="221" t="str">
        <f t="shared" si="188"/>
        <v/>
      </c>
      <c r="N349" s="221" t="str">
        <f t="shared" si="189"/>
        <v/>
      </c>
      <c r="O349" s="221" t="str">
        <f t="shared" si="189"/>
        <v/>
      </c>
      <c r="P349" s="221" t="str">
        <f t="shared" si="189"/>
        <v/>
      </c>
      <c r="Q349" s="221" t="str">
        <f t="shared" si="189"/>
        <v/>
      </c>
      <c r="R349" s="221" t="str">
        <f t="shared" si="189"/>
        <v/>
      </c>
      <c r="S349" s="221" t="str">
        <f t="shared" si="189"/>
        <v/>
      </c>
      <c r="T349" s="221" t="str">
        <f t="shared" si="189"/>
        <v/>
      </c>
      <c r="U349" s="221" t="str">
        <f t="shared" si="189"/>
        <v/>
      </c>
      <c r="V349" s="221" t="str">
        <f t="shared" si="189"/>
        <v/>
      </c>
      <c r="W349" s="221" t="str">
        <f t="shared" si="189"/>
        <v/>
      </c>
      <c r="X349" s="221" t="str">
        <f t="shared" si="190"/>
        <v/>
      </c>
      <c r="Y349" s="221" t="str">
        <f t="shared" si="190"/>
        <v/>
      </c>
      <c r="Z349" s="221" t="str">
        <f t="shared" si="190"/>
        <v/>
      </c>
      <c r="AA349" s="221" t="str">
        <f t="shared" si="190"/>
        <v/>
      </c>
      <c r="AB349" s="221">
        <f t="shared" si="190"/>
        <v>0</v>
      </c>
      <c r="AC349" s="221">
        <f t="shared" si="190"/>
        <v>0</v>
      </c>
      <c r="AD349" s="221">
        <f t="shared" si="190"/>
        <v>0</v>
      </c>
      <c r="AE349" s="221">
        <f t="shared" si="190"/>
        <v>0</v>
      </c>
      <c r="AF349" s="221">
        <f t="shared" si="190"/>
        <v>0</v>
      </c>
      <c r="AG349" s="221">
        <f t="shared" si="190"/>
        <v>0</v>
      </c>
      <c r="AH349" s="221">
        <f t="shared" si="191"/>
        <v>0</v>
      </c>
      <c r="AI349" s="221">
        <f t="shared" si="191"/>
        <v>0</v>
      </c>
      <c r="AJ349" s="221">
        <f t="shared" si="191"/>
        <v>0</v>
      </c>
      <c r="AK349" s="221">
        <f t="shared" si="191"/>
        <v>0</v>
      </c>
      <c r="AL349" s="221" t="str">
        <f t="shared" si="191"/>
        <v/>
      </c>
      <c r="AM349" s="221" t="str">
        <f t="shared" si="191"/>
        <v/>
      </c>
      <c r="AN349" s="221" t="str">
        <f t="shared" si="191"/>
        <v/>
      </c>
      <c r="AO349" s="221" t="str">
        <f t="shared" si="191"/>
        <v/>
      </c>
      <c r="AP349" s="221" t="str">
        <f t="shared" si="191"/>
        <v/>
      </c>
      <c r="AQ349" s="221" t="str">
        <f t="shared" si="191"/>
        <v/>
      </c>
      <c r="AR349" s="221" t="str">
        <f t="shared" si="192"/>
        <v/>
      </c>
      <c r="AS349" s="221" t="str">
        <f t="shared" si="192"/>
        <v/>
      </c>
      <c r="AT349" s="221" t="str">
        <f t="shared" si="192"/>
        <v/>
      </c>
      <c r="AU349" s="221" t="str">
        <f t="shared" si="192"/>
        <v/>
      </c>
      <c r="AV349" s="221" t="str">
        <f t="shared" si="192"/>
        <v/>
      </c>
      <c r="AW349" s="221" t="str">
        <f t="shared" si="192"/>
        <v/>
      </c>
      <c r="AX349" s="221" t="str">
        <f t="shared" si="192"/>
        <v/>
      </c>
      <c r="AY349" s="221" t="str">
        <f t="shared" si="192"/>
        <v/>
      </c>
      <c r="AZ349" s="221" t="str">
        <f t="shared" si="192"/>
        <v/>
      </c>
      <c r="BA349" s="221" t="str">
        <f t="shared" si="192"/>
        <v/>
      </c>
      <c r="BB349" s="221" t="str">
        <f t="shared" si="193"/>
        <v/>
      </c>
      <c r="BC349" s="221" t="str">
        <f t="shared" si="193"/>
        <v/>
      </c>
      <c r="BD349" s="221" t="str">
        <f t="shared" si="193"/>
        <v/>
      </c>
      <c r="BE349" s="221" t="str">
        <f t="shared" si="193"/>
        <v/>
      </c>
      <c r="BF349" s="221" t="str">
        <f t="shared" si="193"/>
        <v/>
      </c>
      <c r="BG349" s="221" t="str">
        <f t="shared" si="193"/>
        <v/>
      </c>
      <c r="BH349" s="221" t="str">
        <f t="shared" si="193"/>
        <v/>
      </c>
      <c r="BI349" s="221" t="str">
        <f t="shared" si="193"/>
        <v/>
      </c>
      <c r="BJ349" s="221" t="str">
        <f t="shared" si="193"/>
        <v/>
      </c>
      <c r="BK349" s="221" t="str">
        <f t="shared" si="193"/>
        <v/>
      </c>
      <c r="BL349" s="221" t="str">
        <f t="shared" si="193"/>
        <v/>
      </c>
      <c r="BM349" s="221" t="str">
        <f t="shared" si="193"/>
        <v/>
      </c>
    </row>
    <row r="350" spans="1:65" s="115" customFormat="1">
      <c r="A350" s="298"/>
      <c r="B350" s="215">
        <f t="shared" si="195"/>
        <v>2058</v>
      </c>
      <c r="C350" s="220">
        <f t="shared" ca="1" si="194"/>
        <v>0</v>
      </c>
      <c r="D350" s="221" t="str">
        <f t="shared" si="188"/>
        <v/>
      </c>
      <c r="E350" s="221" t="str">
        <f t="shared" si="188"/>
        <v/>
      </c>
      <c r="F350" s="221" t="str">
        <f t="shared" si="188"/>
        <v/>
      </c>
      <c r="G350" s="221" t="str">
        <f t="shared" si="188"/>
        <v/>
      </c>
      <c r="H350" s="221" t="str">
        <f t="shared" si="188"/>
        <v/>
      </c>
      <c r="I350" s="221" t="str">
        <f t="shared" si="188"/>
        <v/>
      </c>
      <c r="J350" s="221" t="str">
        <f t="shared" si="188"/>
        <v/>
      </c>
      <c r="K350" s="221" t="str">
        <f t="shared" si="188"/>
        <v/>
      </c>
      <c r="L350" s="221" t="str">
        <f t="shared" si="188"/>
        <v/>
      </c>
      <c r="M350" s="221" t="str">
        <f t="shared" si="188"/>
        <v/>
      </c>
      <c r="N350" s="221" t="str">
        <f t="shared" si="189"/>
        <v/>
      </c>
      <c r="O350" s="221" t="str">
        <f t="shared" si="189"/>
        <v/>
      </c>
      <c r="P350" s="221" t="str">
        <f t="shared" si="189"/>
        <v/>
      </c>
      <c r="Q350" s="221" t="str">
        <f t="shared" si="189"/>
        <v/>
      </c>
      <c r="R350" s="221" t="str">
        <f t="shared" si="189"/>
        <v/>
      </c>
      <c r="S350" s="221" t="str">
        <f t="shared" si="189"/>
        <v/>
      </c>
      <c r="T350" s="221" t="str">
        <f t="shared" si="189"/>
        <v/>
      </c>
      <c r="U350" s="221" t="str">
        <f t="shared" si="189"/>
        <v/>
      </c>
      <c r="V350" s="221" t="str">
        <f t="shared" si="189"/>
        <v/>
      </c>
      <c r="W350" s="221" t="str">
        <f t="shared" si="189"/>
        <v/>
      </c>
      <c r="X350" s="221" t="str">
        <f t="shared" si="190"/>
        <v/>
      </c>
      <c r="Y350" s="221" t="str">
        <f t="shared" si="190"/>
        <v/>
      </c>
      <c r="Z350" s="221" t="str">
        <f t="shared" si="190"/>
        <v/>
      </c>
      <c r="AA350" s="221" t="str">
        <f t="shared" si="190"/>
        <v/>
      </c>
      <c r="AB350" s="221" t="str">
        <f t="shared" si="190"/>
        <v/>
      </c>
      <c r="AC350" s="221">
        <f t="shared" si="190"/>
        <v>0</v>
      </c>
      <c r="AD350" s="221">
        <f t="shared" si="190"/>
        <v>0</v>
      </c>
      <c r="AE350" s="221">
        <f t="shared" si="190"/>
        <v>0</v>
      </c>
      <c r="AF350" s="221">
        <f t="shared" si="190"/>
        <v>0</v>
      </c>
      <c r="AG350" s="221">
        <f t="shared" si="190"/>
        <v>0</v>
      </c>
      <c r="AH350" s="221">
        <f t="shared" si="191"/>
        <v>0</v>
      </c>
      <c r="AI350" s="221">
        <f t="shared" si="191"/>
        <v>0</v>
      </c>
      <c r="AJ350" s="221">
        <f t="shared" si="191"/>
        <v>0</v>
      </c>
      <c r="AK350" s="221">
        <f t="shared" si="191"/>
        <v>0</v>
      </c>
      <c r="AL350" s="221">
        <f t="shared" si="191"/>
        <v>0</v>
      </c>
      <c r="AM350" s="221" t="str">
        <f t="shared" si="191"/>
        <v/>
      </c>
      <c r="AN350" s="221" t="str">
        <f t="shared" si="191"/>
        <v/>
      </c>
      <c r="AO350" s="221" t="str">
        <f t="shared" si="191"/>
        <v/>
      </c>
      <c r="AP350" s="221" t="str">
        <f t="shared" si="191"/>
        <v/>
      </c>
      <c r="AQ350" s="221" t="str">
        <f t="shared" si="191"/>
        <v/>
      </c>
      <c r="AR350" s="221" t="str">
        <f t="shared" si="192"/>
        <v/>
      </c>
      <c r="AS350" s="221" t="str">
        <f t="shared" si="192"/>
        <v/>
      </c>
      <c r="AT350" s="221" t="str">
        <f t="shared" si="192"/>
        <v/>
      </c>
      <c r="AU350" s="221" t="str">
        <f t="shared" si="192"/>
        <v/>
      </c>
      <c r="AV350" s="221" t="str">
        <f t="shared" si="192"/>
        <v/>
      </c>
      <c r="AW350" s="221" t="str">
        <f t="shared" si="192"/>
        <v/>
      </c>
      <c r="AX350" s="221" t="str">
        <f t="shared" si="192"/>
        <v/>
      </c>
      <c r="AY350" s="221" t="str">
        <f t="shared" si="192"/>
        <v/>
      </c>
      <c r="AZ350" s="221" t="str">
        <f t="shared" si="192"/>
        <v/>
      </c>
      <c r="BA350" s="221" t="str">
        <f t="shared" si="192"/>
        <v/>
      </c>
      <c r="BB350" s="221" t="str">
        <f t="shared" si="193"/>
        <v/>
      </c>
      <c r="BC350" s="221" t="str">
        <f t="shared" si="193"/>
        <v/>
      </c>
      <c r="BD350" s="221" t="str">
        <f t="shared" si="193"/>
        <v/>
      </c>
      <c r="BE350" s="221" t="str">
        <f t="shared" si="193"/>
        <v/>
      </c>
      <c r="BF350" s="221" t="str">
        <f t="shared" si="193"/>
        <v/>
      </c>
      <c r="BG350" s="221" t="str">
        <f t="shared" si="193"/>
        <v/>
      </c>
      <c r="BH350" s="221" t="str">
        <f t="shared" si="193"/>
        <v/>
      </c>
      <c r="BI350" s="221" t="str">
        <f t="shared" si="193"/>
        <v/>
      </c>
      <c r="BJ350" s="221" t="str">
        <f t="shared" si="193"/>
        <v/>
      </c>
      <c r="BK350" s="221" t="str">
        <f t="shared" si="193"/>
        <v/>
      </c>
      <c r="BL350" s="221" t="str">
        <f t="shared" si="193"/>
        <v/>
      </c>
      <c r="BM350" s="221" t="str">
        <f t="shared" si="193"/>
        <v/>
      </c>
    </row>
    <row r="351" spans="1:65" s="115" customFormat="1">
      <c r="A351" s="298"/>
      <c r="B351" s="215">
        <f t="shared" si="195"/>
        <v>2059</v>
      </c>
      <c r="C351" s="220">
        <f t="shared" ca="1" si="194"/>
        <v>0</v>
      </c>
      <c r="D351" s="221" t="str">
        <f t="shared" si="188"/>
        <v/>
      </c>
      <c r="E351" s="221" t="str">
        <f t="shared" si="188"/>
        <v/>
      </c>
      <c r="F351" s="221" t="str">
        <f t="shared" si="188"/>
        <v/>
      </c>
      <c r="G351" s="221" t="str">
        <f t="shared" si="188"/>
        <v/>
      </c>
      <c r="H351" s="221" t="str">
        <f t="shared" si="188"/>
        <v/>
      </c>
      <c r="I351" s="221" t="str">
        <f t="shared" si="188"/>
        <v/>
      </c>
      <c r="J351" s="221" t="str">
        <f t="shared" si="188"/>
        <v/>
      </c>
      <c r="K351" s="221" t="str">
        <f t="shared" si="188"/>
        <v/>
      </c>
      <c r="L351" s="221" t="str">
        <f t="shared" si="188"/>
        <v/>
      </c>
      <c r="M351" s="221" t="str">
        <f t="shared" si="188"/>
        <v/>
      </c>
      <c r="N351" s="221" t="str">
        <f t="shared" si="189"/>
        <v/>
      </c>
      <c r="O351" s="221" t="str">
        <f t="shared" si="189"/>
        <v/>
      </c>
      <c r="P351" s="221" t="str">
        <f t="shared" si="189"/>
        <v/>
      </c>
      <c r="Q351" s="221" t="str">
        <f t="shared" si="189"/>
        <v/>
      </c>
      <c r="R351" s="221" t="str">
        <f t="shared" si="189"/>
        <v/>
      </c>
      <c r="S351" s="221" t="str">
        <f t="shared" si="189"/>
        <v/>
      </c>
      <c r="T351" s="221" t="str">
        <f t="shared" si="189"/>
        <v/>
      </c>
      <c r="U351" s="221" t="str">
        <f t="shared" si="189"/>
        <v/>
      </c>
      <c r="V351" s="221" t="str">
        <f t="shared" si="189"/>
        <v/>
      </c>
      <c r="W351" s="221" t="str">
        <f t="shared" si="189"/>
        <v/>
      </c>
      <c r="X351" s="221" t="str">
        <f t="shared" si="190"/>
        <v/>
      </c>
      <c r="Y351" s="221" t="str">
        <f t="shared" si="190"/>
        <v/>
      </c>
      <c r="Z351" s="221" t="str">
        <f t="shared" si="190"/>
        <v/>
      </c>
      <c r="AA351" s="221" t="str">
        <f t="shared" si="190"/>
        <v/>
      </c>
      <c r="AB351" s="221" t="str">
        <f t="shared" si="190"/>
        <v/>
      </c>
      <c r="AC351" s="221" t="str">
        <f t="shared" si="190"/>
        <v/>
      </c>
      <c r="AD351" s="221">
        <f t="shared" si="190"/>
        <v>0</v>
      </c>
      <c r="AE351" s="221">
        <f t="shared" si="190"/>
        <v>0</v>
      </c>
      <c r="AF351" s="221">
        <f t="shared" si="190"/>
        <v>0</v>
      </c>
      <c r="AG351" s="221">
        <f t="shared" si="190"/>
        <v>0</v>
      </c>
      <c r="AH351" s="221">
        <f t="shared" si="191"/>
        <v>0</v>
      </c>
      <c r="AI351" s="221">
        <f t="shared" si="191"/>
        <v>0</v>
      </c>
      <c r="AJ351" s="221">
        <f t="shared" si="191"/>
        <v>0</v>
      </c>
      <c r="AK351" s="221">
        <f t="shared" si="191"/>
        <v>0</v>
      </c>
      <c r="AL351" s="221">
        <f t="shared" si="191"/>
        <v>0</v>
      </c>
      <c r="AM351" s="221">
        <f t="shared" si="191"/>
        <v>0</v>
      </c>
      <c r="AN351" s="221" t="str">
        <f t="shared" si="191"/>
        <v/>
      </c>
      <c r="AO351" s="221" t="str">
        <f t="shared" si="191"/>
        <v/>
      </c>
      <c r="AP351" s="221" t="str">
        <f t="shared" si="191"/>
        <v/>
      </c>
      <c r="AQ351" s="221" t="str">
        <f t="shared" si="191"/>
        <v/>
      </c>
      <c r="AR351" s="221" t="str">
        <f t="shared" si="192"/>
        <v/>
      </c>
      <c r="AS351" s="221" t="str">
        <f t="shared" si="192"/>
        <v/>
      </c>
      <c r="AT351" s="221" t="str">
        <f t="shared" si="192"/>
        <v/>
      </c>
      <c r="AU351" s="221" t="str">
        <f t="shared" si="192"/>
        <v/>
      </c>
      <c r="AV351" s="221" t="str">
        <f t="shared" si="192"/>
        <v/>
      </c>
      <c r="AW351" s="221" t="str">
        <f t="shared" si="192"/>
        <v/>
      </c>
      <c r="AX351" s="221" t="str">
        <f t="shared" si="192"/>
        <v/>
      </c>
      <c r="AY351" s="221" t="str">
        <f t="shared" si="192"/>
        <v/>
      </c>
      <c r="AZ351" s="221" t="str">
        <f t="shared" si="192"/>
        <v/>
      </c>
      <c r="BA351" s="221" t="str">
        <f t="shared" si="192"/>
        <v/>
      </c>
      <c r="BB351" s="221" t="str">
        <f t="shared" si="193"/>
        <v/>
      </c>
      <c r="BC351" s="221" t="str">
        <f t="shared" si="193"/>
        <v/>
      </c>
      <c r="BD351" s="221" t="str">
        <f t="shared" si="193"/>
        <v/>
      </c>
      <c r="BE351" s="221" t="str">
        <f t="shared" si="193"/>
        <v/>
      </c>
      <c r="BF351" s="221" t="str">
        <f t="shared" si="193"/>
        <v/>
      </c>
      <c r="BG351" s="221" t="str">
        <f t="shared" si="193"/>
        <v/>
      </c>
      <c r="BH351" s="221" t="str">
        <f t="shared" si="193"/>
        <v/>
      </c>
      <c r="BI351" s="221" t="str">
        <f t="shared" si="193"/>
        <v/>
      </c>
      <c r="BJ351" s="221" t="str">
        <f t="shared" si="193"/>
        <v/>
      </c>
      <c r="BK351" s="221" t="str">
        <f t="shared" si="193"/>
        <v/>
      </c>
      <c r="BL351" s="221" t="str">
        <f t="shared" si="193"/>
        <v/>
      </c>
      <c r="BM351" s="221" t="str">
        <f t="shared" si="193"/>
        <v/>
      </c>
    </row>
    <row r="352" spans="1:65" s="115" customFormat="1">
      <c r="A352" s="298"/>
      <c r="B352" s="215">
        <f t="shared" si="195"/>
        <v>2060</v>
      </c>
      <c r="C352" s="220">
        <f t="shared" ca="1" si="194"/>
        <v>0</v>
      </c>
      <c r="D352" s="221" t="str">
        <f t="shared" si="188"/>
        <v/>
      </c>
      <c r="E352" s="221" t="str">
        <f t="shared" si="188"/>
        <v/>
      </c>
      <c r="F352" s="221" t="str">
        <f t="shared" si="188"/>
        <v/>
      </c>
      <c r="G352" s="221" t="str">
        <f t="shared" si="188"/>
        <v/>
      </c>
      <c r="H352" s="221" t="str">
        <f t="shared" si="188"/>
        <v/>
      </c>
      <c r="I352" s="221" t="str">
        <f t="shared" si="188"/>
        <v/>
      </c>
      <c r="J352" s="221" t="str">
        <f t="shared" si="188"/>
        <v/>
      </c>
      <c r="K352" s="221" t="str">
        <f t="shared" si="188"/>
        <v/>
      </c>
      <c r="L352" s="221" t="str">
        <f t="shared" si="188"/>
        <v/>
      </c>
      <c r="M352" s="221" t="str">
        <f t="shared" si="188"/>
        <v/>
      </c>
      <c r="N352" s="221" t="str">
        <f t="shared" si="189"/>
        <v/>
      </c>
      <c r="O352" s="221" t="str">
        <f t="shared" si="189"/>
        <v/>
      </c>
      <c r="P352" s="221" t="str">
        <f t="shared" si="189"/>
        <v/>
      </c>
      <c r="Q352" s="221" t="str">
        <f t="shared" si="189"/>
        <v/>
      </c>
      <c r="R352" s="221" t="str">
        <f t="shared" si="189"/>
        <v/>
      </c>
      <c r="S352" s="221" t="str">
        <f t="shared" si="189"/>
        <v/>
      </c>
      <c r="T352" s="221" t="str">
        <f t="shared" si="189"/>
        <v/>
      </c>
      <c r="U352" s="221" t="str">
        <f t="shared" si="189"/>
        <v/>
      </c>
      <c r="V352" s="221" t="str">
        <f t="shared" si="189"/>
        <v/>
      </c>
      <c r="W352" s="221" t="str">
        <f t="shared" si="189"/>
        <v/>
      </c>
      <c r="X352" s="221" t="str">
        <f t="shared" si="190"/>
        <v/>
      </c>
      <c r="Y352" s="221" t="str">
        <f t="shared" si="190"/>
        <v/>
      </c>
      <c r="Z352" s="221" t="str">
        <f t="shared" si="190"/>
        <v/>
      </c>
      <c r="AA352" s="221" t="str">
        <f t="shared" si="190"/>
        <v/>
      </c>
      <c r="AB352" s="221" t="str">
        <f t="shared" si="190"/>
        <v/>
      </c>
      <c r="AC352" s="221" t="str">
        <f t="shared" si="190"/>
        <v/>
      </c>
      <c r="AD352" s="221" t="str">
        <f t="shared" si="190"/>
        <v/>
      </c>
      <c r="AE352" s="221">
        <f t="shared" si="190"/>
        <v>0</v>
      </c>
      <c r="AF352" s="221">
        <f t="shared" si="190"/>
        <v>0</v>
      </c>
      <c r="AG352" s="221">
        <f t="shared" si="190"/>
        <v>0</v>
      </c>
      <c r="AH352" s="221">
        <f t="shared" si="191"/>
        <v>0</v>
      </c>
      <c r="AI352" s="221">
        <f t="shared" si="191"/>
        <v>0</v>
      </c>
      <c r="AJ352" s="221">
        <f t="shared" si="191"/>
        <v>0</v>
      </c>
      <c r="AK352" s="221">
        <f t="shared" si="191"/>
        <v>0</v>
      </c>
      <c r="AL352" s="221">
        <f t="shared" si="191"/>
        <v>0</v>
      </c>
      <c r="AM352" s="221">
        <f t="shared" si="191"/>
        <v>0</v>
      </c>
      <c r="AN352" s="221">
        <f t="shared" si="191"/>
        <v>0</v>
      </c>
      <c r="AO352" s="221" t="str">
        <f t="shared" si="191"/>
        <v/>
      </c>
      <c r="AP352" s="221" t="str">
        <f t="shared" si="191"/>
        <v/>
      </c>
      <c r="AQ352" s="221" t="str">
        <f t="shared" si="191"/>
        <v/>
      </c>
      <c r="AR352" s="221" t="str">
        <f t="shared" si="192"/>
        <v/>
      </c>
      <c r="AS352" s="221" t="str">
        <f t="shared" si="192"/>
        <v/>
      </c>
      <c r="AT352" s="221" t="str">
        <f t="shared" si="192"/>
        <v/>
      </c>
      <c r="AU352" s="221" t="str">
        <f t="shared" si="192"/>
        <v/>
      </c>
      <c r="AV352" s="221" t="str">
        <f t="shared" si="192"/>
        <v/>
      </c>
      <c r="AW352" s="221" t="str">
        <f t="shared" si="192"/>
        <v/>
      </c>
      <c r="AX352" s="221" t="str">
        <f t="shared" si="192"/>
        <v/>
      </c>
      <c r="AY352" s="221" t="str">
        <f t="shared" si="192"/>
        <v/>
      </c>
      <c r="AZ352" s="221" t="str">
        <f t="shared" si="192"/>
        <v/>
      </c>
      <c r="BA352" s="221" t="str">
        <f t="shared" si="192"/>
        <v/>
      </c>
      <c r="BB352" s="221" t="str">
        <f t="shared" si="193"/>
        <v/>
      </c>
      <c r="BC352" s="221" t="str">
        <f t="shared" si="193"/>
        <v/>
      </c>
      <c r="BD352" s="221" t="str">
        <f t="shared" si="193"/>
        <v/>
      </c>
      <c r="BE352" s="221" t="str">
        <f t="shared" si="193"/>
        <v/>
      </c>
      <c r="BF352" s="221" t="str">
        <f t="shared" si="193"/>
        <v/>
      </c>
      <c r="BG352" s="221" t="str">
        <f t="shared" si="193"/>
        <v/>
      </c>
      <c r="BH352" s="221" t="str">
        <f t="shared" si="193"/>
        <v/>
      </c>
      <c r="BI352" s="221" t="str">
        <f t="shared" si="193"/>
        <v/>
      </c>
      <c r="BJ352" s="221" t="str">
        <f t="shared" si="193"/>
        <v/>
      </c>
      <c r="BK352" s="221" t="str">
        <f t="shared" si="193"/>
        <v/>
      </c>
      <c r="BL352" s="221" t="str">
        <f t="shared" si="193"/>
        <v/>
      </c>
      <c r="BM352" s="221" t="str">
        <f t="shared" si="193"/>
        <v/>
      </c>
    </row>
    <row r="353" spans="1:65" s="115" customFormat="1">
      <c r="A353" s="298"/>
      <c r="B353" s="215">
        <f t="shared" si="195"/>
        <v>2061</v>
      </c>
      <c r="C353" s="220">
        <f t="shared" ca="1" si="194"/>
        <v>0</v>
      </c>
      <c r="D353" s="221" t="str">
        <f t="shared" si="188"/>
        <v/>
      </c>
      <c r="E353" s="221" t="str">
        <f t="shared" si="188"/>
        <v/>
      </c>
      <c r="F353" s="221" t="str">
        <f t="shared" si="188"/>
        <v/>
      </c>
      <c r="G353" s="221" t="str">
        <f t="shared" si="188"/>
        <v/>
      </c>
      <c r="H353" s="221" t="str">
        <f t="shared" si="188"/>
        <v/>
      </c>
      <c r="I353" s="221" t="str">
        <f t="shared" si="188"/>
        <v/>
      </c>
      <c r="J353" s="221" t="str">
        <f t="shared" si="188"/>
        <v/>
      </c>
      <c r="K353" s="221" t="str">
        <f t="shared" si="188"/>
        <v/>
      </c>
      <c r="L353" s="221" t="str">
        <f t="shared" si="188"/>
        <v/>
      </c>
      <c r="M353" s="221" t="str">
        <f t="shared" si="188"/>
        <v/>
      </c>
      <c r="N353" s="221" t="str">
        <f t="shared" si="189"/>
        <v/>
      </c>
      <c r="O353" s="221" t="str">
        <f t="shared" si="189"/>
        <v/>
      </c>
      <c r="P353" s="221" t="str">
        <f t="shared" si="189"/>
        <v/>
      </c>
      <c r="Q353" s="221" t="str">
        <f t="shared" si="189"/>
        <v/>
      </c>
      <c r="R353" s="221" t="str">
        <f t="shared" si="189"/>
        <v/>
      </c>
      <c r="S353" s="221" t="str">
        <f t="shared" si="189"/>
        <v/>
      </c>
      <c r="T353" s="221" t="str">
        <f t="shared" si="189"/>
        <v/>
      </c>
      <c r="U353" s="221" t="str">
        <f t="shared" si="189"/>
        <v/>
      </c>
      <c r="V353" s="221" t="str">
        <f t="shared" si="189"/>
        <v/>
      </c>
      <c r="W353" s="221" t="str">
        <f t="shared" si="189"/>
        <v/>
      </c>
      <c r="X353" s="221" t="str">
        <f t="shared" si="190"/>
        <v/>
      </c>
      <c r="Y353" s="221" t="str">
        <f t="shared" si="190"/>
        <v/>
      </c>
      <c r="Z353" s="221" t="str">
        <f t="shared" si="190"/>
        <v/>
      </c>
      <c r="AA353" s="221" t="str">
        <f t="shared" si="190"/>
        <v/>
      </c>
      <c r="AB353" s="221" t="str">
        <f t="shared" si="190"/>
        <v/>
      </c>
      <c r="AC353" s="221" t="str">
        <f t="shared" si="190"/>
        <v/>
      </c>
      <c r="AD353" s="221" t="str">
        <f t="shared" si="190"/>
        <v/>
      </c>
      <c r="AE353" s="221" t="str">
        <f t="shared" si="190"/>
        <v/>
      </c>
      <c r="AF353" s="221">
        <f t="shared" si="190"/>
        <v>0</v>
      </c>
      <c r="AG353" s="221">
        <f t="shared" si="190"/>
        <v>0</v>
      </c>
      <c r="AH353" s="221">
        <f t="shared" si="191"/>
        <v>0</v>
      </c>
      <c r="AI353" s="221">
        <f t="shared" si="191"/>
        <v>0</v>
      </c>
      <c r="AJ353" s="221">
        <f t="shared" si="191"/>
        <v>0</v>
      </c>
      <c r="AK353" s="221">
        <f t="shared" si="191"/>
        <v>0</v>
      </c>
      <c r="AL353" s="221">
        <f t="shared" si="191"/>
        <v>0</v>
      </c>
      <c r="AM353" s="221">
        <f t="shared" si="191"/>
        <v>0</v>
      </c>
      <c r="AN353" s="221">
        <f t="shared" si="191"/>
        <v>0</v>
      </c>
      <c r="AO353" s="221">
        <f t="shared" si="191"/>
        <v>0</v>
      </c>
      <c r="AP353" s="221" t="str">
        <f t="shared" si="191"/>
        <v/>
      </c>
      <c r="AQ353" s="221" t="str">
        <f t="shared" si="191"/>
        <v/>
      </c>
      <c r="AR353" s="221" t="str">
        <f t="shared" si="192"/>
        <v/>
      </c>
      <c r="AS353" s="221" t="str">
        <f t="shared" si="192"/>
        <v/>
      </c>
      <c r="AT353" s="221" t="str">
        <f t="shared" si="192"/>
        <v/>
      </c>
      <c r="AU353" s="221" t="str">
        <f t="shared" si="192"/>
        <v/>
      </c>
      <c r="AV353" s="221" t="str">
        <f t="shared" si="192"/>
        <v/>
      </c>
      <c r="AW353" s="221" t="str">
        <f t="shared" si="192"/>
        <v/>
      </c>
      <c r="AX353" s="221" t="str">
        <f t="shared" si="192"/>
        <v/>
      </c>
      <c r="AY353" s="221" t="str">
        <f t="shared" si="192"/>
        <v/>
      </c>
      <c r="AZ353" s="221" t="str">
        <f t="shared" si="192"/>
        <v/>
      </c>
      <c r="BA353" s="221" t="str">
        <f t="shared" si="192"/>
        <v/>
      </c>
      <c r="BB353" s="221" t="str">
        <f t="shared" si="193"/>
        <v/>
      </c>
      <c r="BC353" s="221" t="str">
        <f t="shared" si="193"/>
        <v/>
      </c>
      <c r="BD353" s="221" t="str">
        <f t="shared" si="193"/>
        <v/>
      </c>
      <c r="BE353" s="221" t="str">
        <f t="shared" si="193"/>
        <v/>
      </c>
      <c r="BF353" s="221" t="str">
        <f t="shared" si="193"/>
        <v/>
      </c>
      <c r="BG353" s="221" t="str">
        <f t="shared" si="193"/>
        <v/>
      </c>
      <c r="BH353" s="221" t="str">
        <f t="shared" si="193"/>
        <v/>
      </c>
      <c r="BI353" s="221" t="str">
        <f t="shared" si="193"/>
        <v/>
      </c>
      <c r="BJ353" s="221" t="str">
        <f t="shared" si="193"/>
        <v/>
      </c>
      <c r="BK353" s="221" t="str">
        <f t="shared" si="193"/>
        <v/>
      </c>
      <c r="BL353" s="221" t="str">
        <f t="shared" si="193"/>
        <v/>
      </c>
      <c r="BM353" s="221" t="str">
        <f t="shared" si="193"/>
        <v/>
      </c>
    </row>
    <row r="354" spans="1:65" s="115" customFormat="1">
      <c r="A354" s="298"/>
      <c r="B354" s="215">
        <f t="shared" si="195"/>
        <v>2062</v>
      </c>
      <c r="C354" s="220">
        <f t="shared" ca="1" si="194"/>
        <v>0</v>
      </c>
      <c r="D354" s="221" t="str">
        <f t="shared" si="188"/>
        <v/>
      </c>
      <c r="E354" s="221" t="str">
        <f t="shared" si="188"/>
        <v/>
      </c>
      <c r="F354" s="221" t="str">
        <f t="shared" si="188"/>
        <v/>
      </c>
      <c r="G354" s="221" t="str">
        <f t="shared" si="188"/>
        <v/>
      </c>
      <c r="H354" s="221" t="str">
        <f t="shared" si="188"/>
        <v/>
      </c>
      <c r="I354" s="221" t="str">
        <f t="shared" si="188"/>
        <v/>
      </c>
      <c r="J354" s="221" t="str">
        <f t="shared" si="188"/>
        <v/>
      </c>
      <c r="K354" s="221" t="str">
        <f t="shared" si="188"/>
        <v/>
      </c>
      <c r="L354" s="221" t="str">
        <f t="shared" si="188"/>
        <v/>
      </c>
      <c r="M354" s="221" t="str">
        <f t="shared" si="188"/>
        <v/>
      </c>
      <c r="N354" s="221" t="str">
        <f t="shared" si="189"/>
        <v/>
      </c>
      <c r="O354" s="221" t="str">
        <f t="shared" si="189"/>
        <v/>
      </c>
      <c r="P354" s="221" t="str">
        <f t="shared" si="189"/>
        <v/>
      </c>
      <c r="Q354" s="221" t="str">
        <f t="shared" si="189"/>
        <v/>
      </c>
      <c r="R354" s="221" t="str">
        <f t="shared" si="189"/>
        <v/>
      </c>
      <c r="S354" s="221" t="str">
        <f t="shared" si="189"/>
        <v/>
      </c>
      <c r="T354" s="221" t="str">
        <f t="shared" si="189"/>
        <v/>
      </c>
      <c r="U354" s="221" t="str">
        <f t="shared" si="189"/>
        <v/>
      </c>
      <c r="V354" s="221" t="str">
        <f t="shared" si="189"/>
        <v/>
      </c>
      <c r="W354" s="221" t="str">
        <f t="shared" si="189"/>
        <v/>
      </c>
      <c r="X354" s="221" t="str">
        <f t="shared" si="190"/>
        <v/>
      </c>
      <c r="Y354" s="221" t="str">
        <f t="shared" si="190"/>
        <v/>
      </c>
      <c r="Z354" s="221" t="str">
        <f t="shared" si="190"/>
        <v/>
      </c>
      <c r="AA354" s="221" t="str">
        <f t="shared" si="190"/>
        <v/>
      </c>
      <c r="AB354" s="221" t="str">
        <f t="shared" si="190"/>
        <v/>
      </c>
      <c r="AC354" s="221" t="str">
        <f t="shared" si="190"/>
        <v/>
      </c>
      <c r="AD354" s="221" t="str">
        <f t="shared" si="190"/>
        <v/>
      </c>
      <c r="AE354" s="221" t="str">
        <f t="shared" si="190"/>
        <v/>
      </c>
      <c r="AF354" s="221" t="str">
        <f t="shared" si="190"/>
        <v/>
      </c>
      <c r="AG354" s="221">
        <f t="shared" si="190"/>
        <v>0</v>
      </c>
      <c r="AH354" s="221">
        <f t="shared" si="191"/>
        <v>0</v>
      </c>
      <c r="AI354" s="221">
        <f t="shared" si="191"/>
        <v>0</v>
      </c>
      <c r="AJ354" s="221">
        <f t="shared" si="191"/>
        <v>0</v>
      </c>
      <c r="AK354" s="221">
        <f t="shared" si="191"/>
        <v>0</v>
      </c>
      <c r="AL354" s="221">
        <f t="shared" si="191"/>
        <v>0</v>
      </c>
      <c r="AM354" s="221">
        <f t="shared" si="191"/>
        <v>0</v>
      </c>
      <c r="AN354" s="221">
        <f t="shared" si="191"/>
        <v>0</v>
      </c>
      <c r="AO354" s="221">
        <f t="shared" si="191"/>
        <v>0</v>
      </c>
      <c r="AP354" s="221">
        <f t="shared" si="191"/>
        <v>0</v>
      </c>
      <c r="AQ354" s="221" t="str">
        <f t="shared" si="191"/>
        <v/>
      </c>
      <c r="AR354" s="221" t="str">
        <f t="shared" si="192"/>
        <v/>
      </c>
      <c r="AS354" s="221" t="str">
        <f t="shared" si="192"/>
        <v/>
      </c>
      <c r="AT354" s="221" t="str">
        <f t="shared" si="192"/>
        <v/>
      </c>
      <c r="AU354" s="221" t="str">
        <f t="shared" si="192"/>
        <v/>
      </c>
      <c r="AV354" s="221" t="str">
        <f t="shared" si="192"/>
        <v/>
      </c>
      <c r="AW354" s="221" t="str">
        <f t="shared" si="192"/>
        <v/>
      </c>
      <c r="AX354" s="221" t="str">
        <f t="shared" si="192"/>
        <v/>
      </c>
      <c r="AY354" s="221" t="str">
        <f t="shared" si="192"/>
        <v/>
      </c>
      <c r="AZ354" s="221" t="str">
        <f t="shared" si="192"/>
        <v/>
      </c>
      <c r="BA354" s="221" t="str">
        <f t="shared" si="192"/>
        <v/>
      </c>
      <c r="BB354" s="221" t="str">
        <f t="shared" si="193"/>
        <v/>
      </c>
      <c r="BC354" s="221" t="str">
        <f t="shared" si="193"/>
        <v/>
      </c>
      <c r="BD354" s="221" t="str">
        <f t="shared" si="193"/>
        <v/>
      </c>
      <c r="BE354" s="221" t="str">
        <f t="shared" si="193"/>
        <v/>
      </c>
      <c r="BF354" s="221" t="str">
        <f t="shared" si="193"/>
        <v/>
      </c>
      <c r="BG354" s="221" t="str">
        <f t="shared" si="193"/>
        <v/>
      </c>
      <c r="BH354" s="221" t="str">
        <f t="shared" si="193"/>
        <v/>
      </c>
      <c r="BI354" s="221" t="str">
        <f t="shared" si="193"/>
        <v/>
      </c>
      <c r="BJ354" s="221" t="str">
        <f t="shared" si="193"/>
        <v/>
      </c>
      <c r="BK354" s="221" t="str">
        <f t="shared" si="193"/>
        <v/>
      </c>
      <c r="BL354" s="221" t="str">
        <f t="shared" si="193"/>
        <v/>
      </c>
      <c r="BM354" s="221" t="str">
        <f t="shared" si="193"/>
        <v/>
      </c>
    </row>
    <row r="355" spans="1:65" s="115" customFormat="1">
      <c r="A355" s="298"/>
      <c r="B355" s="215">
        <f t="shared" si="195"/>
        <v>2063</v>
      </c>
      <c r="C355" s="220">
        <f t="shared" ca="1" si="194"/>
        <v>0</v>
      </c>
      <c r="D355" s="221" t="str">
        <f t="shared" si="188"/>
        <v/>
      </c>
      <c r="E355" s="221" t="str">
        <f t="shared" si="188"/>
        <v/>
      </c>
      <c r="F355" s="221" t="str">
        <f t="shared" si="188"/>
        <v/>
      </c>
      <c r="G355" s="221" t="str">
        <f t="shared" si="188"/>
        <v/>
      </c>
      <c r="H355" s="221" t="str">
        <f t="shared" si="188"/>
        <v/>
      </c>
      <c r="I355" s="221" t="str">
        <f t="shared" si="188"/>
        <v/>
      </c>
      <c r="J355" s="221" t="str">
        <f t="shared" si="188"/>
        <v/>
      </c>
      <c r="K355" s="221" t="str">
        <f t="shared" si="188"/>
        <v/>
      </c>
      <c r="L355" s="221" t="str">
        <f t="shared" si="188"/>
        <v/>
      </c>
      <c r="M355" s="221" t="str">
        <f t="shared" si="188"/>
        <v/>
      </c>
      <c r="N355" s="221" t="str">
        <f t="shared" si="189"/>
        <v/>
      </c>
      <c r="O355" s="221" t="str">
        <f t="shared" si="189"/>
        <v/>
      </c>
      <c r="P355" s="221" t="str">
        <f t="shared" si="189"/>
        <v/>
      </c>
      <c r="Q355" s="221" t="str">
        <f t="shared" si="189"/>
        <v/>
      </c>
      <c r="R355" s="221" t="str">
        <f t="shared" si="189"/>
        <v/>
      </c>
      <c r="S355" s="221" t="str">
        <f t="shared" si="189"/>
        <v/>
      </c>
      <c r="T355" s="221" t="str">
        <f t="shared" si="189"/>
        <v/>
      </c>
      <c r="U355" s="221" t="str">
        <f t="shared" si="189"/>
        <v/>
      </c>
      <c r="V355" s="221" t="str">
        <f t="shared" si="189"/>
        <v/>
      </c>
      <c r="W355" s="221" t="str">
        <f t="shared" si="189"/>
        <v/>
      </c>
      <c r="X355" s="221" t="str">
        <f t="shared" si="190"/>
        <v/>
      </c>
      <c r="Y355" s="221" t="str">
        <f t="shared" si="190"/>
        <v/>
      </c>
      <c r="Z355" s="221" t="str">
        <f t="shared" si="190"/>
        <v/>
      </c>
      <c r="AA355" s="221" t="str">
        <f t="shared" si="190"/>
        <v/>
      </c>
      <c r="AB355" s="221" t="str">
        <f t="shared" si="190"/>
        <v/>
      </c>
      <c r="AC355" s="221" t="str">
        <f t="shared" si="190"/>
        <v/>
      </c>
      <c r="AD355" s="221" t="str">
        <f t="shared" si="190"/>
        <v/>
      </c>
      <c r="AE355" s="221" t="str">
        <f t="shared" si="190"/>
        <v/>
      </c>
      <c r="AF355" s="221" t="str">
        <f t="shared" si="190"/>
        <v/>
      </c>
      <c r="AG355" s="221" t="str">
        <f t="shared" si="190"/>
        <v/>
      </c>
      <c r="AH355" s="221">
        <f t="shared" si="191"/>
        <v>0</v>
      </c>
      <c r="AI355" s="221">
        <f t="shared" si="191"/>
        <v>0</v>
      </c>
      <c r="AJ355" s="221">
        <f t="shared" si="191"/>
        <v>0</v>
      </c>
      <c r="AK355" s="221">
        <f t="shared" si="191"/>
        <v>0</v>
      </c>
      <c r="AL355" s="221">
        <f t="shared" si="191"/>
        <v>0</v>
      </c>
      <c r="AM355" s="221">
        <f t="shared" si="191"/>
        <v>0</v>
      </c>
      <c r="AN355" s="221">
        <f t="shared" si="191"/>
        <v>0</v>
      </c>
      <c r="AO355" s="221">
        <f t="shared" si="191"/>
        <v>0</v>
      </c>
      <c r="AP355" s="221">
        <f t="shared" si="191"/>
        <v>0</v>
      </c>
      <c r="AQ355" s="221">
        <f t="shared" si="191"/>
        <v>0</v>
      </c>
      <c r="AR355" s="221" t="str">
        <f t="shared" si="192"/>
        <v/>
      </c>
      <c r="AS355" s="221" t="str">
        <f t="shared" si="192"/>
        <v/>
      </c>
      <c r="AT355" s="221" t="str">
        <f t="shared" si="192"/>
        <v/>
      </c>
      <c r="AU355" s="221" t="str">
        <f t="shared" si="192"/>
        <v/>
      </c>
      <c r="AV355" s="221" t="str">
        <f t="shared" si="192"/>
        <v/>
      </c>
      <c r="AW355" s="221" t="str">
        <f t="shared" si="192"/>
        <v/>
      </c>
      <c r="AX355" s="221" t="str">
        <f t="shared" si="192"/>
        <v/>
      </c>
      <c r="AY355" s="221" t="str">
        <f t="shared" si="192"/>
        <v/>
      </c>
      <c r="AZ355" s="221" t="str">
        <f t="shared" si="192"/>
        <v/>
      </c>
      <c r="BA355" s="221" t="str">
        <f t="shared" si="192"/>
        <v/>
      </c>
      <c r="BB355" s="221" t="str">
        <f t="shared" si="193"/>
        <v/>
      </c>
      <c r="BC355" s="221" t="str">
        <f t="shared" si="193"/>
        <v/>
      </c>
      <c r="BD355" s="221" t="str">
        <f t="shared" si="193"/>
        <v/>
      </c>
      <c r="BE355" s="221" t="str">
        <f t="shared" si="193"/>
        <v/>
      </c>
      <c r="BF355" s="221" t="str">
        <f t="shared" si="193"/>
        <v/>
      </c>
      <c r="BG355" s="221" t="str">
        <f t="shared" si="193"/>
        <v/>
      </c>
      <c r="BH355" s="221" t="str">
        <f t="shared" si="193"/>
        <v/>
      </c>
      <c r="BI355" s="221" t="str">
        <f t="shared" si="193"/>
        <v/>
      </c>
      <c r="BJ355" s="221" t="str">
        <f t="shared" si="193"/>
        <v/>
      </c>
      <c r="BK355" s="221" t="str">
        <f t="shared" si="193"/>
        <v/>
      </c>
      <c r="BL355" s="221" t="str">
        <f t="shared" si="193"/>
        <v/>
      </c>
      <c r="BM355" s="221" t="str">
        <f t="shared" si="193"/>
        <v/>
      </c>
    </row>
    <row r="356" spans="1:65" s="115" customFormat="1">
      <c r="A356" s="298"/>
      <c r="B356" s="215">
        <f t="shared" si="195"/>
        <v>2064</v>
      </c>
      <c r="C356" s="220">
        <f t="shared" ca="1" si="194"/>
        <v>0</v>
      </c>
      <c r="D356" s="221" t="str">
        <f t="shared" ref="D356:M365" si="196">IF(D$314="","",IF($B356&gt;$B$18,"",IF(AND($B356&gt;=D$314,$B356-D$314&lt;$B$21),D$315/$B$21,"")))</f>
        <v/>
      </c>
      <c r="E356" s="221" t="str">
        <f t="shared" si="196"/>
        <v/>
      </c>
      <c r="F356" s="221" t="str">
        <f t="shared" si="196"/>
        <v/>
      </c>
      <c r="G356" s="221" t="str">
        <f t="shared" si="196"/>
        <v/>
      </c>
      <c r="H356" s="221" t="str">
        <f t="shared" si="196"/>
        <v/>
      </c>
      <c r="I356" s="221" t="str">
        <f t="shared" si="196"/>
        <v/>
      </c>
      <c r="J356" s="221" t="str">
        <f t="shared" si="196"/>
        <v/>
      </c>
      <c r="K356" s="221" t="str">
        <f t="shared" si="196"/>
        <v/>
      </c>
      <c r="L356" s="221" t="str">
        <f t="shared" si="196"/>
        <v/>
      </c>
      <c r="M356" s="221" t="str">
        <f t="shared" si="196"/>
        <v/>
      </c>
      <c r="N356" s="221" t="str">
        <f t="shared" ref="N356:W365" si="197">IF(N$314="","",IF($B356&gt;$B$18,"",IF(AND($B356&gt;=N$314,$B356-N$314&lt;$B$21),N$315/$B$21,"")))</f>
        <v/>
      </c>
      <c r="O356" s="221" t="str">
        <f t="shared" si="197"/>
        <v/>
      </c>
      <c r="P356" s="221" t="str">
        <f t="shared" si="197"/>
        <v/>
      </c>
      <c r="Q356" s="221" t="str">
        <f t="shared" si="197"/>
        <v/>
      </c>
      <c r="R356" s="221" t="str">
        <f t="shared" si="197"/>
        <v/>
      </c>
      <c r="S356" s="221" t="str">
        <f t="shared" si="197"/>
        <v/>
      </c>
      <c r="T356" s="221" t="str">
        <f t="shared" si="197"/>
        <v/>
      </c>
      <c r="U356" s="221" t="str">
        <f t="shared" si="197"/>
        <v/>
      </c>
      <c r="V356" s="221" t="str">
        <f t="shared" si="197"/>
        <v/>
      </c>
      <c r="W356" s="221" t="str">
        <f t="shared" si="197"/>
        <v/>
      </c>
      <c r="X356" s="221" t="str">
        <f t="shared" ref="X356:AG365" si="198">IF(X$314="","",IF($B356&gt;$B$18,"",IF(AND($B356&gt;=X$314,$B356-X$314&lt;$B$21),X$315/$B$21,"")))</f>
        <v/>
      </c>
      <c r="Y356" s="221" t="str">
        <f t="shared" si="198"/>
        <v/>
      </c>
      <c r="Z356" s="221" t="str">
        <f t="shared" si="198"/>
        <v/>
      </c>
      <c r="AA356" s="221" t="str">
        <f t="shared" si="198"/>
        <v/>
      </c>
      <c r="AB356" s="221" t="str">
        <f t="shared" si="198"/>
        <v/>
      </c>
      <c r="AC356" s="221" t="str">
        <f t="shared" si="198"/>
        <v/>
      </c>
      <c r="AD356" s="221" t="str">
        <f t="shared" si="198"/>
        <v/>
      </c>
      <c r="AE356" s="221" t="str">
        <f t="shared" si="198"/>
        <v/>
      </c>
      <c r="AF356" s="221" t="str">
        <f t="shared" si="198"/>
        <v/>
      </c>
      <c r="AG356" s="221" t="str">
        <f t="shared" si="198"/>
        <v/>
      </c>
      <c r="AH356" s="221" t="str">
        <f t="shared" ref="AH356:AQ365" si="199">IF(AH$314="","",IF($B356&gt;$B$18,"",IF(AND($B356&gt;=AH$314,$B356-AH$314&lt;$B$21),AH$315/$B$21,"")))</f>
        <v/>
      </c>
      <c r="AI356" s="221">
        <f t="shared" si="199"/>
        <v>0</v>
      </c>
      <c r="AJ356" s="221">
        <f t="shared" si="199"/>
        <v>0</v>
      </c>
      <c r="AK356" s="221">
        <f t="shared" si="199"/>
        <v>0</v>
      </c>
      <c r="AL356" s="221">
        <f t="shared" si="199"/>
        <v>0</v>
      </c>
      <c r="AM356" s="221">
        <f t="shared" si="199"/>
        <v>0</v>
      </c>
      <c r="AN356" s="221">
        <f t="shared" si="199"/>
        <v>0</v>
      </c>
      <c r="AO356" s="221">
        <f t="shared" si="199"/>
        <v>0</v>
      </c>
      <c r="AP356" s="221">
        <f t="shared" si="199"/>
        <v>0</v>
      </c>
      <c r="AQ356" s="221">
        <f t="shared" si="199"/>
        <v>0</v>
      </c>
      <c r="AR356" s="221">
        <f t="shared" ref="AR356:BA365" si="200">IF(AR$314="","",IF($B356&gt;$B$18,"",IF(AND($B356&gt;=AR$314,$B356-AR$314&lt;$B$21),AR$315/$B$21,"")))</f>
        <v>0</v>
      </c>
      <c r="AS356" s="221" t="str">
        <f t="shared" si="200"/>
        <v/>
      </c>
      <c r="AT356" s="221" t="str">
        <f t="shared" si="200"/>
        <v/>
      </c>
      <c r="AU356" s="221" t="str">
        <f t="shared" si="200"/>
        <v/>
      </c>
      <c r="AV356" s="221" t="str">
        <f t="shared" si="200"/>
        <v/>
      </c>
      <c r="AW356" s="221" t="str">
        <f t="shared" si="200"/>
        <v/>
      </c>
      <c r="AX356" s="221" t="str">
        <f t="shared" si="200"/>
        <v/>
      </c>
      <c r="AY356" s="221" t="str">
        <f t="shared" si="200"/>
        <v/>
      </c>
      <c r="AZ356" s="221" t="str">
        <f t="shared" si="200"/>
        <v/>
      </c>
      <c r="BA356" s="221" t="str">
        <f t="shared" si="200"/>
        <v/>
      </c>
      <c r="BB356" s="221" t="str">
        <f t="shared" ref="BB356:BM365" si="201">IF(BB$314="","",IF($B356&gt;$B$18,"",IF(AND($B356&gt;=BB$314,$B356-BB$314&lt;$B$21),BB$315/$B$21,"")))</f>
        <v/>
      </c>
      <c r="BC356" s="221" t="str">
        <f t="shared" si="201"/>
        <v/>
      </c>
      <c r="BD356" s="221" t="str">
        <f t="shared" si="201"/>
        <v/>
      </c>
      <c r="BE356" s="221" t="str">
        <f t="shared" si="201"/>
        <v/>
      </c>
      <c r="BF356" s="221" t="str">
        <f t="shared" si="201"/>
        <v/>
      </c>
      <c r="BG356" s="221" t="str">
        <f t="shared" si="201"/>
        <v/>
      </c>
      <c r="BH356" s="221" t="str">
        <f t="shared" si="201"/>
        <v/>
      </c>
      <c r="BI356" s="221" t="str">
        <f t="shared" si="201"/>
        <v/>
      </c>
      <c r="BJ356" s="221" t="str">
        <f t="shared" si="201"/>
        <v/>
      </c>
      <c r="BK356" s="221" t="str">
        <f t="shared" si="201"/>
        <v/>
      </c>
      <c r="BL356" s="221" t="str">
        <f t="shared" si="201"/>
        <v/>
      </c>
      <c r="BM356" s="221" t="str">
        <f t="shared" si="201"/>
        <v/>
      </c>
    </row>
    <row r="357" spans="1:65" s="115" customFormat="1">
      <c r="A357" s="298"/>
      <c r="B357" s="215">
        <f t="shared" si="195"/>
        <v>2065</v>
      </c>
      <c r="C357" s="220">
        <f t="shared" ca="1" si="194"/>
        <v>0</v>
      </c>
      <c r="D357" s="221" t="str">
        <f t="shared" si="196"/>
        <v/>
      </c>
      <c r="E357" s="221" t="str">
        <f t="shared" si="196"/>
        <v/>
      </c>
      <c r="F357" s="221" t="str">
        <f t="shared" si="196"/>
        <v/>
      </c>
      <c r="G357" s="221" t="str">
        <f t="shared" si="196"/>
        <v/>
      </c>
      <c r="H357" s="221" t="str">
        <f t="shared" si="196"/>
        <v/>
      </c>
      <c r="I357" s="221" t="str">
        <f t="shared" si="196"/>
        <v/>
      </c>
      <c r="J357" s="221" t="str">
        <f t="shared" si="196"/>
        <v/>
      </c>
      <c r="K357" s="221" t="str">
        <f t="shared" si="196"/>
        <v/>
      </c>
      <c r="L357" s="221" t="str">
        <f t="shared" si="196"/>
        <v/>
      </c>
      <c r="M357" s="221" t="str">
        <f t="shared" si="196"/>
        <v/>
      </c>
      <c r="N357" s="221" t="str">
        <f t="shared" si="197"/>
        <v/>
      </c>
      <c r="O357" s="221" t="str">
        <f t="shared" si="197"/>
        <v/>
      </c>
      <c r="P357" s="221" t="str">
        <f t="shared" si="197"/>
        <v/>
      </c>
      <c r="Q357" s="221" t="str">
        <f t="shared" si="197"/>
        <v/>
      </c>
      <c r="R357" s="221" t="str">
        <f t="shared" si="197"/>
        <v/>
      </c>
      <c r="S357" s="221" t="str">
        <f t="shared" si="197"/>
        <v/>
      </c>
      <c r="T357" s="221" t="str">
        <f t="shared" si="197"/>
        <v/>
      </c>
      <c r="U357" s="221" t="str">
        <f t="shared" si="197"/>
        <v/>
      </c>
      <c r="V357" s="221" t="str">
        <f t="shared" si="197"/>
        <v/>
      </c>
      <c r="W357" s="221" t="str">
        <f t="shared" si="197"/>
        <v/>
      </c>
      <c r="X357" s="221" t="str">
        <f t="shared" si="198"/>
        <v/>
      </c>
      <c r="Y357" s="221" t="str">
        <f t="shared" si="198"/>
        <v/>
      </c>
      <c r="Z357" s="221" t="str">
        <f t="shared" si="198"/>
        <v/>
      </c>
      <c r="AA357" s="221" t="str">
        <f t="shared" si="198"/>
        <v/>
      </c>
      <c r="AB357" s="221" t="str">
        <f t="shared" si="198"/>
        <v/>
      </c>
      <c r="AC357" s="221" t="str">
        <f t="shared" si="198"/>
        <v/>
      </c>
      <c r="AD357" s="221" t="str">
        <f t="shared" si="198"/>
        <v/>
      </c>
      <c r="AE357" s="221" t="str">
        <f t="shared" si="198"/>
        <v/>
      </c>
      <c r="AF357" s="221" t="str">
        <f t="shared" si="198"/>
        <v/>
      </c>
      <c r="AG357" s="221" t="str">
        <f t="shared" si="198"/>
        <v/>
      </c>
      <c r="AH357" s="221" t="str">
        <f t="shared" si="199"/>
        <v/>
      </c>
      <c r="AI357" s="221" t="str">
        <f t="shared" si="199"/>
        <v/>
      </c>
      <c r="AJ357" s="221">
        <f t="shared" si="199"/>
        <v>0</v>
      </c>
      <c r="AK357" s="221">
        <f t="shared" si="199"/>
        <v>0</v>
      </c>
      <c r="AL357" s="221">
        <f t="shared" si="199"/>
        <v>0</v>
      </c>
      <c r="AM357" s="221">
        <f t="shared" si="199"/>
        <v>0</v>
      </c>
      <c r="AN357" s="221">
        <f t="shared" si="199"/>
        <v>0</v>
      </c>
      <c r="AO357" s="221">
        <f t="shared" si="199"/>
        <v>0</v>
      </c>
      <c r="AP357" s="221">
        <f t="shared" si="199"/>
        <v>0</v>
      </c>
      <c r="AQ357" s="221">
        <f t="shared" si="199"/>
        <v>0</v>
      </c>
      <c r="AR357" s="221">
        <f t="shared" si="200"/>
        <v>0</v>
      </c>
      <c r="AS357" s="221">
        <f t="shared" si="200"/>
        <v>0</v>
      </c>
      <c r="AT357" s="221" t="str">
        <f t="shared" si="200"/>
        <v/>
      </c>
      <c r="AU357" s="221" t="str">
        <f t="shared" si="200"/>
        <v/>
      </c>
      <c r="AV357" s="221" t="str">
        <f t="shared" si="200"/>
        <v/>
      </c>
      <c r="AW357" s="221" t="str">
        <f t="shared" si="200"/>
        <v/>
      </c>
      <c r="AX357" s="221" t="str">
        <f t="shared" si="200"/>
        <v/>
      </c>
      <c r="AY357" s="221" t="str">
        <f t="shared" si="200"/>
        <v/>
      </c>
      <c r="AZ357" s="221" t="str">
        <f t="shared" si="200"/>
        <v/>
      </c>
      <c r="BA357" s="221" t="str">
        <f t="shared" si="200"/>
        <v/>
      </c>
      <c r="BB357" s="221" t="str">
        <f t="shared" si="201"/>
        <v/>
      </c>
      <c r="BC357" s="221" t="str">
        <f t="shared" si="201"/>
        <v/>
      </c>
      <c r="BD357" s="221" t="str">
        <f t="shared" si="201"/>
        <v/>
      </c>
      <c r="BE357" s="221" t="str">
        <f t="shared" si="201"/>
        <v/>
      </c>
      <c r="BF357" s="221" t="str">
        <f t="shared" si="201"/>
        <v/>
      </c>
      <c r="BG357" s="221" t="str">
        <f t="shared" si="201"/>
        <v/>
      </c>
      <c r="BH357" s="221" t="str">
        <f t="shared" si="201"/>
        <v/>
      </c>
      <c r="BI357" s="221" t="str">
        <f t="shared" si="201"/>
        <v/>
      </c>
      <c r="BJ357" s="221" t="str">
        <f t="shared" si="201"/>
        <v/>
      </c>
      <c r="BK357" s="221" t="str">
        <f t="shared" si="201"/>
        <v/>
      </c>
      <c r="BL357" s="221" t="str">
        <f t="shared" si="201"/>
        <v/>
      </c>
      <c r="BM357" s="221" t="str">
        <f t="shared" si="201"/>
        <v/>
      </c>
    </row>
    <row r="358" spans="1:65" s="115" customFormat="1">
      <c r="A358" s="298"/>
      <c r="B358" s="215">
        <f t="shared" si="195"/>
        <v>2066</v>
      </c>
      <c r="C358" s="220">
        <f t="shared" ca="1" si="194"/>
        <v>0</v>
      </c>
      <c r="D358" s="221" t="str">
        <f t="shared" si="196"/>
        <v/>
      </c>
      <c r="E358" s="221" t="str">
        <f t="shared" si="196"/>
        <v/>
      </c>
      <c r="F358" s="221" t="str">
        <f t="shared" si="196"/>
        <v/>
      </c>
      <c r="G358" s="221" t="str">
        <f t="shared" si="196"/>
        <v/>
      </c>
      <c r="H358" s="221" t="str">
        <f t="shared" si="196"/>
        <v/>
      </c>
      <c r="I358" s="221" t="str">
        <f t="shared" si="196"/>
        <v/>
      </c>
      <c r="J358" s="221" t="str">
        <f t="shared" si="196"/>
        <v/>
      </c>
      <c r="K358" s="221" t="str">
        <f t="shared" si="196"/>
        <v/>
      </c>
      <c r="L358" s="221" t="str">
        <f t="shared" si="196"/>
        <v/>
      </c>
      <c r="M358" s="221" t="str">
        <f t="shared" si="196"/>
        <v/>
      </c>
      <c r="N358" s="221" t="str">
        <f t="shared" si="197"/>
        <v/>
      </c>
      <c r="O358" s="221" t="str">
        <f t="shared" si="197"/>
        <v/>
      </c>
      <c r="P358" s="221" t="str">
        <f t="shared" si="197"/>
        <v/>
      </c>
      <c r="Q358" s="221" t="str">
        <f t="shared" si="197"/>
        <v/>
      </c>
      <c r="R358" s="221" t="str">
        <f t="shared" si="197"/>
        <v/>
      </c>
      <c r="S358" s="221" t="str">
        <f t="shared" si="197"/>
        <v/>
      </c>
      <c r="T358" s="221" t="str">
        <f t="shared" si="197"/>
        <v/>
      </c>
      <c r="U358" s="221" t="str">
        <f t="shared" si="197"/>
        <v/>
      </c>
      <c r="V358" s="221" t="str">
        <f t="shared" si="197"/>
        <v/>
      </c>
      <c r="W358" s="221" t="str">
        <f t="shared" si="197"/>
        <v/>
      </c>
      <c r="X358" s="221" t="str">
        <f t="shared" si="198"/>
        <v/>
      </c>
      <c r="Y358" s="221" t="str">
        <f t="shared" si="198"/>
        <v/>
      </c>
      <c r="Z358" s="221" t="str">
        <f t="shared" si="198"/>
        <v/>
      </c>
      <c r="AA358" s="221" t="str">
        <f t="shared" si="198"/>
        <v/>
      </c>
      <c r="AB358" s="221" t="str">
        <f t="shared" si="198"/>
        <v/>
      </c>
      <c r="AC358" s="221" t="str">
        <f t="shared" si="198"/>
        <v/>
      </c>
      <c r="AD358" s="221" t="str">
        <f t="shared" si="198"/>
        <v/>
      </c>
      <c r="AE358" s="221" t="str">
        <f t="shared" si="198"/>
        <v/>
      </c>
      <c r="AF358" s="221" t="str">
        <f t="shared" si="198"/>
        <v/>
      </c>
      <c r="AG358" s="221" t="str">
        <f t="shared" si="198"/>
        <v/>
      </c>
      <c r="AH358" s="221" t="str">
        <f t="shared" si="199"/>
        <v/>
      </c>
      <c r="AI358" s="221" t="str">
        <f t="shared" si="199"/>
        <v/>
      </c>
      <c r="AJ358" s="221" t="str">
        <f t="shared" si="199"/>
        <v/>
      </c>
      <c r="AK358" s="221">
        <f t="shared" si="199"/>
        <v>0</v>
      </c>
      <c r="AL358" s="221">
        <f t="shared" si="199"/>
        <v>0</v>
      </c>
      <c r="AM358" s="221">
        <f t="shared" si="199"/>
        <v>0</v>
      </c>
      <c r="AN358" s="221">
        <f t="shared" si="199"/>
        <v>0</v>
      </c>
      <c r="AO358" s="221">
        <f t="shared" si="199"/>
        <v>0</v>
      </c>
      <c r="AP358" s="221">
        <f t="shared" si="199"/>
        <v>0</v>
      </c>
      <c r="AQ358" s="221">
        <f t="shared" si="199"/>
        <v>0</v>
      </c>
      <c r="AR358" s="221">
        <f t="shared" si="200"/>
        <v>0</v>
      </c>
      <c r="AS358" s="221">
        <f t="shared" si="200"/>
        <v>0</v>
      </c>
      <c r="AT358" s="221">
        <f t="shared" si="200"/>
        <v>0</v>
      </c>
      <c r="AU358" s="221" t="str">
        <f t="shared" si="200"/>
        <v/>
      </c>
      <c r="AV358" s="221" t="str">
        <f t="shared" si="200"/>
        <v/>
      </c>
      <c r="AW358" s="221" t="str">
        <f t="shared" si="200"/>
        <v/>
      </c>
      <c r="AX358" s="221" t="str">
        <f t="shared" si="200"/>
        <v/>
      </c>
      <c r="AY358" s="221" t="str">
        <f t="shared" si="200"/>
        <v/>
      </c>
      <c r="AZ358" s="221" t="str">
        <f t="shared" si="200"/>
        <v/>
      </c>
      <c r="BA358" s="221" t="str">
        <f t="shared" si="200"/>
        <v/>
      </c>
      <c r="BB358" s="221" t="str">
        <f t="shared" si="201"/>
        <v/>
      </c>
      <c r="BC358" s="221" t="str">
        <f t="shared" si="201"/>
        <v/>
      </c>
      <c r="BD358" s="221" t="str">
        <f t="shared" si="201"/>
        <v/>
      </c>
      <c r="BE358" s="221" t="str">
        <f t="shared" si="201"/>
        <v/>
      </c>
      <c r="BF358" s="221" t="str">
        <f t="shared" si="201"/>
        <v/>
      </c>
      <c r="BG358" s="221" t="str">
        <f t="shared" si="201"/>
        <v/>
      </c>
      <c r="BH358" s="221" t="str">
        <f t="shared" si="201"/>
        <v/>
      </c>
      <c r="BI358" s="221" t="str">
        <f t="shared" si="201"/>
        <v/>
      </c>
      <c r="BJ358" s="221" t="str">
        <f t="shared" si="201"/>
        <v/>
      </c>
      <c r="BK358" s="221" t="str">
        <f t="shared" si="201"/>
        <v/>
      </c>
      <c r="BL358" s="221" t="str">
        <f t="shared" si="201"/>
        <v/>
      </c>
      <c r="BM358" s="221" t="str">
        <f t="shared" si="201"/>
        <v/>
      </c>
    </row>
    <row r="359" spans="1:65" s="115" customFormat="1">
      <c r="A359" s="298"/>
      <c r="B359" s="215">
        <f t="shared" si="195"/>
        <v>2067</v>
      </c>
      <c r="C359" s="220">
        <f t="shared" ca="1" si="194"/>
        <v>0</v>
      </c>
      <c r="D359" s="221" t="str">
        <f t="shared" si="196"/>
        <v/>
      </c>
      <c r="E359" s="221" t="str">
        <f t="shared" si="196"/>
        <v/>
      </c>
      <c r="F359" s="221" t="str">
        <f t="shared" si="196"/>
        <v/>
      </c>
      <c r="G359" s="221" t="str">
        <f t="shared" si="196"/>
        <v/>
      </c>
      <c r="H359" s="221" t="str">
        <f t="shared" si="196"/>
        <v/>
      </c>
      <c r="I359" s="221" t="str">
        <f t="shared" si="196"/>
        <v/>
      </c>
      <c r="J359" s="221" t="str">
        <f t="shared" si="196"/>
        <v/>
      </c>
      <c r="K359" s="221" t="str">
        <f t="shared" si="196"/>
        <v/>
      </c>
      <c r="L359" s="221" t="str">
        <f t="shared" si="196"/>
        <v/>
      </c>
      <c r="M359" s="221" t="str">
        <f t="shared" si="196"/>
        <v/>
      </c>
      <c r="N359" s="221" t="str">
        <f t="shared" si="197"/>
        <v/>
      </c>
      <c r="O359" s="221" t="str">
        <f t="shared" si="197"/>
        <v/>
      </c>
      <c r="P359" s="221" t="str">
        <f t="shared" si="197"/>
        <v/>
      </c>
      <c r="Q359" s="221" t="str">
        <f t="shared" si="197"/>
        <v/>
      </c>
      <c r="R359" s="221" t="str">
        <f t="shared" si="197"/>
        <v/>
      </c>
      <c r="S359" s="221" t="str">
        <f t="shared" si="197"/>
        <v/>
      </c>
      <c r="T359" s="221" t="str">
        <f t="shared" si="197"/>
        <v/>
      </c>
      <c r="U359" s="221" t="str">
        <f t="shared" si="197"/>
        <v/>
      </c>
      <c r="V359" s="221" t="str">
        <f t="shared" si="197"/>
        <v/>
      </c>
      <c r="W359" s="221" t="str">
        <f t="shared" si="197"/>
        <v/>
      </c>
      <c r="X359" s="221" t="str">
        <f t="shared" si="198"/>
        <v/>
      </c>
      <c r="Y359" s="221" t="str">
        <f t="shared" si="198"/>
        <v/>
      </c>
      <c r="Z359" s="221" t="str">
        <f t="shared" si="198"/>
        <v/>
      </c>
      <c r="AA359" s="221" t="str">
        <f t="shared" si="198"/>
        <v/>
      </c>
      <c r="AB359" s="221" t="str">
        <f t="shared" si="198"/>
        <v/>
      </c>
      <c r="AC359" s="221" t="str">
        <f t="shared" si="198"/>
        <v/>
      </c>
      <c r="AD359" s="221" t="str">
        <f t="shared" si="198"/>
        <v/>
      </c>
      <c r="AE359" s="221" t="str">
        <f t="shared" si="198"/>
        <v/>
      </c>
      <c r="AF359" s="221" t="str">
        <f t="shared" si="198"/>
        <v/>
      </c>
      <c r="AG359" s="221" t="str">
        <f t="shared" si="198"/>
        <v/>
      </c>
      <c r="AH359" s="221" t="str">
        <f t="shared" si="199"/>
        <v/>
      </c>
      <c r="AI359" s="221" t="str">
        <f t="shared" si="199"/>
        <v/>
      </c>
      <c r="AJ359" s="221" t="str">
        <f t="shared" si="199"/>
        <v/>
      </c>
      <c r="AK359" s="221" t="str">
        <f t="shared" si="199"/>
        <v/>
      </c>
      <c r="AL359" s="221">
        <f t="shared" si="199"/>
        <v>0</v>
      </c>
      <c r="AM359" s="221">
        <f t="shared" si="199"/>
        <v>0</v>
      </c>
      <c r="AN359" s="221">
        <f t="shared" si="199"/>
        <v>0</v>
      </c>
      <c r="AO359" s="221">
        <f t="shared" si="199"/>
        <v>0</v>
      </c>
      <c r="AP359" s="221">
        <f t="shared" si="199"/>
        <v>0</v>
      </c>
      <c r="AQ359" s="221">
        <f t="shared" si="199"/>
        <v>0</v>
      </c>
      <c r="AR359" s="221">
        <f t="shared" si="200"/>
        <v>0</v>
      </c>
      <c r="AS359" s="221">
        <f t="shared" si="200"/>
        <v>0</v>
      </c>
      <c r="AT359" s="221">
        <f t="shared" si="200"/>
        <v>0</v>
      </c>
      <c r="AU359" s="221">
        <f t="shared" si="200"/>
        <v>0</v>
      </c>
      <c r="AV359" s="221" t="str">
        <f t="shared" si="200"/>
        <v/>
      </c>
      <c r="AW359" s="221" t="str">
        <f t="shared" si="200"/>
        <v/>
      </c>
      <c r="AX359" s="221" t="str">
        <f t="shared" si="200"/>
        <v/>
      </c>
      <c r="AY359" s="221" t="str">
        <f t="shared" si="200"/>
        <v/>
      </c>
      <c r="AZ359" s="221" t="str">
        <f t="shared" si="200"/>
        <v/>
      </c>
      <c r="BA359" s="221" t="str">
        <f t="shared" si="200"/>
        <v/>
      </c>
      <c r="BB359" s="221" t="str">
        <f t="shared" si="201"/>
        <v/>
      </c>
      <c r="BC359" s="221" t="str">
        <f t="shared" si="201"/>
        <v/>
      </c>
      <c r="BD359" s="221" t="str">
        <f t="shared" si="201"/>
        <v/>
      </c>
      <c r="BE359" s="221" t="str">
        <f t="shared" si="201"/>
        <v/>
      </c>
      <c r="BF359" s="221" t="str">
        <f t="shared" si="201"/>
        <v/>
      </c>
      <c r="BG359" s="221" t="str">
        <f t="shared" si="201"/>
        <v/>
      </c>
      <c r="BH359" s="221" t="str">
        <f t="shared" si="201"/>
        <v/>
      </c>
      <c r="BI359" s="221" t="str">
        <f t="shared" si="201"/>
        <v/>
      </c>
      <c r="BJ359" s="221" t="str">
        <f t="shared" si="201"/>
        <v/>
      </c>
      <c r="BK359" s="221" t="str">
        <f t="shared" si="201"/>
        <v/>
      </c>
      <c r="BL359" s="221" t="str">
        <f t="shared" si="201"/>
        <v/>
      </c>
      <c r="BM359" s="221" t="str">
        <f t="shared" si="201"/>
        <v/>
      </c>
    </row>
    <row r="360" spans="1:65" s="115" customFormat="1">
      <c r="A360" s="298"/>
      <c r="B360" s="215">
        <f t="shared" si="195"/>
        <v>2068</v>
      </c>
      <c r="C360" s="220">
        <f t="shared" ca="1" si="194"/>
        <v>0</v>
      </c>
      <c r="D360" s="221" t="str">
        <f t="shared" si="196"/>
        <v/>
      </c>
      <c r="E360" s="221" t="str">
        <f t="shared" si="196"/>
        <v/>
      </c>
      <c r="F360" s="221" t="str">
        <f t="shared" si="196"/>
        <v/>
      </c>
      <c r="G360" s="221" t="str">
        <f t="shared" si="196"/>
        <v/>
      </c>
      <c r="H360" s="221" t="str">
        <f t="shared" si="196"/>
        <v/>
      </c>
      <c r="I360" s="221" t="str">
        <f t="shared" si="196"/>
        <v/>
      </c>
      <c r="J360" s="221" t="str">
        <f t="shared" si="196"/>
        <v/>
      </c>
      <c r="K360" s="221" t="str">
        <f t="shared" si="196"/>
        <v/>
      </c>
      <c r="L360" s="221" t="str">
        <f t="shared" si="196"/>
        <v/>
      </c>
      <c r="M360" s="221" t="str">
        <f t="shared" si="196"/>
        <v/>
      </c>
      <c r="N360" s="221" t="str">
        <f t="shared" si="197"/>
        <v/>
      </c>
      <c r="O360" s="221" t="str">
        <f t="shared" si="197"/>
        <v/>
      </c>
      <c r="P360" s="221" t="str">
        <f t="shared" si="197"/>
        <v/>
      </c>
      <c r="Q360" s="221" t="str">
        <f t="shared" si="197"/>
        <v/>
      </c>
      <c r="R360" s="221" t="str">
        <f t="shared" si="197"/>
        <v/>
      </c>
      <c r="S360" s="221" t="str">
        <f t="shared" si="197"/>
        <v/>
      </c>
      <c r="T360" s="221" t="str">
        <f t="shared" si="197"/>
        <v/>
      </c>
      <c r="U360" s="221" t="str">
        <f t="shared" si="197"/>
        <v/>
      </c>
      <c r="V360" s="221" t="str">
        <f t="shared" si="197"/>
        <v/>
      </c>
      <c r="W360" s="221" t="str">
        <f t="shared" si="197"/>
        <v/>
      </c>
      <c r="X360" s="221" t="str">
        <f t="shared" si="198"/>
        <v/>
      </c>
      <c r="Y360" s="221" t="str">
        <f t="shared" si="198"/>
        <v/>
      </c>
      <c r="Z360" s="221" t="str">
        <f t="shared" si="198"/>
        <v/>
      </c>
      <c r="AA360" s="221" t="str">
        <f t="shared" si="198"/>
        <v/>
      </c>
      <c r="AB360" s="221" t="str">
        <f t="shared" si="198"/>
        <v/>
      </c>
      <c r="AC360" s="221" t="str">
        <f t="shared" si="198"/>
        <v/>
      </c>
      <c r="AD360" s="221" t="str">
        <f t="shared" si="198"/>
        <v/>
      </c>
      <c r="AE360" s="221" t="str">
        <f t="shared" si="198"/>
        <v/>
      </c>
      <c r="AF360" s="221" t="str">
        <f t="shared" si="198"/>
        <v/>
      </c>
      <c r="AG360" s="221" t="str">
        <f t="shared" si="198"/>
        <v/>
      </c>
      <c r="AH360" s="221" t="str">
        <f t="shared" si="199"/>
        <v/>
      </c>
      <c r="AI360" s="221" t="str">
        <f t="shared" si="199"/>
        <v/>
      </c>
      <c r="AJ360" s="221" t="str">
        <f t="shared" si="199"/>
        <v/>
      </c>
      <c r="AK360" s="221" t="str">
        <f t="shared" si="199"/>
        <v/>
      </c>
      <c r="AL360" s="221" t="str">
        <f t="shared" si="199"/>
        <v/>
      </c>
      <c r="AM360" s="221">
        <f t="shared" si="199"/>
        <v>0</v>
      </c>
      <c r="AN360" s="221">
        <f t="shared" si="199"/>
        <v>0</v>
      </c>
      <c r="AO360" s="221">
        <f t="shared" si="199"/>
        <v>0</v>
      </c>
      <c r="AP360" s="221">
        <f t="shared" si="199"/>
        <v>0</v>
      </c>
      <c r="AQ360" s="221">
        <f t="shared" si="199"/>
        <v>0</v>
      </c>
      <c r="AR360" s="221">
        <f t="shared" si="200"/>
        <v>0</v>
      </c>
      <c r="AS360" s="221">
        <f t="shared" si="200"/>
        <v>0</v>
      </c>
      <c r="AT360" s="221">
        <f t="shared" si="200"/>
        <v>0</v>
      </c>
      <c r="AU360" s="221">
        <f t="shared" si="200"/>
        <v>0</v>
      </c>
      <c r="AV360" s="221">
        <f t="shared" si="200"/>
        <v>0</v>
      </c>
      <c r="AW360" s="221" t="str">
        <f t="shared" si="200"/>
        <v/>
      </c>
      <c r="AX360" s="221" t="str">
        <f t="shared" si="200"/>
        <v/>
      </c>
      <c r="AY360" s="221" t="str">
        <f t="shared" si="200"/>
        <v/>
      </c>
      <c r="AZ360" s="221" t="str">
        <f t="shared" si="200"/>
        <v/>
      </c>
      <c r="BA360" s="221" t="str">
        <f t="shared" si="200"/>
        <v/>
      </c>
      <c r="BB360" s="221" t="str">
        <f t="shared" si="201"/>
        <v/>
      </c>
      <c r="BC360" s="221" t="str">
        <f t="shared" si="201"/>
        <v/>
      </c>
      <c r="BD360" s="221" t="str">
        <f t="shared" si="201"/>
        <v/>
      </c>
      <c r="BE360" s="221" t="str">
        <f t="shared" si="201"/>
        <v/>
      </c>
      <c r="BF360" s="221" t="str">
        <f t="shared" si="201"/>
        <v/>
      </c>
      <c r="BG360" s="221" t="str">
        <f t="shared" si="201"/>
        <v/>
      </c>
      <c r="BH360" s="221" t="str">
        <f t="shared" si="201"/>
        <v/>
      </c>
      <c r="BI360" s="221" t="str">
        <f t="shared" si="201"/>
        <v/>
      </c>
      <c r="BJ360" s="221" t="str">
        <f t="shared" si="201"/>
        <v/>
      </c>
      <c r="BK360" s="221" t="str">
        <f t="shared" si="201"/>
        <v/>
      </c>
      <c r="BL360" s="221" t="str">
        <f t="shared" si="201"/>
        <v/>
      </c>
      <c r="BM360" s="221" t="str">
        <f t="shared" si="201"/>
        <v/>
      </c>
    </row>
    <row r="361" spans="1:65" s="115" customFormat="1">
      <c r="A361" s="298"/>
      <c r="B361" s="215">
        <f t="shared" si="195"/>
        <v>2069</v>
      </c>
      <c r="C361" s="220">
        <f t="shared" ca="1" si="194"/>
        <v>0</v>
      </c>
      <c r="D361" s="221" t="str">
        <f t="shared" si="196"/>
        <v/>
      </c>
      <c r="E361" s="221" t="str">
        <f t="shared" si="196"/>
        <v/>
      </c>
      <c r="F361" s="221" t="str">
        <f t="shared" si="196"/>
        <v/>
      </c>
      <c r="G361" s="221" t="str">
        <f t="shared" si="196"/>
        <v/>
      </c>
      <c r="H361" s="221" t="str">
        <f t="shared" si="196"/>
        <v/>
      </c>
      <c r="I361" s="221" t="str">
        <f t="shared" si="196"/>
        <v/>
      </c>
      <c r="J361" s="221" t="str">
        <f t="shared" si="196"/>
        <v/>
      </c>
      <c r="K361" s="221" t="str">
        <f t="shared" si="196"/>
        <v/>
      </c>
      <c r="L361" s="221" t="str">
        <f t="shared" si="196"/>
        <v/>
      </c>
      <c r="M361" s="221" t="str">
        <f t="shared" si="196"/>
        <v/>
      </c>
      <c r="N361" s="221" t="str">
        <f t="shared" si="197"/>
        <v/>
      </c>
      <c r="O361" s="221" t="str">
        <f t="shared" si="197"/>
        <v/>
      </c>
      <c r="P361" s="221" t="str">
        <f t="shared" si="197"/>
        <v/>
      </c>
      <c r="Q361" s="221" t="str">
        <f t="shared" si="197"/>
        <v/>
      </c>
      <c r="R361" s="221" t="str">
        <f t="shared" si="197"/>
        <v/>
      </c>
      <c r="S361" s="221" t="str">
        <f t="shared" si="197"/>
        <v/>
      </c>
      <c r="T361" s="221" t="str">
        <f t="shared" si="197"/>
        <v/>
      </c>
      <c r="U361" s="221" t="str">
        <f t="shared" si="197"/>
        <v/>
      </c>
      <c r="V361" s="221" t="str">
        <f t="shared" si="197"/>
        <v/>
      </c>
      <c r="W361" s="221" t="str">
        <f t="shared" si="197"/>
        <v/>
      </c>
      <c r="X361" s="221" t="str">
        <f t="shared" si="198"/>
        <v/>
      </c>
      <c r="Y361" s="221" t="str">
        <f t="shared" si="198"/>
        <v/>
      </c>
      <c r="Z361" s="221" t="str">
        <f t="shared" si="198"/>
        <v/>
      </c>
      <c r="AA361" s="221" t="str">
        <f t="shared" si="198"/>
        <v/>
      </c>
      <c r="AB361" s="221" t="str">
        <f t="shared" si="198"/>
        <v/>
      </c>
      <c r="AC361" s="221" t="str">
        <f t="shared" si="198"/>
        <v/>
      </c>
      <c r="AD361" s="221" t="str">
        <f t="shared" si="198"/>
        <v/>
      </c>
      <c r="AE361" s="221" t="str">
        <f t="shared" si="198"/>
        <v/>
      </c>
      <c r="AF361" s="221" t="str">
        <f t="shared" si="198"/>
        <v/>
      </c>
      <c r="AG361" s="221" t="str">
        <f t="shared" si="198"/>
        <v/>
      </c>
      <c r="AH361" s="221" t="str">
        <f t="shared" si="199"/>
        <v/>
      </c>
      <c r="AI361" s="221" t="str">
        <f t="shared" si="199"/>
        <v/>
      </c>
      <c r="AJ361" s="221" t="str">
        <f t="shared" si="199"/>
        <v/>
      </c>
      <c r="AK361" s="221" t="str">
        <f t="shared" si="199"/>
        <v/>
      </c>
      <c r="AL361" s="221" t="str">
        <f t="shared" si="199"/>
        <v/>
      </c>
      <c r="AM361" s="221" t="str">
        <f t="shared" si="199"/>
        <v/>
      </c>
      <c r="AN361" s="221">
        <f t="shared" si="199"/>
        <v>0</v>
      </c>
      <c r="AO361" s="221">
        <f t="shared" si="199"/>
        <v>0</v>
      </c>
      <c r="AP361" s="221">
        <f t="shared" si="199"/>
        <v>0</v>
      </c>
      <c r="AQ361" s="221">
        <f t="shared" si="199"/>
        <v>0</v>
      </c>
      <c r="AR361" s="221">
        <f t="shared" si="200"/>
        <v>0</v>
      </c>
      <c r="AS361" s="221">
        <f t="shared" si="200"/>
        <v>0</v>
      </c>
      <c r="AT361" s="221">
        <f t="shared" si="200"/>
        <v>0</v>
      </c>
      <c r="AU361" s="221">
        <f t="shared" si="200"/>
        <v>0</v>
      </c>
      <c r="AV361" s="221">
        <f t="shared" si="200"/>
        <v>0</v>
      </c>
      <c r="AW361" s="221">
        <f t="shared" si="200"/>
        <v>0</v>
      </c>
      <c r="AX361" s="221" t="str">
        <f t="shared" si="200"/>
        <v/>
      </c>
      <c r="AY361" s="221" t="str">
        <f t="shared" si="200"/>
        <v/>
      </c>
      <c r="AZ361" s="221" t="str">
        <f t="shared" si="200"/>
        <v/>
      </c>
      <c r="BA361" s="221" t="str">
        <f t="shared" si="200"/>
        <v/>
      </c>
      <c r="BB361" s="221" t="str">
        <f t="shared" si="201"/>
        <v/>
      </c>
      <c r="BC361" s="221" t="str">
        <f t="shared" si="201"/>
        <v/>
      </c>
      <c r="BD361" s="221" t="str">
        <f t="shared" si="201"/>
        <v/>
      </c>
      <c r="BE361" s="221" t="str">
        <f t="shared" si="201"/>
        <v/>
      </c>
      <c r="BF361" s="221" t="str">
        <f t="shared" si="201"/>
        <v/>
      </c>
      <c r="BG361" s="221" t="str">
        <f t="shared" si="201"/>
        <v/>
      </c>
      <c r="BH361" s="221" t="str">
        <f t="shared" si="201"/>
        <v/>
      </c>
      <c r="BI361" s="221" t="str">
        <f t="shared" si="201"/>
        <v/>
      </c>
      <c r="BJ361" s="221" t="str">
        <f t="shared" si="201"/>
        <v/>
      </c>
      <c r="BK361" s="221" t="str">
        <f t="shared" si="201"/>
        <v/>
      </c>
      <c r="BL361" s="221" t="str">
        <f t="shared" si="201"/>
        <v/>
      </c>
      <c r="BM361" s="221" t="str">
        <f t="shared" si="201"/>
        <v/>
      </c>
    </row>
    <row r="362" spans="1:65" s="115" customFormat="1">
      <c r="A362" s="298"/>
      <c r="B362" s="215">
        <f t="shared" si="195"/>
        <v>2070</v>
      </c>
      <c r="C362" s="220">
        <f t="shared" ca="1" si="194"/>
        <v>0</v>
      </c>
      <c r="D362" s="221" t="str">
        <f t="shared" si="196"/>
        <v/>
      </c>
      <c r="E362" s="221" t="str">
        <f t="shared" si="196"/>
        <v/>
      </c>
      <c r="F362" s="221" t="str">
        <f t="shared" si="196"/>
        <v/>
      </c>
      <c r="G362" s="221" t="str">
        <f t="shared" si="196"/>
        <v/>
      </c>
      <c r="H362" s="221" t="str">
        <f t="shared" si="196"/>
        <v/>
      </c>
      <c r="I362" s="221" t="str">
        <f t="shared" si="196"/>
        <v/>
      </c>
      <c r="J362" s="221" t="str">
        <f t="shared" si="196"/>
        <v/>
      </c>
      <c r="K362" s="221" t="str">
        <f t="shared" si="196"/>
        <v/>
      </c>
      <c r="L362" s="221" t="str">
        <f t="shared" si="196"/>
        <v/>
      </c>
      <c r="M362" s="221" t="str">
        <f t="shared" si="196"/>
        <v/>
      </c>
      <c r="N362" s="221" t="str">
        <f t="shared" si="197"/>
        <v/>
      </c>
      <c r="O362" s="221" t="str">
        <f t="shared" si="197"/>
        <v/>
      </c>
      <c r="P362" s="221" t="str">
        <f t="shared" si="197"/>
        <v/>
      </c>
      <c r="Q362" s="221" t="str">
        <f t="shared" si="197"/>
        <v/>
      </c>
      <c r="R362" s="221" t="str">
        <f t="shared" si="197"/>
        <v/>
      </c>
      <c r="S362" s="221" t="str">
        <f t="shared" si="197"/>
        <v/>
      </c>
      <c r="T362" s="221" t="str">
        <f t="shared" si="197"/>
        <v/>
      </c>
      <c r="U362" s="221" t="str">
        <f t="shared" si="197"/>
        <v/>
      </c>
      <c r="V362" s="221" t="str">
        <f t="shared" si="197"/>
        <v/>
      </c>
      <c r="W362" s="221" t="str">
        <f t="shared" si="197"/>
        <v/>
      </c>
      <c r="X362" s="221" t="str">
        <f t="shared" si="198"/>
        <v/>
      </c>
      <c r="Y362" s="221" t="str">
        <f t="shared" si="198"/>
        <v/>
      </c>
      <c r="Z362" s="221" t="str">
        <f t="shared" si="198"/>
        <v/>
      </c>
      <c r="AA362" s="221" t="str">
        <f t="shared" si="198"/>
        <v/>
      </c>
      <c r="AB362" s="221" t="str">
        <f t="shared" si="198"/>
        <v/>
      </c>
      <c r="AC362" s="221" t="str">
        <f t="shared" si="198"/>
        <v/>
      </c>
      <c r="AD362" s="221" t="str">
        <f t="shared" si="198"/>
        <v/>
      </c>
      <c r="AE362" s="221" t="str">
        <f t="shared" si="198"/>
        <v/>
      </c>
      <c r="AF362" s="221" t="str">
        <f t="shared" si="198"/>
        <v/>
      </c>
      <c r="AG362" s="221" t="str">
        <f t="shared" si="198"/>
        <v/>
      </c>
      <c r="AH362" s="221" t="str">
        <f t="shared" si="199"/>
        <v/>
      </c>
      <c r="AI362" s="221" t="str">
        <f t="shared" si="199"/>
        <v/>
      </c>
      <c r="AJ362" s="221" t="str">
        <f t="shared" si="199"/>
        <v/>
      </c>
      <c r="AK362" s="221" t="str">
        <f t="shared" si="199"/>
        <v/>
      </c>
      <c r="AL362" s="221" t="str">
        <f t="shared" si="199"/>
        <v/>
      </c>
      <c r="AM362" s="221" t="str">
        <f t="shared" si="199"/>
        <v/>
      </c>
      <c r="AN362" s="221" t="str">
        <f t="shared" si="199"/>
        <v/>
      </c>
      <c r="AO362" s="221">
        <f t="shared" si="199"/>
        <v>0</v>
      </c>
      <c r="AP362" s="221">
        <f t="shared" si="199"/>
        <v>0</v>
      </c>
      <c r="AQ362" s="221">
        <f t="shared" si="199"/>
        <v>0</v>
      </c>
      <c r="AR362" s="221">
        <f t="shared" si="200"/>
        <v>0</v>
      </c>
      <c r="AS362" s="221">
        <f t="shared" si="200"/>
        <v>0</v>
      </c>
      <c r="AT362" s="221">
        <f t="shared" si="200"/>
        <v>0</v>
      </c>
      <c r="AU362" s="221">
        <f t="shared" si="200"/>
        <v>0</v>
      </c>
      <c r="AV362" s="221">
        <f t="shared" si="200"/>
        <v>0</v>
      </c>
      <c r="AW362" s="221">
        <f t="shared" si="200"/>
        <v>0</v>
      </c>
      <c r="AX362" s="221">
        <f t="shared" si="200"/>
        <v>0</v>
      </c>
      <c r="AY362" s="221" t="str">
        <f t="shared" si="200"/>
        <v/>
      </c>
      <c r="AZ362" s="221" t="str">
        <f t="shared" si="200"/>
        <v/>
      </c>
      <c r="BA362" s="221" t="str">
        <f t="shared" si="200"/>
        <v/>
      </c>
      <c r="BB362" s="221" t="str">
        <f t="shared" si="201"/>
        <v/>
      </c>
      <c r="BC362" s="221" t="str">
        <f t="shared" si="201"/>
        <v/>
      </c>
      <c r="BD362" s="221" t="str">
        <f t="shared" si="201"/>
        <v/>
      </c>
      <c r="BE362" s="221" t="str">
        <f t="shared" si="201"/>
        <v/>
      </c>
      <c r="BF362" s="221" t="str">
        <f t="shared" si="201"/>
        <v/>
      </c>
      <c r="BG362" s="221" t="str">
        <f t="shared" si="201"/>
        <v/>
      </c>
      <c r="BH362" s="221" t="str">
        <f t="shared" si="201"/>
        <v/>
      </c>
      <c r="BI362" s="221" t="str">
        <f t="shared" si="201"/>
        <v/>
      </c>
      <c r="BJ362" s="221" t="str">
        <f t="shared" si="201"/>
        <v/>
      </c>
      <c r="BK362" s="221" t="str">
        <f t="shared" si="201"/>
        <v/>
      </c>
      <c r="BL362" s="221" t="str">
        <f t="shared" si="201"/>
        <v/>
      </c>
      <c r="BM362" s="221" t="str">
        <f t="shared" si="201"/>
        <v/>
      </c>
    </row>
    <row r="363" spans="1:65" s="115" customFormat="1">
      <c r="A363" s="298"/>
      <c r="B363" s="215">
        <f t="shared" si="195"/>
        <v>2071</v>
      </c>
      <c r="C363" s="220">
        <f t="shared" ca="1" si="194"/>
        <v>0</v>
      </c>
      <c r="D363" s="221" t="str">
        <f t="shared" si="196"/>
        <v/>
      </c>
      <c r="E363" s="221" t="str">
        <f t="shared" si="196"/>
        <v/>
      </c>
      <c r="F363" s="221" t="str">
        <f t="shared" si="196"/>
        <v/>
      </c>
      <c r="G363" s="221" t="str">
        <f t="shared" si="196"/>
        <v/>
      </c>
      <c r="H363" s="221" t="str">
        <f t="shared" si="196"/>
        <v/>
      </c>
      <c r="I363" s="221" t="str">
        <f t="shared" si="196"/>
        <v/>
      </c>
      <c r="J363" s="221" t="str">
        <f t="shared" si="196"/>
        <v/>
      </c>
      <c r="K363" s="221" t="str">
        <f t="shared" si="196"/>
        <v/>
      </c>
      <c r="L363" s="221" t="str">
        <f t="shared" si="196"/>
        <v/>
      </c>
      <c r="M363" s="221" t="str">
        <f t="shared" si="196"/>
        <v/>
      </c>
      <c r="N363" s="221" t="str">
        <f t="shared" si="197"/>
        <v/>
      </c>
      <c r="O363" s="221" t="str">
        <f t="shared" si="197"/>
        <v/>
      </c>
      <c r="P363" s="221" t="str">
        <f t="shared" si="197"/>
        <v/>
      </c>
      <c r="Q363" s="221" t="str">
        <f t="shared" si="197"/>
        <v/>
      </c>
      <c r="R363" s="221" t="str">
        <f t="shared" si="197"/>
        <v/>
      </c>
      <c r="S363" s="221" t="str">
        <f t="shared" si="197"/>
        <v/>
      </c>
      <c r="T363" s="221" t="str">
        <f t="shared" si="197"/>
        <v/>
      </c>
      <c r="U363" s="221" t="str">
        <f t="shared" si="197"/>
        <v/>
      </c>
      <c r="V363" s="221" t="str">
        <f t="shared" si="197"/>
        <v/>
      </c>
      <c r="W363" s="221" t="str">
        <f t="shared" si="197"/>
        <v/>
      </c>
      <c r="X363" s="221" t="str">
        <f t="shared" si="198"/>
        <v/>
      </c>
      <c r="Y363" s="221" t="str">
        <f t="shared" si="198"/>
        <v/>
      </c>
      <c r="Z363" s="221" t="str">
        <f t="shared" si="198"/>
        <v/>
      </c>
      <c r="AA363" s="221" t="str">
        <f t="shared" si="198"/>
        <v/>
      </c>
      <c r="AB363" s="221" t="str">
        <f t="shared" si="198"/>
        <v/>
      </c>
      <c r="AC363" s="221" t="str">
        <f t="shared" si="198"/>
        <v/>
      </c>
      <c r="AD363" s="221" t="str">
        <f t="shared" si="198"/>
        <v/>
      </c>
      <c r="AE363" s="221" t="str">
        <f t="shared" si="198"/>
        <v/>
      </c>
      <c r="AF363" s="221" t="str">
        <f t="shared" si="198"/>
        <v/>
      </c>
      <c r="AG363" s="221" t="str">
        <f t="shared" si="198"/>
        <v/>
      </c>
      <c r="AH363" s="221" t="str">
        <f t="shared" si="199"/>
        <v/>
      </c>
      <c r="AI363" s="221" t="str">
        <f t="shared" si="199"/>
        <v/>
      </c>
      <c r="AJ363" s="221" t="str">
        <f t="shared" si="199"/>
        <v/>
      </c>
      <c r="AK363" s="221" t="str">
        <f t="shared" si="199"/>
        <v/>
      </c>
      <c r="AL363" s="221" t="str">
        <f t="shared" si="199"/>
        <v/>
      </c>
      <c r="AM363" s="221" t="str">
        <f t="shared" si="199"/>
        <v/>
      </c>
      <c r="AN363" s="221" t="str">
        <f t="shared" si="199"/>
        <v/>
      </c>
      <c r="AO363" s="221" t="str">
        <f t="shared" si="199"/>
        <v/>
      </c>
      <c r="AP363" s="221">
        <f t="shared" si="199"/>
        <v>0</v>
      </c>
      <c r="AQ363" s="221">
        <f t="shared" si="199"/>
        <v>0</v>
      </c>
      <c r="AR363" s="221">
        <f t="shared" si="200"/>
        <v>0</v>
      </c>
      <c r="AS363" s="221">
        <f t="shared" si="200"/>
        <v>0</v>
      </c>
      <c r="AT363" s="221">
        <f t="shared" si="200"/>
        <v>0</v>
      </c>
      <c r="AU363" s="221">
        <f t="shared" si="200"/>
        <v>0</v>
      </c>
      <c r="AV363" s="221">
        <f t="shared" si="200"/>
        <v>0</v>
      </c>
      <c r="AW363" s="221">
        <f t="shared" si="200"/>
        <v>0</v>
      </c>
      <c r="AX363" s="221">
        <f t="shared" si="200"/>
        <v>0</v>
      </c>
      <c r="AY363" s="221">
        <f t="shared" si="200"/>
        <v>0</v>
      </c>
      <c r="AZ363" s="221" t="str">
        <f t="shared" si="200"/>
        <v/>
      </c>
      <c r="BA363" s="221" t="str">
        <f t="shared" si="200"/>
        <v/>
      </c>
      <c r="BB363" s="221" t="str">
        <f t="shared" si="201"/>
        <v/>
      </c>
      <c r="BC363" s="221" t="str">
        <f t="shared" si="201"/>
        <v/>
      </c>
      <c r="BD363" s="221" t="str">
        <f t="shared" si="201"/>
        <v/>
      </c>
      <c r="BE363" s="221" t="str">
        <f t="shared" si="201"/>
        <v/>
      </c>
      <c r="BF363" s="221" t="str">
        <f t="shared" si="201"/>
        <v/>
      </c>
      <c r="BG363" s="221" t="str">
        <f t="shared" si="201"/>
        <v/>
      </c>
      <c r="BH363" s="221" t="str">
        <f t="shared" si="201"/>
        <v/>
      </c>
      <c r="BI363" s="221" t="str">
        <f t="shared" si="201"/>
        <v/>
      </c>
      <c r="BJ363" s="221" t="str">
        <f t="shared" si="201"/>
        <v/>
      </c>
      <c r="BK363" s="221" t="str">
        <f t="shared" si="201"/>
        <v/>
      </c>
      <c r="BL363" s="221" t="str">
        <f t="shared" si="201"/>
        <v/>
      </c>
      <c r="BM363" s="221" t="str">
        <f t="shared" si="201"/>
        <v/>
      </c>
    </row>
    <row r="364" spans="1:65" s="115" customFormat="1">
      <c r="A364" s="298"/>
      <c r="B364" s="215">
        <f t="shared" si="195"/>
        <v>2072</v>
      </c>
      <c r="C364" s="220">
        <f t="shared" ca="1" si="194"/>
        <v>0</v>
      </c>
      <c r="D364" s="221" t="str">
        <f t="shared" si="196"/>
        <v/>
      </c>
      <c r="E364" s="221" t="str">
        <f t="shared" si="196"/>
        <v/>
      </c>
      <c r="F364" s="221" t="str">
        <f t="shared" si="196"/>
        <v/>
      </c>
      <c r="G364" s="221" t="str">
        <f t="shared" si="196"/>
        <v/>
      </c>
      <c r="H364" s="221" t="str">
        <f t="shared" si="196"/>
        <v/>
      </c>
      <c r="I364" s="221" t="str">
        <f t="shared" si="196"/>
        <v/>
      </c>
      <c r="J364" s="221" t="str">
        <f t="shared" si="196"/>
        <v/>
      </c>
      <c r="K364" s="221" t="str">
        <f t="shared" si="196"/>
        <v/>
      </c>
      <c r="L364" s="221" t="str">
        <f t="shared" si="196"/>
        <v/>
      </c>
      <c r="M364" s="221" t="str">
        <f t="shared" si="196"/>
        <v/>
      </c>
      <c r="N364" s="221" t="str">
        <f t="shared" si="197"/>
        <v/>
      </c>
      <c r="O364" s="221" t="str">
        <f t="shared" si="197"/>
        <v/>
      </c>
      <c r="P364" s="221" t="str">
        <f t="shared" si="197"/>
        <v/>
      </c>
      <c r="Q364" s="221" t="str">
        <f t="shared" si="197"/>
        <v/>
      </c>
      <c r="R364" s="221" t="str">
        <f t="shared" si="197"/>
        <v/>
      </c>
      <c r="S364" s="221" t="str">
        <f t="shared" si="197"/>
        <v/>
      </c>
      <c r="T364" s="221" t="str">
        <f t="shared" si="197"/>
        <v/>
      </c>
      <c r="U364" s="221" t="str">
        <f t="shared" si="197"/>
        <v/>
      </c>
      <c r="V364" s="221" t="str">
        <f t="shared" si="197"/>
        <v/>
      </c>
      <c r="W364" s="221" t="str">
        <f t="shared" si="197"/>
        <v/>
      </c>
      <c r="X364" s="221" t="str">
        <f t="shared" si="198"/>
        <v/>
      </c>
      <c r="Y364" s="221" t="str">
        <f t="shared" si="198"/>
        <v/>
      </c>
      <c r="Z364" s="221" t="str">
        <f t="shared" si="198"/>
        <v/>
      </c>
      <c r="AA364" s="221" t="str">
        <f t="shared" si="198"/>
        <v/>
      </c>
      <c r="AB364" s="221" t="str">
        <f t="shared" si="198"/>
        <v/>
      </c>
      <c r="AC364" s="221" t="str">
        <f t="shared" si="198"/>
        <v/>
      </c>
      <c r="AD364" s="221" t="str">
        <f t="shared" si="198"/>
        <v/>
      </c>
      <c r="AE364" s="221" t="str">
        <f t="shared" si="198"/>
        <v/>
      </c>
      <c r="AF364" s="221" t="str">
        <f t="shared" si="198"/>
        <v/>
      </c>
      <c r="AG364" s="221" t="str">
        <f t="shared" si="198"/>
        <v/>
      </c>
      <c r="AH364" s="221" t="str">
        <f t="shared" si="199"/>
        <v/>
      </c>
      <c r="AI364" s="221" t="str">
        <f t="shared" si="199"/>
        <v/>
      </c>
      <c r="AJ364" s="221" t="str">
        <f t="shared" si="199"/>
        <v/>
      </c>
      <c r="AK364" s="221" t="str">
        <f t="shared" si="199"/>
        <v/>
      </c>
      <c r="AL364" s="221" t="str">
        <f t="shared" si="199"/>
        <v/>
      </c>
      <c r="AM364" s="221" t="str">
        <f t="shared" si="199"/>
        <v/>
      </c>
      <c r="AN364" s="221" t="str">
        <f t="shared" si="199"/>
        <v/>
      </c>
      <c r="AO364" s="221" t="str">
        <f t="shared" si="199"/>
        <v/>
      </c>
      <c r="AP364" s="221" t="str">
        <f t="shared" si="199"/>
        <v/>
      </c>
      <c r="AQ364" s="221">
        <f t="shared" si="199"/>
        <v>0</v>
      </c>
      <c r="AR364" s="221">
        <f t="shared" si="200"/>
        <v>0</v>
      </c>
      <c r="AS364" s="221">
        <f t="shared" si="200"/>
        <v>0</v>
      </c>
      <c r="AT364" s="221">
        <f t="shared" si="200"/>
        <v>0</v>
      </c>
      <c r="AU364" s="221">
        <f t="shared" si="200"/>
        <v>0</v>
      </c>
      <c r="AV364" s="221">
        <f t="shared" si="200"/>
        <v>0</v>
      </c>
      <c r="AW364" s="221">
        <f t="shared" si="200"/>
        <v>0</v>
      </c>
      <c r="AX364" s="221">
        <f t="shared" si="200"/>
        <v>0</v>
      </c>
      <c r="AY364" s="221">
        <f t="shared" si="200"/>
        <v>0</v>
      </c>
      <c r="AZ364" s="221">
        <f t="shared" si="200"/>
        <v>0</v>
      </c>
      <c r="BA364" s="221" t="str">
        <f t="shared" si="200"/>
        <v/>
      </c>
      <c r="BB364" s="221" t="str">
        <f t="shared" si="201"/>
        <v/>
      </c>
      <c r="BC364" s="221" t="str">
        <f t="shared" si="201"/>
        <v/>
      </c>
      <c r="BD364" s="221" t="str">
        <f t="shared" si="201"/>
        <v/>
      </c>
      <c r="BE364" s="221" t="str">
        <f t="shared" si="201"/>
        <v/>
      </c>
      <c r="BF364" s="221" t="str">
        <f t="shared" si="201"/>
        <v/>
      </c>
      <c r="BG364" s="221" t="str">
        <f t="shared" si="201"/>
        <v/>
      </c>
      <c r="BH364" s="221" t="str">
        <f t="shared" si="201"/>
        <v/>
      </c>
      <c r="BI364" s="221" t="str">
        <f t="shared" si="201"/>
        <v/>
      </c>
      <c r="BJ364" s="221" t="str">
        <f t="shared" si="201"/>
        <v/>
      </c>
      <c r="BK364" s="221" t="str">
        <f t="shared" si="201"/>
        <v/>
      </c>
      <c r="BL364" s="221" t="str">
        <f t="shared" si="201"/>
        <v/>
      </c>
      <c r="BM364" s="221" t="str">
        <f t="shared" si="201"/>
        <v/>
      </c>
    </row>
    <row r="365" spans="1:65" s="115" customFormat="1">
      <c r="A365" s="298"/>
      <c r="B365" s="215">
        <f t="shared" si="195"/>
        <v>2073</v>
      </c>
      <c r="C365" s="220">
        <f t="shared" ca="1" si="194"/>
        <v>0</v>
      </c>
      <c r="D365" s="221" t="str">
        <f t="shared" si="196"/>
        <v/>
      </c>
      <c r="E365" s="221" t="str">
        <f t="shared" si="196"/>
        <v/>
      </c>
      <c r="F365" s="221" t="str">
        <f t="shared" si="196"/>
        <v/>
      </c>
      <c r="G365" s="221" t="str">
        <f t="shared" si="196"/>
        <v/>
      </c>
      <c r="H365" s="221" t="str">
        <f t="shared" si="196"/>
        <v/>
      </c>
      <c r="I365" s="221" t="str">
        <f t="shared" si="196"/>
        <v/>
      </c>
      <c r="J365" s="221" t="str">
        <f t="shared" si="196"/>
        <v/>
      </c>
      <c r="K365" s="221" t="str">
        <f t="shared" si="196"/>
        <v/>
      </c>
      <c r="L365" s="221" t="str">
        <f t="shared" si="196"/>
        <v/>
      </c>
      <c r="M365" s="221" t="str">
        <f t="shared" si="196"/>
        <v/>
      </c>
      <c r="N365" s="221" t="str">
        <f t="shared" si="197"/>
        <v/>
      </c>
      <c r="O365" s="221" t="str">
        <f t="shared" si="197"/>
        <v/>
      </c>
      <c r="P365" s="221" t="str">
        <f t="shared" si="197"/>
        <v/>
      </c>
      <c r="Q365" s="221" t="str">
        <f t="shared" si="197"/>
        <v/>
      </c>
      <c r="R365" s="221" t="str">
        <f t="shared" si="197"/>
        <v/>
      </c>
      <c r="S365" s="221" t="str">
        <f t="shared" si="197"/>
        <v/>
      </c>
      <c r="T365" s="221" t="str">
        <f t="shared" si="197"/>
        <v/>
      </c>
      <c r="U365" s="221" t="str">
        <f t="shared" si="197"/>
        <v/>
      </c>
      <c r="V365" s="221" t="str">
        <f t="shared" si="197"/>
        <v/>
      </c>
      <c r="W365" s="221" t="str">
        <f t="shared" si="197"/>
        <v/>
      </c>
      <c r="X365" s="221" t="str">
        <f t="shared" si="198"/>
        <v/>
      </c>
      <c r="Y365" s="221" t="str">
        <f t="shared" si="198"/>
        <v/>
      </c>
      <c r="Z365" s="221" t="str">
        <f t="shared" si="198"/>
        <v/>
      </c>
      <c r="AA365" s="221" t="str">
        <f t="shared" si="198"/>
        <v/>
      </c>
      <c r="AB365" s="221" t="str">
        <f t="shared" si="198"/>
        <v/>
      </c>
      <c r="AC365" s="221" t="str">
        <f t="shared" si="198"/>
        <v/>
      </c>
      <c r="AD365" s="221" t="str">
        <f t="shared" si="198"/>
        <v/>
      </c>
      <c r="AE365" s="221" t="str">
        <f t="shared" si="198"/>
        <v/>
      </c>
      <c r="AF365" s="221" t="str">
        <f t="shared" si="198"/>
        <v/>
      </c>
      <c r="AG365" s="221" t="str">
        <f t="shared" si="198"/>
        <v/>
      </c>
      <c r="AH365" s="221" t="str">
        <f t="shared" si="199"/>
        <v/>
      </c>
      <c r="AI365" s="221" t="str">
        <f t="shared" si="199"/>
        <v/>
      </c>
      <c r="AJ365" s="221" t="str">
        <f t="shared" si="199"/>
        <v/>
      </c>
      <c r="AK365" s="221" t="str">
        <f t="shared" si="199"/>
        <v/>
      </c>
      <c r="AL365" s="221" t="str">
        <f t="shared" si="199"/>
        <v/>
      </c>
      <c r="AM365" s="221" t="str">
        <f t="shared" si="199"/>
        <v/>
      </c>
      <c r="AN365" s="221" t="str">
        <f t="shared" si="199"/>
        <v/>
      </c>
      <c r="AO365" s="221" t="str">
        <f t="shared" si="199"/>
        <v/>
      </c>
      <c r="AP365" s="221" t="str">
        <f t="shared" si="199"/>
        <v/>
      </c>
      <c r="AQ365" s="221" t="str">
        <f t="shared" si="199"/>
        <v/>
      </c>
      <c r="AR365" s="221">
        <f t="shared" si="200"/>
        <v>0</v>
      </c>
      <c r="AS365" s="221">
        <f t="shared" si="200"/>
        <v>0</v>
      </c>
      <c r="AT365" s="221">
        <f t="shared" si="200"/>
        <v>0</v>
      </c>
      <c r="AU365" s="221">
        <f t="shared" si="200"/>
        <v>0</v>
      </c>
      <c r="AV365" s="221">
        <f t="shared" si="200"/>
        <v>0</v>
      </c>
      <c r="AW365" s="221">
        <f t="shared" si="200"/>
        <v>0</v>
      </c>
      <c r="AX365" s="221">
        <f t="shared" si="200"/>
        <v>0</v>
      </c>
      <c r="AY365" s="221">
        <f t="shared" si="200"/>
        <v>0</v>
      </c>
      <c r="AZ365" s="221">
        <f t="shared" si="200"/>
        <v>0</v>
      </c>
      <c r="BA365" s="221">
        <f t="shared" si="200"/>
        <v>0</v>
      </c>
      <c r="BB365" s="221" t="str">
        <f t="shared" si="201"/>
        <v/>
      </c>
      <c r="BC365" s="221" t="str">
        <f t="shared" si="201"/>
        <v/>
      </c>
      <c r="BD365" s="221" t="str">
        <f t="shared" si="201"/>
        <v/>
      </c>
      <c r="BE365" s="221" t="str">
        <f t="shared" si="201"/>
        <v/>
      </c>
      <c r="BF365" s="221" t="str">
        <f t="shared" si="201"/>
        <v/>
      </c>
      <c r="BG365" s="221" t="str">
        <f t="shared" si="201"/>
        <v/>
      </c>
      <c r="BH365" s="221" t="str">
        <f t="shared" si="201"/>
        <v/>
      </c>
      <c r="BI365" s="221" t="str">
        <f t="shared" si="201"/>
        <v/>
      </c>
      <c r="BJ365" s="221" t="str">
        <f t="shared" si="201"/>
        <v/>
      </c>
      <c r="BK365" s="221" t="str">
        <f t="shared" si="201"/>
        <v/>
      </c>
      <c r="BL365" s="221" t="str">
        <f t="shared" si="201"/>
        <v/>
      </c>
      <c r="BM365" s="221" t="str">
        <f t="shared" si="201"/>
        <v/>
      </c>
    </row>
    <row r="366" spans="1:65" s="115" customFormat="1">
      <c r="A366" s="298"/>
      <c r="B366" s="215">
        <f t="shared" si="195"/>
        <v>2074</v>
      </c>
      <c r="C366" s="220">
        <f t="shared" ca="1" si="194"/>
        <v>0</v>
      </c>
      <c r="D366" s="221" t="str">
        <f t="shared" ref="D366:M377" si="202">IF(D$314="","",IF($B366&gt;$B$18,"",IF(AND($B366&gt;=D$314,$B366-D$314&lt;$B$21),D$315/$B$21,"")))</f>
        <v/>
      </c>
      <c r="E366" s="221" t="str">
        <f t="shared" si="202"/>
        <v/>
      </c>
      <c r="F366" s="221" t="str">
        <f t="shared" si="202"/>
        <v/>
      </c>
      <c r="G366" s="221" t="str">
        <f t="shared" si="202"/>
        <v/>
      </c>
      <c r="H366" s="221" t="str">
        <f t="shared" si="202"/>
        <v/>
      </c>
      <c r="I366" s="221" t="str">
        <f t="shared" si="202"/>
        <v/>
      </c>
      <c r="J366" s="221" t="str">
        <f t="shared" si="202"/>
        <v/>
      </c>
      <c r="K366" s="221" t="str">
        <f t="shared" si="202"/>
        <v/>
      </c>
      <c r="L366" s="221" t="str">
        <f t="shared" si="202"/>
        <v/>
      </c>
      <c r="M366" s="221" t="str">
        <f t="shared" si="202"/>
        <v/>
      </c>
      <c r="N366" s="221" t="str">
        <f t="shared" ref="N366:W377" si="203">IF(N$314="","",IF($B366&gt;$B$18,"",IF(AND($B366&gt;=N$314,$B366-N$314&lt;$B$21),N$315/$B$21,"")))</f>
        <v/>
      </c>
      <c r="O366" s="221" t="str">
        <f t="shared" si="203"/>
        <v/>
      </c>
      <c r="P366" s="221" t="str">
        <f t="shared" si="203"/>
        <v/>
      </c>
      <c r="Q366" s="221" t="str">
        <f t="shared" si="203"/>
        <v/>
      </c>
      <c r="R366" s="221" t="str">
        <f t="shared" si="203"/>
        <v/>
      </c>
      <c r="S366" s="221" t="str">
        <f t="shared" si="203"/>
        <v/>
      </c>
      <c r="T366" s="221" t="str">
        <f t="shared" si="203"/>
        <v/>
      </c>
      <c r="U366" s="221" t="str">
        <f t="shared" si="203"/>
        <v/>
      </c>
      <c r="V366" s="221" t="str">
        <f t="shared" si="203"/>
        <v/>
      </c>
      <c r="W366" s="221" t="str">
        <f t="shared" si="203"/>
        <v/>
      </c>
      <c r="X366" s="221" t="str">
        <f t="shared" ref="X366:AG377" si="204">IF(X$314="","",IF($B366&gt;$B$18,"",IF(AND($B366&gt;=X$314,$B366-X$314&lt;$B$21),X$315/$B$21,"")))</f>
        <v/>
      </c>
      <c r="Y366" s="221" t="str">
        <f t="shared" si="204"/>
        <v/>
      </c>
      <c r="Z366" s="221" t="str">
        <f t="shared" si="204"/>
        <v/>
      </c>
      <c r="AA366" s="221" t="str">
        <f t="shared" si="204"/>
        <v/>
      </c>
      <c r="AB366" s="221" t="str">
        <f t="shared" si="204"/>
        <v/>
      </c>
      <c r="AC366" s="221" t="str">
        <f t="shared" si="204"/>
        <v/>
      </c>
      <c r="AD366" s="221" t="str">
        <f t="shared" si="204"/>
        <v/>
      </c>
      <c r="AE366" s="221" t="str">
        <f t="shared" si="204"/>
        <v/>
      </c>
      <c r="AF366" s="221" t="str">
        <f t="shared" si="204"/>
        <v/>
      </c>
      <c r="AG366" s="221" t="str">
        <f t="shared" si="204"/>
        <v/>
      </c>
      <c r="AH366" s="221" t="str">
        <f t="shared" ref="AH366:AQ377" si="205">IF(AH$314="","",IF($B366&gt;$B$18,"",IF(AND($B366&gt;=AH$314,$B366-AH$314&lt;$B$21),AH$315/$B$21,"")))</f>
        <v/>
      </c>
      <c r="AI366" s="221" t="str">
        <f t="shared" si="205"/>
        <v/>
      </c>
      <c r="AJ366" s="221" t="str">
        <f t="shared" si="205"/>
        <v/>
      </c>
      <c r="AK366" s="221" t="str">
        <f t="shared" si="205"/>
        <v/>
      </c>
      <c r="AL366" s="221" t="str">
        <f t="shared" si="205"/>
        <v/>
      </c>
      <c r="AM366" s="221" t="str">
        <f t="shared" si="205"/>
        <v/>
      </c>
      <c r="AN366" s="221" t="str">
        <f t="shared" si="205"/>
        <v/>
      </c>
      <c r="AO366" s="221" t="str">
        <f t="shared" si="205"/>
        <v/>
      </c>
      <c r="AP366" s="221" t="str">
        <f t="shared" si="205"/>
        <v/>
      </c>
      <c r="AQ366" s="221" t="str">
        <f t="shared" si="205"/>
        <v/>
      </c>
      <c r="AR366" s="221" t="str">
        <f t="shared" ref="AR366:BA377" si="206">IF(AR$314="","",IF($B366&gt;$B$18,"",IF(AND($B366&gt;=AR$314,$B366-AR$314&lt;$B$21),AR$315/$B$21,"")))</f>
        <v/>
      </c>
      <c r="AS366" s="221">
        <f t="shared" si="206"/>
        <v>0</v>
      </c>
      <c r="AT366" s="221">
        <f t="shared" si="206"/>
        <v>0</v>
      </c>
      <c r="AU366" s="221">
        <f t="shared" si="206"/>
        <v>0</v>
      </c>
      <c r="AV366" s="221">
        <f t="shared" si="206"/>
        <v>0</v>
      </c>
      <c r="AW366" s="221">
        <f t="shared" si="206"/>
        <v>0</v>
      </c>
      <c r="AX366" s="221">
        <f t="shared" si="206"/>
        <v>0</v>
      </c>
      <c r="AY366" s="221">
        <f t="shared" si="206"/>
        <v>0</v>
      </c>
      <c r="AZ366" s="221">
        <f t="shared" si="206"/>
        <v>0</v>
      </c>
      <c r="BA366" s="221">
        <f t="shared" si="206"/>
        <v>0</v>
      </c>
      <c r="BB366" s="221">
        <f t="shared" ref="BB366:BM377" si="207">IF(BB$314="","",IF($B366&gt;$B$18,"",IF(AND($B366&gt;=BB$314,$B366-BB$314&lt;$B$21),BB$315/$B$21,"")))</f>
        <v>0</v>
      </c>
      <c r="BC366" s="221" t="str">
        <f t="shared" si="207"/>
        <v/>
      </c>
      <c r="BD366" s="221" t="str">
        <f t="shared" si="207"/>
        <v/>
      </c>
      <c r="BE366" s="221" t="str">
        <f t="shared" si="207"/>
        <v/>
      </c>
      <c r="BF366" s="221" t="str">
        <f t="shared" si="207"/>
        <v/>
      </c>
      <c r="BG366" s="221" t="str">
        <f t="shared" si="207"/>
        <v/>
      </c>
      <c r="BH366" s="221" t="str">
        <f t="shared" si="207"/>
        <v/>
      </c>
      <c r="BI366" s="221" t="str">
        <f t="shared" si="207"/>
        <v/>
      </c>
      <c r="BJ366" s="221" t="str">
        <f t="shared" si="207"/>
        <v/>
      </c>
      <c r="BK366" s="221" t="str">
        <f t="shared" si="207"/>
        <v/>
      </c>
      <c r="BL366" s="221" t="str">
        <f t="shared" si="207"/>
        <v/>
      </c>
      <c r="BM366" s="221" t="str">
        <f t="shared" si="207"/>
        <v/>
      </c>
    </row>
    <row r="367" spans="1:65" s="115" customFormat="1">
      <c r="A367" s="298"/>
      <c r="B367" s="215">
        <f t="shared" si="195"/>
        <v>2075</v>
      </c>
      <c r="C367" s="220">
        <f t="shared" ca="1" si="194"/>
        <v>0</v>
      </c>
      <c r="D367" s="221" t="str">
        <f t="shared" si="202"/>
        <v/>
      </c>
      <c r="E367" s="221" t="str">
        <f t="shared" si="202"/>
        <v/>
      </c>
      <c r="F367" s="221" t="str">
        <f t="shared" si="202"/>
        <v/>
      </c>
      <c r="G367" s="221" t="str">
        <f t="shared" si="202"/>
        <v/>
      </c>
      <c r="H367" s="221" t="str">
        <f t="shared" si="202"/>
        <v/>
      </c>
      <c r="I367" s="221" t="str">
        <f t="shared" si="202"/>
        <v/>
      </c>
      <c r="J367" s="221" t="str">
        <f t="shared" si="202"/>
        <v/>
      </c>
      <c r="K367" s="221" t="str">
        <f t="shared" si="202"/>
        <v/>
      </c>
      <c r="L367" s="221" t="str">
        <f t="shared" si="202"/>
        <v/>
      </c>
      <c r="M367" s="221" t="str">
        <f t="shared" si="202"/>
        <v/>
      </c>
      <c r="N367" s="221" t="str">
        <f t="shared" si="203"/>
        <v/>
      </c>
      <c r="O367" s="221" t="str">
        <f t="shared" si="203"/>
        <v/>
      </c>
      <c r="P367" s="221" t="str">
        <f t="shared" si="203"/>
        <v/>
      </c>
      <c r="Q367" s="221" t="str">
        <f t="shared" si="203"/>
        <v/>
      </c>
      <c r="R367" s="221" t="str">
        <f t="shared" si="203"/>
        <v/>
      </c>
      <c r="S367" s="221" t="str">
        <f t="shared" si="203"/>
        <v/>
      </c>
      <c r="T367" s="221" t="str">
        <f t="shared" si="203"/>
        <v/>
      </c>
      <c r="U367" s="221" t="str">
        <f t="shared" si="203"/>
        <v/>
      </c>
      <c r="V367" s="221" t="str">
        <f t="shared" si="203"/>
        <v/>
      </c>
      <c r="W367" s="221" t="str">
        <f t="shared" si="203"/>
        <v/>
      </c>
      <c r="X367" s="221" t="str">
        <f t="shared" si="204"/>
        <v/>
      </c>
      <c r="Y367" s="221" t="str">
        <f t="shared" si="204"/>
        <v/>
      </c>
      <c r="Z367" s="221" t="str">
        <f t="shared" si="204"/>
        <v/>
      </c>
      <c r="AA367" s="221" t="str">
        <f t="shared" si="204"/>
        <v/>
      </c>
      <c r="AB367" s="221" t="str">
        <f t="shared" si="204"/>
        <v/>
      </c>
      <c r="AC367" s="221" t="str">
        <f t="shared" si="204"/>
        <v/>
      </c>
      <c r="AD367" s="221" t="str">
        <f t="shared" si="204"/>
        <v/>
      </c>
      <c r="AE367" s="221" t="str">
        <f t="shared" si="204"/>
        <v/>
      </c>
      <c r="AF367" s="221" t="str">
        <f t="shared" si="204"/>
        <v/>
      </c>
      <c r="AG367" s="221" t="str">
        <f t="shared" si="204"/>
        <v/>
      </c>
      <c r="AH367" s="221" t="str">
        <f t="shared" si="205"/>
        <v/>
      </c>
      <c r="AI367" s="221" t="str">
        <f t="shared" si="205"/>
        <v/>
      </c>
      <c r="AJ367" s="221" t="str">
        <f t="shared" si="205"/>
        <v/>
      </c>
      <c r="AK367" s="221" t="str">
        <f t="shared" si="205"/>
        <v/>
      </c>
      <c r="AL367" s="221" t="str">
        <f t="shared" si="205"/>
        <v/>
      </c>
      <c r="AM367" s="221" t="str">
        <f t="shared" si="205"/>
        <v/>
      </c>
      <c r="AN367" s="221" t="str">
        <f t="shared" si="205"/>
        <v/>
      </c>
      <c r="AO367" s="221" t="str">
        <f t="shared" si="205"/>
        <v/>
      </c>
      <c r="AP367" s="221" t="str">
        <f t="shared" si="205"/>
        <v/>
      </c>
      <c r="AQ367" s="221" t="str">
        <f t="shared" si="205"/>
        <v/>
      </c>
      <c r="AR367" s="221" t="str">
        <f t="shared" si="206"/>
        <v/>
      </c>
      <c r="AS367" s="221" t="str">
        <f t="shared" si="206"/>
        <v/>
      </c>
      <c r="AT367" s="221">
        <f t="shared" si="206"/>
        <v>0</v>
      </c>
      <c r="AU367" s="221">
        <f t="shared" si="206"/>
        <v>0</v>
      </c>
      <c r="AV367" s="221">
        <f t="shared" si="206"/>
        <v>0</v>
      </c>
      <c r="AW367" s="221">
        <f t="shared" si="206"/>
        <v>0</v>
      </c>
      <c r="AX367" s="221">
        <f t="shared" si="206"/>
        <v>0</v>
      </c>
      <c r="AY367" s="221">
        <f t="shared" si="206"/>
        <v>0</v>
      </c>
      <c r="AZ367" s="221">
        <f t="shared" si="206"/>
        <v>0</v>
      </c>
      <c r="BA367" s="221">
        <f t="shared" si="206"/>
        <v>0</v>
      </c>
      <c r="BB367" s="221">
        <f t="shared" si="207"/>
        <v>0</v>
      </c>
      <c r="BC367" s="221">
        <f t="shared" si="207"/>
        <v>0</v>
      </c>
      <c r="BD367" s="221" t="str">
        <f t="shared" si="207"/>
        <v/>
      </c>
      <c r="BE367" s="221" t="str">
        <f t="shared" si="207"/>
        <v/>
      </c>
      <c r="BF367" s="221" t="str">
        <f t="shared" si="207"/>
        <v/>
      </c>
      <c r="BG367" s="221" t="str">
        <f t="shared" si="207"/>
        <v/>
      </c>
      <c r="BH367" s="221" t="str">
        <f t="shared" si="207"/>
        <v/>
      </c>
      <c r="BI367" s="221" t="str">
        <f t="shared" si="207"/>
        <v/>
      </c>
      <c r="BJ367" s="221" t="str">
        <f t="shared" si="207"/>
        <v/>
      </c>
      <c r="BK367" s="221" t="str">
        <f t="shared" si="207"/>
        <v/>
      </c>
      <c r="BL367" s="221" t="str">
        <f t="shared" si="207"/>
        <v/>
      </c>
      <c r="BM367" s="221" t="str">
        <f t="shared" si="207"/>
        <v/>
      </c>
    </row>
    <row r="368" spans="1:65" s="115" customFormat="1">
      <c r="A368" s="298"/>
      <c r="B368" s="215">
        <f t="shared" si="195"/>
        <v>2076</v>
      </c>
      <c r="C368" s="220">
        <f t="shared" ca="1" si="194"/>
        <v>0</v>
      </c>
      <c r="D368" s="221" t="str">
        <f t="shared" si="202"/>
        <v/>
      </c>
      <c r="E368" s="221" t="str">
        <f t="shared" si="202"/>
        <v/>
      </c>
      <c r="F368" s="221" t="str">
        <f t="shared" si="202"/>
        <v/>
      </c>
      <c r="G368" s="221" t="str">
        <f t="shared" si="202"/>
        <v/>
      </c>
      <c r="H368" s="221" t="str">
        <f t="shared" si="202"/>
        <v/>
      </c>
      <c r="I368" s="221" t="str">
        <f t="shared" si="202"/>
        <v/>
      </c>
      <c r="J368" s="221" t="str">
        <f t="shared" si="202"/>
        <v/>
      </c>
      <c r="K368" s="221" t="str">
        <f t="shared" si="202"/>
        <v/>
      </c>
      <c r="L368" s="221" t="str">
        <f t="shared" si="202"/>
        <v/>
      </c>
      <c r="M368" s="221" t="str">
        <f t="shared" si="202"/>
        <v/>
      </c>
      <c r="N368" s="221" t="str">
        <f t="shared" si="203"/>
        <v/>
      </c>
      <c r="O368" s="221" t="str">
        <f t="shared" si="203"/>
        <v/>
      </c>
      <c r="P368" s="221" t="str">
        <f t="shared" si="203"/>
        <v/>
      </c>
      <c r="Q368" s="221" t="str">
        <f t="shared" si="203"/>
        <v/>
      </c>
      <c r="R368" s="221" t="str">
        <f t="shared" si="203"/>
        <v/>
      </c>
      <c r="S368" s="221" t="str">
        <f t="shared" si="203"/>
        <v/>
      </c>
      <c r="T368" s="221" t="str">
        <f t="shared" si="203"/>
        <v/>
      </c>
      <c r="U368" s="221" t="str">
        <f t="shared" si="203"/>
        <v/>
      </c>
      <c r="V368" s="221" t="str">
        <f t="shared" si="203"/>
        <v/>
      </c>
      <c r="W368" s="221" t="str">
        <f t="shared" si="203"/>
        <v/>
      </c>
      <c r="X368" s="221" t="str">
        <f t="shared" si="204"/>
        <v/>
      </c>
      <c r="Y368" s="221" t="str">
        <f t="shared" si="204"/>
        <v/>
      </c>
      <c r="Z368" s="221" t="str">
        <f t="shared" si="204"/>
        <v/>
      </c>
      <c r="AA368" s="221" t="str">
        <f t="shared" si="204"/>
        <v/>
      </c>
      <c r="AB368" s="221" t="str">
        <f t="shared" si="204"/>
        <v/>
      </c>
      <c r="AC368" s="221" t="str">
        <f t="shared" si="204"/>
        <v/>
      </c>
      <c r="AD368" s="221" t="str">
        <f t="shared" si="204"/>
        <v/>
      </c>
      <c r="AE368" s="221" t="str">
        <f t="shared" si="204"/>
        <v/>
      </c>
      <c r="AF368" s="221" t="str">
        <f t="shared" si="204"/>
        <v/>
      </c>
      <c r="AG368" s="221" t="str">
        <f t="shared" si="204"/>
        <v/>
      </c>
      <c r="AH368" s="221" t="str">
        <f t="shared" si="205"/>
        <v/>
      </c>
      <c r="AI368" s="221" t="str">
        <f t="shared" si="205"/>
        <v/>
      </c>
      <c r="AJ368" s="221" t="str">
        <f t="shared" si="205"/>
        <v/>
      </c>
      <c r="AK368" s="221" t="str">
        <f t="shared" si="205"/>
        <v/>
      </c>
      <c r="AL368" s="221" t="str">
        <f t="shared" si="205"/>
        <v/>
      </c>
      <c r="AM368" s="221" t="str">
        <f t="shared" si="205"/>
        <v/>
      </c>
      <c r="AN368" s="221" t="str">
        <f t="shared" si="205"/>
        <v/>
      </c>
      <c r="AO368" s="221" t="str">
        <f t="shared" si="205"/>
        <v/>
      </c>
      <c r="AP368" s="221" t="str">
        <f t="shared" si="205"/>
        <v/>
      </c>
      <c r="AQ368" s="221" t="str">
        <f t="shared" si="205"/>
        <v/>
      </c>
      <c r="AR368" s="221" t="str">
        <f t="shared" si="206"/>
        <v/>
      </c>
      <c r="AS368" s="221" t="str">
        <f t="shared" si="206"/>
        <v/>
      </c>
      <c r="AT368" s="221" t="str">
        <f t="shared" si="206"/>
        <v/>
      </c>
      <c r="AU368" s="221">
        <f t="shared" si="206"/>
        <v>0</v>
      </c>
      <c r="AV368" s="221">
        <f t="shared" si="206"/>
        <v>0</v>
      </c>
      <c r="AW368" s="221">
        <f t="shared" si="206"/>
        <v>0</v>
      </c>
      <c r="AX368" s="221">
        <f t="shared" si="206"/>
        <v>0</v>
      </c>
      <c r="AY368" s="221">
        <f t="shared" si="206"/>
        <v>0</v>
      </c>
      <c r="AZ368" s="221">
        <f t="shared" si="206"/>
        <v>0</v>
      </c>
      <c r="BA368" s="221">
        <f t="shared" si="206"/>
        <v>0</v>
      </c>
      <c r="BB368" s="221">
        <f t="shared" si="207"/>
        <v>0</v>
      </c>
      <c r="BC368" s="221">
        <f t="shared" si="207"/>
        <v>0</v>
      </c>
      <c r="BD368" s="221">
        <f t="shared" si="207"/>
        <v>0</v>
      </c>
      <c r="BE368" s="221" t="str">
        <f t="shared" si="207"/>
        <v/>
      </c>
      <c r="BF368" s="221" t="str">
        <f t="shared" si="207"/>
        <v/>
      </c>
      <c r="BG368" s="221" t="str">
        <f t="shared" si="207"/>
        <v/>
      </c>
      <c r="BH368" s="221" t="str">
        <f t="shared" si="207"/>
        <v/>
      </c>
      <c r="BI368" s="221" t="str">
        <f t="shared" si="207"/>
        <v/>
      </c>
      <c r="BJ368" s="221" t="str">
        <f t="shared" si="207"/>
        <v/>
      </c>
      <c r="BK368" s="221" t="str">
        <f t="shared" si="207"/>
        <v/>
      </c>
      <c r="BL368" s="221" t="str">
        <f t="shared" si="207"/>
        <v/>
      </c>
      <c r="BM368" s="221" t="str">
        <f t="shared" si="207"/>
        <v/>
      </c>
    </row>
    <row r="369" spans="1:65" s="115" customFormat="1">
      <c r="A369" s="298"/>
      <c r="B369" s="215">
        <f t="shared" si="195"/>
        <v>2077</v>
      </c>
      <c r="C369" s="220">
        <f t="shared" ca="1" si="194"/>
        <v>0</v>
      </c>
      <c r="D369" s="221" t="str">
        <f t="shared" si="202"/>
        <v/>
      </c>
      <c r="E369" s="221" t="str">
        <f t="shared" si="202"/>
        <v/>
      </c>
      <c r="F369" s="221" t="str">
        <f t="shared" si="202"/>
        <v/>
      </c>
      <c r="G369" s="221" t="str">
        <f t="shared" si="202"/>
        <v/>
      </c>
      <c r="H369" s="221" t="str">
        <f t="shared" si="202"/>
        <v/>
      </c>
      <c r="I369" s="221" t="str">
        <f t="shared" si="202"/>
        <v/>
      </c>
      <c r="J369" s="221" t="str">
        <f t="shared" si="202"/>
        <v/>
      </c>
      <c r="K369" s="221" t="str">
        <f t="shared" si="202"/>
        <v/>
      </c>
      <c r="L369" s="221" t="str">
        <f t="shared" si="202"/>
        <v/>
      </c>
      <c r="M369" s="221" t="str">
        <f t="shared" si="202"/>
        <v/>
      </c>
      <c r="N369" s="221" t="str">
        <f t="shared" si="203"/>
        <v/>
      </c>
      <c r="O369" s="221" t="str">
        <f t="shared" si="203"/>
        <v/>
      </c>
      <c r="P369" s="221" t="str">
        <f t="shared" si="203"/>
        <v/>
      </c>
      <c r="Q369" s="221" t="str">
        <f t="shared" si="203"/>
        <v/>
      </c>
      <c r="R369" s="221" t="str">
        <f t="shared" si="203"/>
        <v/>
      </c>
      <c r="S369" s="221" t="str">
        <f t="shared" si="203"/>
        <v/>
      </c>
      <c r="T369" s="221" t="str">
        <f t="shared" si="203"/>
        <v/>
      </c>
      <c r="U369" s="221" t="str">
        <f t="shared" si="203"/>
        <v/>
      </c>
      <c r="V369" s="221" t="str">
        <f t="shared" si="203"/>
        <v/>
      </c>
      <c r="W369" s="221" t="str">
        <f t="shared" si="203"/>
        <v/>
      </c>
      <c r="X369" s="221" t="str">
        <f t="shared" si="204"/>
        <v/>
      </c>
      <c r="Y369" s="221" t="str">
        <f t="shared" si="204"/>
        <v/>
      </c>
      <c r="Z369" s="221" t="str">
        <f t="shared" si="204"/>
        <v/>
      </c>
      <c r="AA369" s="221" t="str">
        <f t="shared" si="204"/>
        <v/>
      </c>
      <c r="AB369" s="221" t="str">
        <f t="shared" si="204"/>
        <v/>
      </c>
      <c r="AC369" s="221" t="str">
        <f t="shared" si="204"/>
        <v/>
      </c>
      <c r="AD369" s="221" t="str">
        <f t="shared" si="204"/>
        <v/>
      </c>
      <c r="AE369" s="221" t="str">
        <f t="shared" si="204"/>
        <v/>
      </c>
      <c r="AF369" s="221" t="str">
        <f t="shared" si="204"/>
        <v/>
      </c>
      <c r="AG369" s="221" t="str">
        <f t="shared" si="204"/>
        <v/>
      </c>
      <c r="AH369" s="221" t="str">
        <f t="shared" si="205"/>
        <v/>
      </c>
      <c r="AI369" s="221" t="str">
        <f t="shared" si="205"/>
        <v/>
      </c>
      <c r="AJ369" s="221" t="str">
        <f t="shared" si="205"/>
        <v/>
      </c>
      <c r="AK369" s="221" t="str">
        <f t="shared" si="205"/>
        <v/>
      </c>
      <c r="AL369" s="221" t="str">
        <f t="shared" si="205"/>
        <v/>
      </c>
      <c r="AM369" s="221" t="str">
        <f t="shared" si="205"/>
        <v/>
      </c>
      <c r="AN369" s="221" t="str">
        <f t="shared" si="205"/>
        <v/>
      </c>
      <c r="AO369" s="221" t="str">
        <f t="shared" si="205"/>
        <v/>
      </c>
      <c r="AP369" s="221" t="str">
        <f t="shared" si="205"/>
        <v/>
      </c>
      <c r="AQ369" s="221" t="str">
        <f t="shared" si="205"/>
        <v/>
      </c>
      <c r="AR369" s="221" t="str">
        <f t="shared" si="206"/>
        <v/>
      </c>
      <c r="AS369" s="221" t="str">
        <f t="shared" si="206"/>
        <v/>
      </c>
      <c r="AT369" s="221" t="str">
        <f t="shared" si="206"/>
        <v/>
      </c>
      <c r="AU369" s="221" t="str">
        <f t="shared" si="206"/>
        <v/>
      </c>
      <c r="AV369" s="221">
        <f t="shared" si="206"/>
        <v>0</v>
      </c>
      <c r="AW369" s="221">
        <f t="shared" si="206"/>
        <v>0</v>
      </c>
      <c r="AX369" s="221">
        <f t="shared" si="206"/>
        <v>0</v>
      </c>
      <c r="AY369" s="221">
        <f t="shared" si="206"/>
        <v>0</v>
      </c>
      <c r="AZ369" s="221">
        <f t="shared" si="206"/>
        <v>0</v>
      </c>
      <c r="BA369" s="221">
        <f t="shared" si="206"/>
        <v>0</v>
      </c>
      <c r="BB369" s="221">
        <f t="shared" si="207"/>
        <v>0</v>
      </c>
      <c r="BC369" s="221">
        <f t="shared" si="207"/>
        <v>0</v>
      </c>
      <c r="BD369" s="221">
        <f t="shared" si="207"/>
        <v>0</v>
      </c>
      <c r="BE369" s="221">
        <f t="shared" si="207"/>
        <v>0</v>
      </c>
      <c r="BF369" s="221" t="str">
        <f t="shared" si="207"/>
        <v/>
      </c>
      <c r="BG369" s="221" t="str">
        <f t="shared" si="207"/>
        <v/>
      </c>
      <c r="BH369" s="221" t="str">
        <f t="shared" si="207"/>
        <v/>
      </c>
      <c r="BI369" s="221" t="str">
        <f t="shared" si="207"/>
        <v/>
      </c>
      <c r="BJ369" s="221" t="str">
        <f t="shared" si="207"/>
        <v/>
      </c>
      <c r="BK369" s="221" t="str">
        <f t="shared" si="207"/>
        <v/>
      </c>
      <c r="BL369" s="221" t="str">
        <f t="shared" si="207"/>
        <v/>
      </c>
      <c r="BM369" s="221" t="str">
        <f t="shared" si="207"/>
        <v/>
      </c>
    </row>
    <row r="370" spans="1:65" s="115" customFormat="1">
      <c r="A370" s="298"/>
      <c r="B370" s="215">
        <f t="shared" si="195"/>
        <v>2078</v>
      </c>
      <c r="C370" s="220">
        <f t="shared" ca="1" si="194"/>
        <v>0</v>
      </c>
      <c r="D370" s="221" t="str">
        <f t="shared" si="202"/>
        <v/>
      </c>
      <c r="E370" s="221" t="str">
        <f t="shared" si="202"/>
        <v/>
      </c>
      <c r="F370" s="221" t="str">
        <f t="shared" si="202"/>
        <v/>
      </c>
      <c r="G370" s="221" t="str">
        <f t="shared" si="202"/>
        <v/>
      </c>
      <c r="H370" s="221" t="str">
        <f t="shared" si="202"/>
        <v/>
      </c>
      <c r="I370" s="221" t="str">
        <f t="shared" si="202"/>
        <v/>
      </c>
      <c r="J370" s="221" t="str">
        <f t="shared" si="202"/>
        <v/>
      </c>
      <c r="K370" s="221" t="str">
        <f t="shared" si="202"/>
        <v/>
      </c>
      <c r="L370" s="221" t="str">
        <f t="shared" si="202"/>
        <v/>
      </c>
      <c r="M370" s="221" t="str">
        <f t="shared" si="202"/>
        <v/>
      </c>
      <c r="N370" s="221" t="str">
        <f t="shared" si="203"/>
        <v/>
      </c>
      <c r="O370" s="221" t="str">
        <f t="shared" si="203"/>
        <v/>
      </c>
      <c r="P370" s="221" t="str">
        <f t="shared" si="203"/>
        <v/>
      </c>
      <c r="Q370" s="221" t="str">
        <f t="shared" si="203"/>
        <v/>
      </c>
      <c r="R370" s="221" t="str">
        <f t="shared" si="203"/>
        <v/>
      </c>
      <c r="S370" s="221" t="str">
        <f t="shared" si="203"/>
        <v/>
      </c>
      <c r="T370" s="221" t="str">
        <f t="shared" si="203"/>
        <v/>
      </c>
      <c r="U370" s="221" t="str">
        <f t="shared" si="203"/>
        <v/>
      </c>
      <c r="V370" s="221" t="str">
        <f t="shared" si="203"/>
        <v/>
      </c>
      <c r="W370" s="221" t="str">
        <f t="shared" si="203"/>
        <v/>
      </c>
      <c r="X370" s="221" t="str">
        <f t="shared" si="204"/>
        <v/>
      </c>
      <c r="Y370" s="221" t="str">
        <f t="shared" si="204"/>
        <v/>
      </c>
      <c r="Z370" s="221" t="str">
        <f t="shared" si="204"/>
        <v/>
      </c>
      <c r="AA370" s="221" t="str">
        <f t="shared" si="204"/>
        <v/>
      </c>
      <c r="AB370" s="221" t="str">
        <f t="shared" si="204"/>
        <v/>
      </c>
      <c r="AC370" s="221" t="str">
        <f t="shared" si="204"/>
        <v/>
      </c>
      <c r="AD370" s="221" t="str">
        <f t="shared" si="204"/>
        <v/>
      </c>
      <c r="AE370" s="221" t="str">
        <f t="shared" si="204"/>
        <v/>
      </c>
      <c r="AF370" s="221" t="str">
        <f t="shared" si="204"/>
        <v/>
      </c>
      <c r="AG370" s="221" t="str">
        <f t="shared" si="204"/>
        <v/>
      </c>
      <c r="AH370" s="221" t="str">
        <f t="shared" si="205"/>
        <v/>
      </c>
      <c r="AI370" s="221" t="str">
        <f t="shared" si="205"/>
        <v/>
      </c>
      <c r="AJ370" s="221" t="str">
        <f t="shared" si="205"/>
        <v/>
      </c>
      <c r="AK370" s="221" t="str">
        <f t="shared" si="205"/>
        <v/>
      </c>
      <c r="AL370" s="221" t="str">
        <f t="shared" si="205"/>
        <v/>
      </c>
      <c r="AM370" s="221" t="str">
        <f t="shared" si="205"/>
        <v/>
      </c>
      <c r="AN370" s="221" t="str">
        <f t="shared" si="205"/>
        <v/>
      </c>
      <c r="AO370" s="221" t="str">
        <f t="shared" si="205"/>
        <v/>
      </c>
      <c r="AP370" s="221" t="str">
        <f t="shared" si="205"/>
        <v/>
      </c>
      <c r="AQ370" s="221" t="str">
        <f t="shared" si="205"/>
        <v/>
      </c>
      <c r="AR370" s="221" t="str">
        <f t="shared" si="206"/>
        <v/>
      </c>
      <c r="AS370" s="221" t="str">
        <f t="shared" si="206"/>
        <v/>
      </c>
      <c r="AT370" s="221" t="str">
        <f t="shared" si="206"/>
        <v/>
      </c>
      <c r="AU370" s="221" t="str">
        <f t="shared" si="206"/>
        <v/>
      </c>
      <c r="AV370" s="221" t="str">
        <f t="shared" si="206"/>
        <v/>
      </c>
      <c r="AW370" s="221">
        <f t="shared" si="206"/>
        <v>0</v>
      </c>
      <c r="AX370" s="221">
        <f t="shared" si="206"/>
        <v>0</v>
      </c>
      <c r="AY370" s="221">
        <f t="shared" si="206"/>
        <v>0</v>
      </c>
      <c r="AZ370" s="221">
        <f t="shared" si="206"/>
        <v>0</v>
      </c>
      <c r="BA370" s="221">
        <f t="shared" si="206"/>
        <v>0</v>
      </c>
      <c r="BB370" s="221">
        <f t="shared" si="207"/>
        <v>0</v>
      </c>
      <c r="BC370" s="221">
        <f t="shared" si="207"/>
        <v>0</v>
      </c>
      <c r="BD370" s="221">
        <f t="shared" si="207"/>
        <v>0</v>
      </c>
      <c r="BE370" s="221">
        <f t="shared" si="207"/>
        <v>0</v>
      </c>
      <c r="BF370" s="221">
        <f t="shared" si="207"/>
        <v>0</v>
      </c>
      <c r="BG370" s="221" t="str">
        <f t="shared" si="207"/>
        <v/>
      </c>
      <c r="BH370" s="221" t="str">
        <f t="shared" si="207"/>
        <v/>
      </c>
      <c r="BI370" s="221" t="str">
        <f t="shared" si="207"/>
        <v/>
      </c>
      <c r="BJ370" s="221" t="str">
        <f t="shared" si="207"/>
        <v/>
      </c>
      <c r="BK370" s="221" t="str">
        <f t="shared" si="207"/>
        <v/>
      </c>
      <c r="BL370" s="221" t="str">
        <f t="shared" si="207"/>
        <v/>
      </c>
      <c r="BM370" s="221" t="str">
        <f t="shared" si="207"/>
        <v/>
      </c>
    </row>
    <row r="371" spans="1:65" s="115" customFormat="1">
      <c r="A371" s="298"/>
      <c r="B371" s="215">
        <f t="shared" si="195"/>
        <v>2079</v>
      </c>
      <c r="C371" s="220">
        <f t="shared" ca="1" si="194"/>
        <v>0</v>
      </c>
      <c r="D371" s="221" t="str">
        <f t="shared" si="202"/>
        <v/>
      </c>
      <c r="E371" s="221" t="str">
        <f t="shared" si="202"/>
        <v/>
      </c>
      <c r="F371" s="221" t="str">
        <f t="shared" si="202"/>
        <v/>
      </c>
      <c r="G371" s="221" t="str">
        <f t="shared" si="202"/>
        <v/>
      </c>
      <c r="H371" s="221" t="str">
        <f t="shared" si="202"/>
        <v/>
      </c>
      <c r="I371" s="221" t="str">
        <f t="shared" si="202"/>
        <v/>
      </c>
      <c r="J371" s="221" t="str">
        <f t="shared" si="202"/>
        <v/>
      </c>
      <c r="K371" s="221" t="str">
        <f t="shared" si="202"/>
        <v/>
      </c>
      <c r="L371" s="221" t="str">
        <f t="shared" si="202"/>
        <v/>
      </c>
      <c r="M371" s="221" t="str">
        <f t="shared" si="202"/>
        <v/>
      </c>
      <c r="N371" s="221" t="str">
        <f t="shared" si="203"/>
        <v/>
      </c>
      <c r="O371" s="221" t="str">
        <f t="shared" si="203"/>
        <v/>
      </c>
      <c r="P371" s="221" t="str">
        <f t="shared" si="203"/>
        <v/>
      </c>
      <c r="Q371" s="221" t="str">
        <f t="shared" si="203"/>
        <v/>
      </c>
      <c r="R371" s="221" t="str">
        <f t="shared" si="203"/>
        <v/>
      </c>
      <c r="S371" s="221" t="str">
        <f t="shared" si="203"/>
        <v/>
      </c>
      <c r="T371" s="221" t="str">
        <f t="shared" si="203"/>
        <v/>
      </c>
      <c r="U371" s="221" t="str">
        <f t="shared" si="203"/>
        <v/>
      </c>
      <c r="V371" s="221" t="str">
        <f t="shared" si="203"/>
        <v/>
      </c>
      <c r="W371" s="221" t="str">
        <f t="shared" si="203"/>
        <v/>
      </c>
      <c r="X371" s="221" t="str">
        <f t="shared" si="204"/>
        <v/>
      </c>
      <c r="Y371" s="221" t="str">
        <f t="shared" si="204"/>
        <v/>
      </c>
      <c r="Z371" s="221" t="str">
        <f t="shared" si="204"/>
        <v/>
      </c>
      <c r="AA371" s="221" t="str">
        <f t="shared" si="204"/>
        <v/>
      </c>
      <c r="AB371" s="221" t="str">
        <f t="shared" si="204"/>
        <v/>
      </c>
      <c r="AC371" s="221" t="str">
        <f t="shared" si="204"/>
        <v/>
      </c>
      <c r="AD371" s="221" t="str">
        <f t="shared" si="204"/>
        <v/>
      </c>
      <c r="AE371" s="221" t="str">
        <f t="shared" si="204"/>
        <v/>
      </c>
      <c r="AF371" s="221" t="str">
        <f t="shared" si="204"/>
        <v/>
      </c>
      <c r="AG371" s="221" t="str">
        <f t="shared" si="204"/>
        <v/>
      </c>
      <c r="AH371" s="221" t="str">
        <f t="shared" si="205"/>
        <v/>
      </c>
      <c r="AI371" s="221" t="str">
        <f t="shared" si="205"/>
        <v/>
      </c>
      <c r="AJ371" s="221" t="str">
        <f t="shared" si="205"/>
        <v/>
      </c>
      <c r="AK371" s="221" t="str">
        <f t="shared" si="205"/>
        <v/>
      </c>
      <c r="AL371" s="221" t="str">
        <f t="shared" si="205"/>
        <v/>
      </c>
      <c r="AM371" s="221" t="str">
        <f t="shared" si="205"/>
        <v/>
      </c>
      <c r="AN371" s="221" t="str">
        <f t="shared" si="205"/>
        <v/>
      </c>
      <c r="AO371" s="221" t="str">
        <f t="shared" si="205"/>
        <v/>
      </c>
      <c r="AP371" s="221" t="str">
        <f t="shared" si="205"/>
        <v/>
      </c>
      <c r="AQ371" s="221" t="str">
        <f t="shared" si="205"/>
        <v/>
      </c>
      <c r="AR371" s="221" t="str">
        <f t="shared" si="206"/>
        <v/>
      </c>
      <c r="AS371" s="221" t="str">
        <f t="shared" si="206"/>
        <v/>
      </c>
      <c r="AT371" s="221" t="str">
        <f t="shared" si="206"/>
        <v/>
      </c>
      <c r="AU371" s="221" t="str">
        <f t="shared" si="206"/>
        <v/>
      </c>
      <c r="AV371" s="221" t="str">
        <f t="shared" si="206"/>
        <v/>
      </c>
      <c r="AW371" s="221" t="str">
        <f t="shared" si="206"/>
        <v/>
      </c>
      <c r="AX371" s="221">
        <f t="shared" si="206"/>
        <v>0</v>
      </c>
      <c r="AY371" s="221">
        <f t="shared" si="206"/>
        <v>0</v>
      </c>
      <c r="AZ371" s="221">
        <f t="shared" si="206"/>
        <v>0</v>
      </c>
      <c r="BA371" s="221">
        <f t="shared" si="206"/>
        <v>0</v>
      </c>
      <c r="BB371" s="221">
        <f t="shared" si="207"/>
        <v>0</v>
      </c>
      <c r="BC371" s="221">
        <f t="shared" si="207"/>
        <v>0</v>
      </c>
      <c r="BD371" s="221">
        <f t="shared" si="207"/>
        <v>0</v>
      </c>
      <c r="BE371" s="221">
        <f t="shared" si="207"/>
        <v>0</v>
      </c>
      <c r="BF371" s="221">
        <f t="shared" si="207"/>
        <v>0</v>
      </c>
      <c r="BG371" s="221">
        <f t="shared" si="207"/>
        <v>0</v>
      </c>
      <c r="BH371" s="221" t="str">
        <f t="shared" si="207"/>
        <v/>
      </c>
      <c r="BI371" s="221" t="str">
        <f t="shared" si="207"/>
        <v/>
      </c>
      <c r="BJ371" s="221" t="str">
        <f t="shared" si="207"/>
        <v/>
      </c>
      <c r="BK371" s="221" t="str">
        <f t="shared" si="207"/>
        <v/>
      </c>
      <c r="BL371" s="221" t="str">
        <f t="shared" si="207"/>
        <v/>
      </c>
      <c r="BM371" s="221" t="str">
        <f t="shared" si="207"/>
        <v/>
      </c>
    </row>
    <row r="372" spans="1:65" s="115" customFormat="1">
      <c r="A372" s="298"/>
      <c r="B372" s="215">
        <f t="shared" si="195"/>
        <v>2080</v>
      </c>
      <c r="C372" s="220">
        <f t="shared" ca="1" si="194"/>
        <v>0</v>
      </c>
      <c r="D372" s="221" t="str">
        <f t="shared" si="202"/>
        <v/>
      </c>
      <c r="E372" s="221" t="str">
        <f t="shared" si="202"/>
        <v/>
      </c>
      <c r="F372" s="221" t="str">
        <f t="shared" si="202"/>
        <v/>
      </c>
      <c r="G372" s="221" t="str">
        <f t="shared" si="202"/>
        <v/>
      </c>
      <c r="H372" s="221" t="str">
        <f t="shared" si="202"/>
        <v/>
      </c>
      <c r="I372" s="221" t="str">
        <f t="shared" si="202"/>
        <v/>
      </c>
      <c r="J372" s="221" t="str">
        <f t="shared" si="202"/>
        <v/>
      </c>
      <c r="K372" s="221" t="str">
        <f t="shared" si="202"/>
        <v/>
      </c>
      <c r="L372" s="221" t="str">
        <f t="shared" si="202"/>
        <v/>
      </c>
      <c r="M372" s="221" t="str">
        <f t="shared" si="202"/>
        <v/>
      </c>
      <c r="N372" s="221" t="str">
        <f t="shared" si="203"/>
        <v/>
      </c>
      <c r="O372" s="221" t="str">
        <f t="shared" si="203"/>
        <v/>
      </c>
      <c r="P372" s="221" t="str">
        <f t="shared" si="203"/>
        <v/>
      </c>
      <c r="Q372" s="221" t="str">
        <f t="shared" si="203"/>
        <v/>
      </c>
      <c r="R372" s="221" t="str">
        <f t="shared" si="203"/>
        <v/>
      </c>
      <c r="S372" s="221" t="str">
        <f t="shared" si="203"/>
        <v/>
      </c>
      <c r="T372" s="221" t="str">
        <f t="shared" si="203"/>
        <v/>
      </c>
      <c r="U372" s="221" t="str">
        <f t="shared" si="203"/>
        <v/>
      </c>
      <c r="V372" s="221" t="str">
        <f t="shared" si="203"/>
        <v/>
      </c>
      <c r="W372" s="221" t="str">
        <f t="shared" si="203"/>
        <v/>
      </c>
      <c r="X372" s="221" t="str">
        <f t="shared" si="204"/>
        <v/>
      </c>
      <c r="Y372" s="221" t="str">
        <f t="shared" si="204"/>
        <v/>
      </c>
      <c r="Z372" s="221" t="str">
        <f t="shared" si="204"/>
        <v/>
      </c>
      <c r="AA372" s="221" t="str">
        <f t="shared" si="204"/>
        <v/>
      </c>
      <c r="AB372" s="221" t="str">
        <f t="shared" si="204"/>
        <v/>
      </c>
      <c r="AC372" s="221" t="str">
        <f t="shared" si="204"/>
        <v/>
      </c>
      <c r="AD372" s="221" t="str">
        <f t="shared" si="204"/>
        <v/>
      </c>
      <c r="AE372" s="221" t="str">
        <f t="shared" si="204"/>
        <v/>
      </c>
      <c r="AF372" s="221" t="str">
        <f t="shared" si="204"/>
        <v/>
      </c>
      <c r="AG372" s="221" t="str">
        <f t="shared" si="204"/>
        <v/>
      </c>
      <c r="AH372" s="221" t="str">
        <f t="shared" si="205"/>
        <v/>
      </c>
      <c r="AI372" s="221" t="str">
        <f t="shared" si="205"/>
        <v/>
      </c>
      <c r="AJ372" s="221" t="str">
        <f t="shared" si="205"/>
        <v/>
      </c>
      <c r="AK372" s="221" t="str">
        <f t="shared" si="205"/>
        <v/>
      </c>
      <c r="AL372" s="221" t="str">
        <f t="shared" si="205"/>
        <v/>
      </c>
      <c r="AM372" s="221" t="str">
        <f t="shared" si="205"/>
        <v/>
      </c>
      <c r="AN372" s="221" t="str">
        <f t="shared" si="205"/>
        <v/>
      </c>
      <c r="AO372" s="221" t="str">
        <f t="shared" si="205"/>
        <v/>
      </c>
      <c r="AP372" s="221" t="str">
        <f t="shared" si="205"/>
        <v/>
      </c>
      <c r="AQ372" s="221" t="str">
        <f t="shared" si="205"/>
        <v/>
      </c>
      <c r="AR372" s="221" t="str">
        <f t="shared" si="206"/>
        <v/>
      </c>
      <c r="AS372" s="221" t="str">
        <f t="shared" si="206"/>
        <v/>
      </c>
      <c r="AT372" s="221" t="str">
        <f t="shared" si="206"/>
        <v/>
      </c>
      <c r="AU372" s="221" t="str">
        <f t="shared" si="206"/>
        <v/>
      </c>
      <c r="AV372" s="221" t="str">
        <f t="shared" si="206"/>
        <v/>
      </c>
      <c r="AW372" s="221" t="str">
        <f t="shared" si="206"/>
        <v/>
      </c>
      <c r="AX372" s="221" t="str">
        <f t="shared" si="206"/>
        <v/>
      </c>
      <c r="AY372" s="221">
        <f t="shared" si="206"/>
        <v>0</v>
      </c>
      <c r="AZ372" s="221">
        <f t="shared" si="206"/>
        <v>0</v>
      </c>
      <c r="BA372" s="221">
        <f t="shared" si="206"/>
        <v>0</v>
      </c>
      <c r="BB372" s="221">
        <f t="shared" si="207"/>
        <v>0</v>
      </c>
      <c r="BC372" s="221">
        <f t="shared" si="207"/>
        <v>0</v>
      </c>
      <c r="BD372" s="221">
        <f t="shared" si="207"/>
        <v>0</v>
      </c>
      <c r="BE372" s="221">
        <f t="shared" si="207"/>
        <v>0</v>
      </c>
      <c r="BF372" s="221">
        <f t="shared" si="207"/>
        <v>0</v>
      </c>
      <c r="BG372" s="221">
        <f t="shared" si="207"/>
        <v>0</v>
      </c>
      <c r="BH372" s="221">
        <f t="shared" si="207"/>
        <v>0</v>
      </c>
      <c r="BI372" s="221" t="str">
        <f t="shared" si="207"/>
        <v/>
      </c>
      <c r="BJ372" s="221" t="str">
        <f t="shared" si="207"/>
        <v/>
      </c>
      <c r="BK372" s="221" t="str">
        <f t="shared" si="207"/>
        <v/>
      </c>
      <c r="BL372" s="221" t="str">
        <f t="shared" si="207"/>
        <v/>
      </c>
      <c r="BM372" s="221" t="str">
        <f t="shared" si="207"/>
        <v/>
      </c>
    </row>
    <row r="373" spans="1:65" s="115" customFormat="1">
      <c r="A373" s="298"/>
      <c r="B373" s="215">
        <f t="shared" si="195"/>
        <v>2081</v>
      </c>
      <c r="C373" s="220">
        <f t="shared" ca="1" si="194"/>
        <v>0</v>
      </c>
      <c r="D373" s="221" t="str">
        <f t="shared" si="202"/>
        <v/>
      </c>
      <c r="E373" s="221" t="str">
        <f t="shared" si="202"/>
        <v/>
      </c>
      <c r="F373" s="221" t="str">
        <f t="shared" si="202"/>
        <v/>
      </c>
      <c r="G373" s="221" t="str">
        <f t="shared" si="202"/>
        <v/>
      </c>
      <c r="H373" s="221" t="str">
        <f t="shared" si="202"/>
        <v/>
      </c>
      <c r="I373" s="221" t="str">
        <f t="shared" si="202"/>
        <v/>
      </c>
      <c r="J373" s="221" t="str">
        <f t="shared" si="202"/>
        <v/>
      </c>
      <c r="K373" s="221" t="str">
        <f t="shared" si="202"/>
        <v/>
      </c>
      <c r="L373" s="221" t="str">
        <f t="shared" si="202"/>
        <v/>
      </c>
      <c r="M373" s="221" t="str">
        <f t="shared" si="202"/>
        <v/>
      </c>
      <c r="N373" s="221" t="str">
        <f t="shared" si="203"/>
        <v/>
      </c>
      <c r="O373" s="221" t="str">
        <f t="shared" si="203"/>
        <v/>
      </c>
      <c r="P373" s="221" t="str">
        <f t="shared" si="203"/>
        <v/>
      </c>
      <c r="Q373" s="221" t="str">
        <f t="shared" si="203"/>
        <v/>
      </c>
      <c r="R373" s="221" t="str">
        <f t="shared" si="203"/>
        <v/>
      </c>
      <c r="S373" s="221" t="str">
        <f t="shared" si="203"/>
        <v/>
      </c>
      <c r="T373" s="221" t="str">
        <f t="shared" si="203"/>
        <v/>
      </c>
      <c r="U373" s="221" t="str">
        <f t="shared" si="203"/>
        <v/>
      </c>
      <c r="V373" s="221" t="str">
        <f t="shared" si="203"/>
        <v/>
      </c>
      <c r="W373" s="221" t="str">
        <f t="shared" si="203"/>
        <v/>
      </c>
      <c r="X373" s="221" t="str">
        <f t="shared" si="204"/>
        <v/>
      </c>
      <c r="Y373" s="221" t="str">
        <f t="shared" si="204"/>
        <v/>
      </c>
      <c r="Z373" s="221" t="str">
        <f t="shared" si="204"/>
        <v/>
      </c>
      <c r="AA373" s="221" t="str">
        <f t="shared" si="204"/>
        <v/>
      </c>
      <c r="AB373" s="221" t="str">
        <f t="shared" si="204"/>
        <v/>
      </c>
      <c r="AC373" s="221" t="str">
        <f t="shared" si="204"/>
        <v/>
      </c>
      <c r="AD373" s="221" t="str">
        <f t="shared" si="204"/>
        <v/>
      </c>
      <c r="AE373" s="221" t="str">
        <f t="shared" si="204"/>
        <v/>
      </c>
      <c r="AF373" s="221" t="str">
        <f t="shared" si="204"/>
        <v/>
      </c>
      <c r="AG373" s="221" t="str">
        <f t="shared" si="204"/>
        <v/>
      </c>
      <c r="AH373" s="221" t="str">
        <f t="shared" si="205"/>
        <v/>
      </c>
      <c r="AI373" s="221" t="str">
        <f t="shared" si="205"/>
        <v/>
      </c>
      <c r="AJ373" s="221" t="str">
        <f t="shared" si="205"/>
        <v/>
      </c>
      <c r="AK373" s="221" t="str">
        <f t="shared" si="205"/>
        <v/>
      </c>
      <c r="AL373" s="221" t="str">
        <f t="shared" si="205"/>
        <v/>
      </c>
      <c r="AM373" s="221" t="str">
        <f t="shared" si="205"/>
        <v/>
      </c>
      <c r="AN373" s="221" t="str">
        <f t="shared" si="205"/>
        <v/>
      </c>
      <c r="AO373" s="221" t="str">
        <f t="shared" si="205"/>
        <v/>
      </c>
      <c r="AP373" s="221" t="str">
        <f t="shared" si="205"/>
        <v/>
      </c>
      <c r="AQ373" s="221" t="str">
        <f t="shared" si="205"/>
        <v/>
      </c>
      <c r="AR373" s="221" t="str">
        <f t="shared" si="206"/>
        <v/>
      </c>
      <c r="AS373" s="221" t="str">
        <f t="shared" si="206"/>
        <v/>
      </c>
      <c r="AT373" s="221" t="str">
        <f t="shared" si="206"/>
        <v/>
      </c>
      <c r="AU373" s="221" t="str">
        <f t="shared" si="206"/>
        <v/>
      </c>
      <c r="AV373" s="221" t="str">
        <f t="shared" si="206"/>
        <v/>
      </c>
      <c r="AW373" s="221" t="str">
        <f t="shared" si="206"/>
        <v/>
      </c>
      <c r="AX373" s="221" t="str">
        <f t="shared" si="206"/>
        <v/>
      </c>
      <c r="AY373" s="221" t="str">
        <f t="shared" si="206"/>
        <v/>
      </c>
      <c r="AZ373" s="221">
        <f t="shared" si="206"/>
        <v>0</v>
      </c>
      <c r="BA373" s="221">
        <f t="shared" si="206"/>
        <v>0</v>
      </c>
      <c r="BB373" s="221">
        <f t="shared" si="207"/>
        <v>0</v>
      </c>
      <c r="BC373" s="221">
        <f t="shared" si="207"/>
        <v>0</v>
      </c>
      <c r="BD373" s="221">
        <f t="shared" si="207"/>
        <v>0</v>
      </c>
      <c r="BE373" s="221">
        <f t="shared" si="207"/>
        <v>0</v>
      </c>
      <c r="BF373" s="221">
        <f t="shared" si="207"/>
        <v>0</v>
      </c>
      <c r="BG373" s="221">
        <f t="shared" si="207"/>
        <v>0</v>
      </c>
      <c r="BH373" s="221">
        <f t="shared" si="207"/>
        <v>0</v>
      </c>
      <c r="BI373" s="221">
        <f t="shared" si="207"/>
        <v>0</v>
      </c>
      <c r="BJ373" s="221" t="str">
        <f t="shared" si="207"/>
        <v/>
      </c>
      <c r="BK373" s="221" t="str">
        <f t="shared" si="207"/>
        <v/>
      </c>
      <c r="BL373" s="221" t="str">
        <f t="shared" si="207"/>
        <v/>
      </c>
      <c r="BM373" s="221" t="str">
        <f t="shared" si="207"/>
        <v/>
      </c>
    </row>
    <row r="374" spans="1:65" s="115" customFormat="1">
      <c r="A374" s="298"/>
      <c r="B374" s="215">
        <f t="shared" si="195"/>
        <v>2082</v>
      </c>
      <c r="C374" s="220">
        <f t="shared" ca="1" si="194"/>
        <v>0</v>
      </c>
      <c r="D374" s="221" t="str">
        <f t="shared" si="202"/>
        <v/>
      </c>
      <c r="E374" s="221" t="str">
        <f t="shared" si="202"/>
        <v/>
      </c>
      <c r="F374" s="221" t="str">
        <f t="shared" si="202"/>
        <v/>
      </c>
      <c r="G374" s="221" t="str">
        <f t="shared" si="202"/>
        <v/>
      </c>
      <c r="H374" s="221" t="str">
        <f t="shared" si="202"/>
        <v/>
      </c>
      <c r="I374" s="221" t="str">
        <f t="shared" si="202"/>
        <v/>
      </c>
      <c r="J374" s="221" t="str">
        <f t="shared" si="202"/>
        <v/>
      </c>
      <c r="K374" s="221" t="str">
        <f t="shared" si="202"/>
        <v/>
      </c>
      <c r="L374" s="221" t="str">
        <f t="shared" si="202"/>
        <v/>
      </c>
      <c r="M374" s="221" t="str">
        <f t="shared" si="202"/>
        <v/>
      </c>
      <c r="N374" s="221" t="str">
        <f t="shared" si="203"/>
        <v/>
      </c>
      <c r="O374" s="221" t="str">
        <f t="shared" si="203"/>
        <v/>
      </c>
      <c r="P374" s="221" t="str">
        <f t="shared" si="203"/>
        <v/>
      </c>
      <c r="Q374" s="221" t="str">
        <f t="shared" si="203"/>
        <v/>
      </c>
      <c r="R374" s="221" t="str">
        <f t="shared" si="203"/>
        <v/>
      </c>
      <c r="S374" s="221" t="str">
        <f t="shared" si="203"/>
        <v/>
      </c>
      <c r="T374" s="221" t="str">
        <f t="shared" si="203"/>
        <v/>
      </c>
      <c r="U374" s="221" t="str">
        <f t="shared" si="203"/>
        <v/>
      </c>
      <c r="V374" s="221" t="str">
        <f t="shared" si="203"/>
        <v/>
      </c>
      <c r="W374" s="221" t="str">
        <f t="shared" si="203"/>
        <v/>
      </c>
      <c r="X374" s="221" t="str">
        <f t="shared" si="204"/>
        <v/>
      </c>
      <c r="Y374" s="221" t="str">
        <f t="shared" si="204"/>
        <v/>
      </c>
      <c r="Z374" s="221" t="str">
        <f t="shared" si="204"/>
        <v/>
      </c>
      <c r="AA374" s="221" t="str">
        <f t="shared" si="204"/>
        <v/>
      </c>
      <c r="AB374" s="221" t="str">
        <f t="shared" si="204"/>
        <v/>
      </c>
      <c r="AC374" s="221" t="str">
        <f t="shared" si="204"/>
        <v/>
      </c>
      <c r="AD374" s="221" t="str">
        <f t="shared" si="204"/>
        <v/>
      </c>
      <c r="AE374" s="221" t="str">
        <f t="shared" si="204"/>
        <v/>
      </c>
      <c r="AF374" s="221" t="str">
        <f t="shared" si="204"/>
        <v/>
      </c>
      <c r="AG374" s="221" t="str">
        <f t="shared" si="204"/>
        <v/>
      </c>
      <c r="AH374" s="221" t="str">
        <f t="shared" si="205"/>
        <v/>
      </c>
      <c r="AI374" s="221" t="str">
        <f t="shared" si="205"/>
        <v/>
      </c>
      <c r="AJ374" s="221" t="str">
        <f t="shared" si="205"/>
        <v/>
      </c>
      <c r="AK374" s="221" t="str">
        <f t="shared" si="205"/>
        <v/>
      </c>
      <c r="AL374" s="221" t="str">
        <f t="shared" si="205"/>
        <v/>
      </c>
      <c r="AM374" s="221" t="str">
        <f t="shared" si="205"/>
        <v/>
      </c>
      <c r="AN374" s="221" t="str">
        <f t="shared" si="205"/>
        <v/>
      </c>
      <c r="AO374" s="221" t="str">
        <f t="shared" si="205"/>
        <v/>
      </c>
      <c r="AP374" s="221" t="str">
        <f t="shared" si="205"/>
        <v/>
      </c>
      <c r="AQ374" s="221" t="str">
        <f t="shared" si="205"/>
        <v/>
      </c>
      <c r="AR374" s="221" t="str">
        <f t="shared" si="206"/>
        <v/>
      </c>
      <c r="AS374" s="221" t="str">
        <f t="shared" si="206"/>
        <v/>
      </c>
      <c r="AT374" s="221" t="str">
        <f t="shared" si="206"/>
        <v/>
      </c>
      <c r="AU374" s="221" t="str">
        <f t="shared" si="206"/>
        <v/>
      </c>
      <c r="AV374" s="221" t="str">
        <f t="shared" si="206"/>
        <v/>
      </c>
      <c r="AW374" s="221" t="str">
        <f t="shared" si="206"/>
        <v/>
      </c>
      <c r="AX374" s="221" t="str">
        <f t="shared" si="206"/>
        <v/>
      </c>
      <c r="AY374" s="221" t="str">
        <f t="shared" si="206"/>
        <v/>
      </c>
      <c r="AZ374" s="221" t="str">
        <f t="shared" si="206"/>
        <v/>
      </c>
      <c r="BA374" s="221">
        <f t="shared" si="206"/>
        <v>0</v>
      </c>
      <c r="BB374" s="221">
        <f t="shared" si="207"/>
        <v>0</v>
      </c>
      <c r="BC374" s="221">
        <f t="shared" si="207"/>
        <v>0</v>
      </c>
      <c r="BD374" s="221">
        <f t="shared" si="207"/>
        <v>0</v>
      </c>
      <c r="BE374" s="221">
        <f t="shared" si="207"/>
        <v>0</v>
      </c>
      <c r="BF374" s="221">
        <f t="shared" si="207"/>
        <v>0</v>
      </c>
      <c r="BG374" s="221">
        <f t="shared" si="207"/>
        <v>0</v>
      </c>
      <c r="BH374" s="221">
        <f t="shared" si="207"/>
        <v>0</v>
      </c>
      <c r="BI374" s="221">
        <f t="shared" si="207"/>
        <v>0</v>
      </c>
      <c r="BJ374" s="221">
        <f t="shared" si="207"/>
        <v>0</v>
      </c>
      <c r="BK374" s="221" t="str">
        <f t="shared" si="207"/>
        <v/>
      </c>
      <c r="BL374" s="221" t="str">
        <f t="shared" si="207"/>
        <v/>
      </c>
      <c r="BM374" s="221" t="str">
        <f t="shared" si="207"/>
        <v/>
      </c>
    </row>
    <row r="375" spans="1:65" s="115" customFormat="1">
      <c r="A375" s="298"/>
      <c r="B375" s="215">
        <f t="shared" si="195"/>
        <v>2083</v>
      </c>
      <c r="C375" s="220">
        <f t="shared" ca="1" si="194"/>
        <v>0</v>
      </c>
      <c r="D375" s="221" t="str">
        <f t="shared" si="202"/>
        <v/>
      </c>
      <c r="E375" s="221" t="str">
        <f t="shared" si="202"/>
        <v/>
      </c>
      <c r="F375" s="221" t="str">
        <f t="shared" si="202"/>
        <v/>
      </c>
      <c r="G375" s="221" t="str">
        <f t="shared" si="202"/>
        <v/>
      </c>
      <c r="H375" s="221" t="str">
        <f t="shared" si="202"/>
        <v/>
      </c>
      <c r="I375" s="221" t="str">
        <f t="shared" si="202"/>
        <v/>
      </c>
      <c r="J375" s="221" t="str">
        <f t="shared" si="202"/>
        <v/>
      </c>
      <c r="K375" s="221" t="str">
        <f t="shared" si="202"/>
        <v/>
      </c>
      <c r="L375" s="221" t="str">
        <f t="shared" si="202"/>
        <v/>
      </c>
      <c r="M375" s="221" t="str">
        <f t="shared" si="202"/>
        <v/>
      </c>
      <c r="N375" s="221" t="str">
        <f t="shared" si="203"/>
        <v/>
      </c>
      <c r="O375" s="221" t="str">
        <f t="shared" si="203"/>
        <v/>
      </c>
      <c r="P375" s="221" t="str">
        <f t="shared" si="203"/>
        <v/>
      </c>
      <c r="Q375" s="221" t="str">
        <f t="shared" si="203"/>
        <v/>
      </c>
      <c r="R375" s="221" t="str">
        <f t="shared" si="203"/>
        <v/>
      </c>
      <c r="S375" s="221" t="str">
        <f t="shared" si="203"/>
        <v/>
      </c>
      <c r="T375" s="221" t="str">
        <f t="shared" si="203"/>
        <v/>
      </c>
      <c r="U375" s="221" t="str">
        <f t="shared" si="203"/>
        <v/>
      </c>
      <c r="V375" s="221" t="str">
        <f t="shared" si="203"/>
        <v/>
      </c>
      <c r="W375" s="221" t="str">
        <f t="shared" si="203"/>
        <v/>
      </c>
      <c r="X375" s="221" t="str">
        <f t="shared" si="204"/>
        <v/>
      </c>
      <c r="Y375" s="221" t="str">
        <f t="shared" si="204"/>
        <v/>
      </c>
      <c r="Z375" s="221" t="str">
        <f t="shared" si="204"/>
        <v/>
      </c>
      <c r="AA375" s="221" t="str">
        <f t="shared" si="204"/>
        <v/>
      </c>
      <c r="AB375" s="221" t="str">
        <f t="shared" si="204"/>
        <v/>
      </c>
      <c r="AC375" s="221" t="str">
        <f t="shared" si="204"/>
        <v/>
      </c>
      <c r="AD375" s="221" t="str">
        <f t="shared" si="204"/>
        <v/>
      </c>
      <c r="AE375" s="221" t="str">
        <f t="shared" si="204"/>
        <v/>
      </c>
      <c r="AF375" s="221" t="str">
        <f t="shared" si="204"/>
        <v/>
      </c>
      <c r="AG375" s="221" t="str">
        <f t="shared" si="204"/>
        <v/>
      </c>
      <c r="AH375" s="221" t="str">
        <f t="shared" si="205"/>
        <v/>
      </c>
      <c r="AI375" s="221" t="str">
        <f t="shared" si="205"/>
        <v/>
      </c>
      <c r="AJ375" s="221" t="str">
        <f t="shared" si="205"/>
        <v/>
      </c>
      <c r="AK375" s="221" t="str">
        <f t="shared" si="205"/>
        <v/>
      </c>
      <c r="AL375" s="221" t="str">
        <f t="shared" si="205"/>
        <v/>
      </c>
      <c r="AM375" s="221" t="str">
        <f t="shared" si="205"/>
        <v/>
      </c>
      <c r="AN375" s="221" t="str">
        <f t="shared" si="205"/>
        <v/>
      </c>
      <c r="AO375" s="221" t="str">
        <f t="shared" si="205"/>
        <v/>
      </c>
      <c r="AP375" s="221" t="str">
        <f t="shared" si="205"/>
        <v/>
      </c>
      <c r="AQ375" s="221" t="str">
        <f t="shared" si="205"/>
        <v/>
      </c>
      <c r="AR375" s="221" t="str">
        <f t="shared" si="206"/>
        <v/>
      </c>
      <c r="AS375" s="221" t="str">
        <f t="shared" si="206"/>
        <v/>
      </c>
      <c r="AT375" s="221" t="str">
        <f t="shared" si="206"/>
        <v/>
      </c>
      <c r="AU375" s="221" t="str">
        <f t="shared" si="206"/>
        <v/>
      </c>
      <c r="AV375" s="221" t="str">
        <f t="shared" si="206"/>
        <v/>
      </c>
      <c r="AW375" s="221" t="str">
        <f t="shared" si="206"/>
        <v/>
      </c>
      <c r="AX375" s="221" t="str">
        <f t="shared" si="206"/>
        <v/>
      </c>
      <c r="AY375" s="221" t="str">
        <f t="shared" si="206"/>
        <v/>
      </c>
      <c r="AZ375" s="221" t="str">
        <f t="shared" si="206"/>
        <v/>
      </c>
      <c r="BA375" s="221" t="str">
        <f t="shared" si="206"/>
        <v/>
      </c>
      <c r="BB375" s="221">
        <f t="shared" si="207"/>
        <v>0</v>
      </c>
      <c r="BC375" s="221">
        <f t="shared" si="207"/>
        <v>0</v>
      </c>
      <c r="BD375" s="221">
        <f t="shared" si="207"/>
        <v>0</v>
      </c>
      <c r="BE375" s="221">
        <f t="shared" si="207"/>
        <v>0</v>
      </c>
      <c r="BF375" s="221">
        <f t="shared" si="207"/>
        <v>0</v>
      </c>
      <c r="BG375" s="221">
        <f t="shared" si="207"/>
        <v>0</v>
      </c>
      <c r="BH375" s="221">
        <f t="shared" si="207"/>
        <v>0</v>
      </c>
      <c r="BI375" s="221">
        <f t="shared" si="207"/>
        <v>0</v>
      </c>
      <c r="BJ375" s="221">
        <f t="shared" si="207"/>
        <v>0</v>
      </c>
      <c r="BK375" s="221">
        <f t="shared" si="207"/>
        <v>0</v>
      </c>
      <c r="BL375" s="221" t="str">
        <f t="shared" si="207"/>
        <v/>
      </c>
      <c r="BM375" s="221" t="str">
        <f t="shared" si="207"/>
        <v/>
      </c>
    </row>
    <row r="376" spans="1:65" s="115" customFormat="1">
      <c r="A376" s="298"/>
      <c r="B376" s="215">
        <f t="shared" si="195"/>
        <v>2084</v>
      </c>
      <c r="C376" s="220">
        <f t="shared" ca="1" si="194"/>
        <v>0</v>
      </c>
      <c r="D376" s="221" t="str">
        <f t="shared" si="202"/>
        <v/>
      </c>
      <c r="E376" s="221" t="str">
        <f t="shared" si="202"/>
        <v/>
      </c>
      <c r="F376" s="221" t="str">
        <f t="shared" si="202"/>
        <v/>
      </c>
      <c r="G376" s="221" t="str">
        <f t="shared" si="202"/>
        <v/>
      </c>
      <c r="H376" s="221" t="str">
        <f t="shared" si="202"/>
        <v/>
      </c>
      <c r="I376" s="221" t="str">
        <f t="shared" si="202"/>
        <v/>
      </c>
      <c r="J376" s="221" t="str">
        <f t="shared" si="202"/>
        <v/>
      </c>
      <c r="K376" s="221" t="str">
        <f t="shared" si="202"/>
        <v/>
      </c>
      <c r="L376" s="221" t="str">
        <f t="shared" si="202"/>
        <v/>
      </c>
      <c r="M376" s="221" t="str">
        <f t="shared" si="202"/>
        <v/>
      </c>
      <c r="N376" s="221" t="str">
        <f t="shared" si="203"/>
        <v/>
      </c>
      <c r="O376" s="221" t="str">
        <f t="shared" si="203"/>
        <v/>
      </c>
      <c r="P376" s="221" t="str">
        <f t="shared" si="203"/>
        <v/>
      </c>
      <c r="Q376" s="221" t="str">
        <f t="shared" si="203"/>
        <v/>
      </c>
      <c r="R376" s="221" t="str">
        <f t="shared" si="203"/>
        <v/>
      </c>
      <c r="S376" s="221" t="str">
        <f t="shared" si="203"/>
        <v/>
      </c>
      <c r="T376" s="221" t="str">
        <f t="shared" si="203"/>
        <v/>
      </c>
      <c r="U376" s="221" t="str">
        <f t="shared" si="203"/>
        <v/>
      </c>
      <c r="V376" s="221" t="str">
        <f t="shared" si="203"/>
        <v/>
      </c>
      <c r="W376" s="221" t="str">
        <f t="shared" si="203"/>
        <v/>
      </c>
      <c r="X376" s="221" t="str">
        <f t="shared" si="204"/>
        <v/>
      </c>
      <c r="Y376" s="221" t="str">
        <f t="shared" si="204"/>
        <v/>
      </c>
      <c r="Z376" s="221" t="str">
        <f t="shared" si="204"/>
        <v/>
      </c>
      <c r="AA376" s="221" t="str">
        <f t="shared" si="204"/>
        <v/>
      </c>
      <c r="AB376" s="221" t="str">
        <f t="shared" si="204"/>
        <v/>
      </c>
      <c r="AC376" s="221" t="str">
        <f t="shared" si="204"/>
        <v/>
      </c>
      <c r="AD376" s="221" t="str">
        <f t="shared" si="204"/>
        <v/>
      </c>
      <c r="AE376" s="221" t="str">
        <f t="shared" si="204"/>
        <v/>
      </c>
      <c r="AF376" s="221" t="str">
        <f t="shared" si="204"/>
        <v/>
      </c>
      <c r="AG376" s="221" t="str">
        <f t="shared" si="204"/>
        <v/>
      </c>
      <c r="AH376" s="221" t="str">
        <f t="shared" si="205"/>
        <v/>
      </c>
      <c r="AI376" s="221" t="str">
        <f t="shared" si="205"/>
        <v/>
      </c>
      <c r="AJ376" s="221" t="str">
        <f t="shared" si="205"/>
        <v/>
      </c>
      <c r="AK376" s="221" t="str">
        <f t="shared" si="205"/>
        <v/>
      </c>
      <c r="AL376" s="221" t="str">
        <f t="shared" si="205"/>
        <v/>
      </c>
      <c r="AM376" s="221" t="str">
        <f t="shared" si="205"/>
        <v/>
      </c>
      <c r="AN376" s="221" t="str">
        <f t="shared" si="205"/>
        <v/>
      </c>
      <c r="AO376" s="221" t="str">
        <f t="shared" si="205"/>
        <v/>
      </c>
      <c r="AP376" s="221" t="str">
        <f t="shared" si="205"/>
        <v/>
      </c>
      <c r="AQ376" s="221" t="str">
        <f t="shared" si="205"/>
        <v/>
      </c>
      <c r="AR376" s="221" t="str">
        <f t="shared" si="206"/>
        <v/>
      </c>
      <c r="AS376" s="221" t="str">
        <f t="shared" si="206"/>
        <v/>
      </c>
      <c r="AT376" s="221" t="str">
        <f t="shared" si="206"/>
        <v/>
      </c>
      <c r="AU376" s="221" t="str">
        <f t="shared" si="206"/>
        <v/>
      </c>
      <c r="AV376" s="221" t="str">
        <f t="shared" si="206"/>
        <v/>
      </c>
      <c r="AW376" s="221" t="str">
        <f t="shared" si="206"/>
        <v/>
      </c>
      <c r="AX376" s="221" t="str">
        <f t="shared" si="206"/>
        <v/>
      </c>
      <c r="AY376" s="221" t="str">
        <f t="shared" si="206"/>
        <v/>
      </c>
      <c r="AZ376" s="221" t="str">
        <f t="shared" si="206"/>
        <v/>
      </c>
      <c r="BA376" s="221" t="str">
        <f t="shared" si="206"/>
        <v/>
      </c>
      <c r="BB376" s="221" t="str">
        <f t="shared" si="207"/>
        <v/>
      </c>
      <c r="BC376" s="221">
        <f t="shared" si="207"/>
        <v>0</v>
      </c>
      <c r="BD376" s="221">
        <f t="shared" si="207"/>
        <v>0</v>
      </c>
      <c r="BE376" s="221">
        <f t="shared" si="207"/>
        <v>0</v>
      </c>
      <c r="BF376" s="221">
        <f t="shared" si="207"/>
        <v>0</v>
      </c>
      <c r="BG376" s="221">
        <f t="shared" si="207"/>
        <v>0</v>
      </c>
      <c r="BH376" s="221">
        <f t="shared" si="207"/>
        <v>0</v>
      </c>
      <c r="BI376" s="221">
        <f t="shared" si="207"/>
        <v>0</v>
      </c>
      <c r="BJ376" s="221">
        <f t="shared" si="207"/>
        <v>0</v>
      </c>
      <c r="BK376" s="221">
        <f t="shared" si="207"/>
        <v>0</v>
      </c>
      <c r="BL376" s="221">
        <f t="shared" si="207"/>
        <v>0</v>
      </c>
      <c r="BM376" s="221" t="str">
        <f t="shared" si="207"/>
        <v/>
      </c>
    </row>
    <row r="377" spans="1:65" s="115" customFormat="1">
      <c r="A377" s="298"/>
      <c r="B377" s="215">
        <f t="shared" si="195"/>
        <v>2085</v>
      </c>
      <c r="C377" s="220">
        <f t="shared" ca="1" si="194"/>
        <v>0</v>
      </c>
      <c r="D377" s="221" t="str">
        <f t="shared" si="202"/>
        <v/>
      </c>
      <c r="E377" s="221" t="str">
        <f t="shared" si="202"/>
        <v/>
      </c>
      <c r="F377" s="221" t="str">
        <f t="shared" si="202"/>
        <v/>
      </c>
      <c r="G377" s="221" t="str">
        <f t="shared" si="202"/>
        <v/>
      </c>
      <c r="H377" s="221" t="str">
        <f t="shared" si="202"/>
        <v/>
      </c>
      <c r="I377" s="221" t="str">
        <f t="shared" si="202"/>
        <v/>
      </c>
      <c r="J377" s="221" t="str">
        <f t="shared" si="202"/>
        <v/>
      </c>
      <c r="K377" s="221" t="str">
        <f t="shared" si="202"/>
        <v/>
      </c>
      <c r="L377" s="221" t="str">
        <f t="shared" si="202"/>
        <v/>
      </c>
      <c r="M377" s="221" t="str">
        <f t="shared" si="202"/>
        <v/>
      </c>
      <c r="N377" s="221" t="str">
        <f t="shared" si="203"/>
        <v/>
      </c>
      <c r="O377" s="221" t="str">
        <f t="shared" si="203"/>
        <v/>
      </c>
      <c r="P377" s="221" t="str">
        <f t="shared" si="203"/>
        <v/>
      </c>
      <c r="Q377" s="221" t="str">
        <f t="shared" si="203"/>
        <v/>
      </c>
      <c r="R377" s="221" t="str">
        <f t="shared" si="203"/>
        <v/>
      </c>
      <c r="S377" s="221" t="str">
        <f t="shared" si="203"/>
        <v/>
      </c>
      <c r="T377" s="221" t="str">
        <f t="shared" si="203"/>
        <v/>
      </c>
      <c r="U377" s="221" t="str">
        <f t="shared" si="203"/>
        <v/>
      </c>
      <c r="V377" s="221" t="str">
        <f t="shared" si="203"/>
        <v/>
      </c>
      <c r="W377" s="221" t="str">
        <f t="shared" si="203"/>
        <v/>
      </c>
      <c r="X377" s="221" t="str">
        <f t="shared" si="204"/>
        <v/>
      </c>
      <c r="Y377" s="221" t="str">
        <f t="shared" si="204"/>
        <v/>
      </c>
      <c r="Z377" s="221" t="str">
        <f t="shared" si="204"/>
        <v/>
      </c>
      <c r="AA377" s="221" t="str">
        <f t="shared" si="204"/>
        <v/>
      </c>
      <c r="AB377" s="221" t="str">
        <f t="shared" si="204"/>
        <v/>
      </c>
      <c r="AC377" s="221" t="str">
        <f t="shared" si="204"/>
        <v/>
      </c>
      <c r="AD377" s="221" t="str">
        <f t="shared" si="204"/>
        <v/>
      </c>
      <c r="AE377" s="221" t="str">
        <f t="shared" si="204"/>
        <v/>
      </c>
      <c r="AF377" s="221" t="str">
        <f t="shared" si="204"/>
        <v/>
      </c>
      <c r="AG377" s="221" t="str">
        <f t="shared" si="204"/>
        <v/>
      </c>
      <c r="AH377" s="221" t="str">
        <f t="shared" si="205"/>
        <v/>
      </c>
      <c r="AI377" s="221" t="str">
        <f t="shared" si="205"/>
        <v/>
      </c>
      <c r="AJ377" s="221" t="str">
        <f t="shared" si="205"/>
        <v/>
      </c>
      <c r="AK377" s="221" t="str">
        <f t="shared" si="205"/>
        <v/>
      </c>
      <c r="AL377" s="221" t="str">
        <f t="shared" si="205"/>
        <v/>
      </c>
      <c r="AM377" s="221" t="str">
        <f t="shared" si="205"/>
        <v/>
      </c>
      <c r="AN377" s="221" t="str">
        <f t="shared" si="205"/>
        <v/>
      </c>
      <c r="AO377" s="221" t="str">
        <f t="shared" si="205"/>
        <v/>
      </c>
      <c r="AP377" s="221" t="str">
        <f t="shared" si="205"/>
        <v/>
      </c>
      <c r="AQ377" s="221" t="str">
        <f t="shared" si="205"/>
        <v/>
      </c>
      <c r="AR377" s="221" t="str">
        <f t="shared" si="206"/>
        <v/>
      </c>
      <c r="AS377" s="221" t="str">
        <f t="shared" si="206"/>
        <v/>
      </c>
      <c r="AT377" s="221" t="str">
        <f t="shared" si="206"/>
        <v/>
      </c>
      <c r="AU377" s="221" t="str">
        <f t="shared" si="206"/>
        <v/>
      </c>
      <c r="AV377" s="221" t="str">
        <f t="shared" si="206"/>
        <v/>
      </c>
      <c r="AW377" s="221" t="str">
        <f t="shared" si="206"/>
        <v/>
      </c>
      <c r="AX377" s="221" t="str">
        <f t="shared" si="206"/>
        <v/>
      </c>
      <c r="AY377" s="221" t="str">
        <f t="shared" si="206"/>
        <v/>
      </c>
      <c r="AZ377" s="221" t="str">
        <f t="shared" si="206"/>
        <v/>
      </c>
      <c r="BA377" s="221" t="str">
        <f t="shared" si="206"/>
        <v/>
      </c>
      <c r="BB377" s="221" t="str">
        <f t="shared" si="207"/>
        <v/>
      </c>
      <c r="BC377" s="221" t="str">
        <f t="shared" si="207"/>
        <v/>
      </c>
      <c r="BD377" s="221">
        <f t="shared" si="207"/>
        <v>0</v>
      </c>
      <c r="BE377" s="221">
        <f t="shared" si="207"/>
        <v>0</v>
      </c>
      <c r="BF377" s="221">
        <f t="shared" si="207"/>
        <v>0</v>
      </c>
      <c r="BG377" s="221">
        <f t="shared" si="207"/>
        <v>0</v>
      </c>
      <c r="BH377" s="221">
        <f t="shared" si="207"/>
        <v>0</v>
      </c>
      <c r="BI377" s="221">
        <f t="shared" si="207"/>
        <v>0</v>
      </c>
      <c r="BJ377" s="221">
        <f t="shared" si="207"/>
        <v>0</v>
      </c>
      <c r="BK377" s="221">
        <f t="shared" si="207"/>
        <v>0</v>
      </c>
      <c r="BL377" s="221">
        <f t="shared" si="207"/>
        <v>0</v>
      </c>
      <c r="BM377" s="221">
        <f t="shared" si="207"/>
        <v>0</v>
      </c>
    </row>
    <row r="378" spans="1:65" s="119" customFormat="1">
      <c r="A378" s="222" t="s">
        <v>311</v>
      </c>
      <c r="B378" s="222"/>
      <c r="C378" s="223">
        <f ca="1">SUM(OFFSET(D378,0,0,1,B$18-B$17+1))</f>
        <v>0</v>
      </c>
      <c r="D378" s="224">
        <f t="shared" ref="D378:AI378" ca="1" si="208">IF(D$30="","",D$315-SUM(OFFSET(D$316,0,0,$B$18-$B$17+1,1)))</f>
        <v>0</v>
      </c>
      <c r="E378" s="224">
        <f t="shared" ca="1" si="208"/>
        <v>0</v>
      </c>
      <c r="F378" s="224">
        <f t="shared" ca="1" si="208"/>
        <v>0</v>
      </c>
      <c r="G378" s="224">
        <f t="shared" ca="1" si="208"/>
        <v>0</v>
      </c>
      <c r="H378" s="224">
        <f t="shared" ca="1" si="208"/>
        <v>0</v>
      </c>
      <c r="I378" s="224">
        <f t="shared" ca="1" si="208"/>
        <v>0</v>
      </c>
      <c r="J378" s="224">
        <f t="shared" ca="1" si="208"/>
        <v>0</v>
      </c>
      <c r="K378" s="224">
        <f t="shared" ca="1" si="208"/>
        <v>0</v>
      </c>
      <c r="L378" s="224">
        <f t="shared" ca="1" si="208"/>
        <v>0</v>
      </c>
      <c r="M378" s="224">
        <f t="shared" ca="1" si="208"/>
        <v>0</v>
      </c>
      <c r="N378" s="224">
        <f t="shared" ca="1" si="208"/>
        <v>0</v>
      </c>
      <c r="O378" s="224">
        <f t="shared" ca="1" si="208"/>
        <v>0</v>
      </c>
      <c r="P378" s="224">
        <f t="shared" ca="1" si="208"/>
        <v>0</v>
      </c>
      <c r="Q378" s="224">
        <f t="shared" ca="1" si="208"/>
        <v>0</v>
      </c>
      <c r="R378" s="224">
        <f t="shared" ca="1" si="208"/>
        <v>0</v>
      </c>
      <c r="S378" s="224">
        <f t="shared" ca="1" si="208"/>
        <v>0</v>
      </c>
      <c r="T378" s="224">
        <f t="shared" ca="1" si="208"/>
        <v>0</v>
      </c>
      <c r="U378" s="224">
        <f t="shared" ca="1" si="208"/>
        <v>0</v>
      </c>
      <c r="V378" s="224">
        <f t="shared" ca="1" si="208"/>
        <v>0</v>
      </c>
      <c r="W378" s="224">
        <f t="shared" ca="1" si="208"/>
        <v>0</v>
      </c>
      <c r="X378" s="224">
        <f t="shared" ca="1" si="208"/>
        <v>0</v>
      </c>
      <c r="Y378" s="224">
        <f t="shared" ca="1" si="208"/>
        <v>0</v>
      </c>
      <c r="Z378" s="224">
        <f t="shared" ca="1" si="208"/>
        <v>0</v>
      </c>
      <c r="AA378" s="224">
        <f t="shared" ca="1" si="208"/>
        <v>0</v>
      </c>
      <c r="AB378" s="224">
        <f t="shared" ca="1" si="208"/>
        <v>0</v>
      </c>
      <c r="AC378" s="224">
        <f t="shared" ca="1" si="208"/>
        <v>0</v>
      </c>
      <c r="AD378" s="224">
        <f t="shared" ca="1" si="208"/>
        <v>0</v>
      </c>
      <c r="AE378" s="224">
        <f t="shared" ca="1" si="208"/>
        <v>0</v>
      </c>
      <c r="AF378" s="224">
        <f t="shared" ca="1" si="208"/>
        <v>0</v>
      </c>
      <c r="AG378" s="224">
        <f t="shared" ca="1" si="208"/>
        <v>0</v>
      </c>
      <c r="AH378" s="224">
        <f t="shared" ca="1" si="208"/>
        <v>0</v>
      </c>
      <c r="AI378" s="224">
        <f t="shared" ca="1" si="208"/>
        <v>0</v>
      </c>
      <c r="AJ378" s="224">
        <f t="shared" ref="AJ378:BM378" ca="1" si="209">IF(AJ$30="","",AJ$315-SUM(OFFSET(AJ$316,0,0,$B$18-$B$17+1,1)))</f>
        <v>0</v>
      </c>
      <c r="AK378" s="224">
        <f t="shared" ca="1" si="209"/>
        <v>0</v>
      </c>
      <c r="AL378" s="224">
        <f t="shared" ca="1" si="209"/>
        <v>0</v>
      </c>
      <c r="AM378" s="224">
        <f t="shared" ca="1" si="209"/>
        <v>0</v>
      </c>
      <c r="AN378" s="224">
        <f t="shared" ca="1" si="209"/>
        <v>0</v>
      </c>
      <c r="AO378" s="224">
        <f t="shared" ca="1" si="209"/>
        <v>0</v>
      </c>
      <c r="AP378" s="224">
        <f t="shared" ca="1" si="209"/>
        <v>0</v>
      </c>
      <c r="AQ378" s="224">
        <f t="shared" ca="1" si="209"/>
        <v>0</v>
      </c>
      <c r="AR378" s="224">
        <f t="shared" ca="1" si="209"/>
        <v>0</v>
      </c>
      <c r="AS378" s="224">
        <f t="shared" ca="1" si="209"/>
        <v>0</v>
      </c>
      <c r="AT378" s="224">
        <f t="shared" ca="1" si="209"/>
        <v>0</v>
      </c>
      <c r="AU378" s="224">
        <f t="shared" ca="1" si="209"/>
        <v>0</v>
      </c>
      <c r="AV378" s="224">
        <f t="shared" ca="1" si="209"/>
        <v>0</v>
      </c>
      <c r="AW378" s="224">
        <f t="shared" ca="1" si="209"/>
        <v>0</v>
      </c>
      <c r="AX378" s="224">
        <f t="shared" ca="1" si="209"/>
        <v>0</v>
      </c>
      <c r="AY378" s="224">
        <f t="shared" ca="1" si="209"/>
        <v>0</v>
      </c>
      <c r="AZ378" s="224">
        <f t="shared" ca="1" si="209"/>
        <v>0</v>
      </c>
      <c r="BA378" s="224">
        <f t="shared" ca="1" si="209"/>
        <v>0</v>
      </c>
      <c r="BB378" s="224">
        <f t="shared" ca="1" si="209"/>
        <v>0</v>
      </c>
      <c r="BC378" s="224">
        <f t="shared" ca="1" si="209"/>
        <v>0</v>
      </c>
      <c r="BD378" s="224">
        <f t="shared" ca="1" si="209"/>
        <v>0</v>
      </c>
      <c r="BE378" s="224">
        <f t="shared" ca="1" si="209"/>
        <v>0</v>
      </c>
      <c r="BF378" s="224">
        <f t="shared" ca="1" si="209"/>
        <v>0</v>
      </c>
      <c r="BG378" s="224">
        <f t="shared" ca="1" si="209"/>
        <v>0</v>
      </c>
      <c r="BH378" s="224">
        <f t="shared" ca="1" si="209"/>
        <v>0</v>
      </c>
      <c r="BI378" s="224">
        <f t="shared" ca="1" si="209"/>
        <v>0</v>
      </c>
      <c r="BJ378" s="224">
        <f t="shared" ca="1" si="209"/>
        <v>0</v>
      </c>
      <c r="BK378" s="224">
        <f t="shared" ca="1" si="209"/>
        <v>0</v>
      </c>
      <c r="BL378" s="224">
        <f t="shared" ca="1" si="209"/>
        <v>0</v>
      </c>
      <c r="BM378" s="224">
        <f t="shared" ca="1" si="209"/>
        <v>0</v>
      </c>
    </row>
    <row r="380" spans="1:65">
      <c r="A380" s="225" t="s">
        <v>328</v>
      </c>
    </row>
    <row r="381" spans="1:65" ht="6" customHeight="1">
      <c r="A381" s="205"/>
    </row>
    <row r="382" spans="1:65" ht="51" customHeight="1">
      <c r="A382" s="211" t="s">
        <v>329</v>
      </c>
      <c r="B382" s="297" t="s">
        <v>305</v>
      </c>
      <c r="C382" s="297"/>
      <c r="D382" s="297"/>
      <c r="E382" s="297"/>
      <c r="F382" s="297"/>
      <c r="G382" s="297"/>
      <c r="H382" s="297"/>
      <c r="I382" s="297"/>
      <c r="J382" s="297"/>
      <c r="K382" s="297"/>
      <c r="L382" s="297"/>
      <c r="M382" s="297"/>
      <c r="N382" s="297"/>
      <c r="O382" s="297"/>
      <c r="P382" s="297"/>
      <c r="Q382" s="297"/>
      <c r="R382" s="297"/>
      <c r="S382" s="297"/>
      <c r="T382" s="297"/>
      <c r="U382" s="297"/>
    </row>
    <row r="383" spans="1:65" ht="9" customHeight="1">
      <c r="A383" s="211"/>
      <c r="B383" s="211"/>
      <c r="C383" s="212"/>
      <c r="D383" s="211"/>
      <c r="E383" s="211"/>
      <c r="F383" s="211"/>
      <c r="G383" s="211"/>
      <c r="H383" s="211"/>
      <c r="I383" s="211"/>
      <c r="J383" s="211"/>
      <c r="K383" s="211"/>
      <c r="L383" s="211"/>
      <c r="M383" s="211"/>
      <c r="N383" s="211"/>
      <c r="O383" s="211"/>
      <c r="P383" s="211"/>
      <c r="Q383" s="211"/>
      <c r="R383" s="211"/>
      <c r="S383" s="211"/>
      <c r="T383" s="211"/>
      <c r="U383" s="211"/>
      <c r="V383" s="211"/>
      <c r="W383" s="211"/>
      <c r="X383" s="211"/>
      <c r="Y383" s="211"/>
      <c r="Z383" s="211"/>
      <c r="AA383" s="211"/>
      <c r="AB383" s="211"/>
      <c r="AC383" s="211"/>
      <c r="AD383" s="211"/>
      <c r="AE383" s="211"/>
      <c r="AF383" s="211"/>
      <c r="AG383" s="211"/>
      <c r="AH383" s="211"/>
      <c r="AI383" s="211"/>
      <c r="AJ383" s="211"/>
      <c r="AK383" s="211"/>
      <c r="AL383" s="211"/>
      <c r="AM383" s="211"/>
      <c r="AN383" s="211"/>
      <c r="AO383" s="211"/>
      <c r="AP383" s="211"/>
      <c r="AQ383" s="211"/>
      <c r="AR383" s="211"/>
      <c r="AS383" s="211"/>
      <c r="AT383" s="211"/>
      <c r="AU383" s="211"/>
      <c r="AV383" s="211"/>
      <c r="AW383" s="211"/>
      <c r="AX383" s="211"/>
      <c r="AY383" s="211"/>
      <c r="AZ383" s="211"/>
      <c r="BA383" s="211"/>
      <c r="BB383" s="211"/>
      <c r="BC383" s="211"/>
      <c r="BD383" s="211"/>
      <c r="BE383" s="211"/>
      <c r="BF383" s="211"/>
      <c r="BG383" s="211"/>
      <c r="BH383" s="211"/>
      <c r="BI383" s="211"/>
      <c r="BJ383" s="211"/>
      <c r="BK383" s="211"/>
      <c r="BL383" s="211"/>
      <c r="BM383" s="211"/>
    </row>
    <row r="384" spans="1:65" ht="30">
      <c r="A384" s="211" t="s">
        <v>330</v>
      </c>
      <c r="B384" s="213" t="s">
        <v>307</v>
      </c>
      <c r="C384" s="214" t="s">
        <v>308</v>
      </c>
      <c r="D384" s="215">
        <f>'Factual scenario'!C$39</f>
        <v>2024</v>
      </c>
      <c r="E384" s="215">
        <f>'Factual scenario'!D$39</f>
        <v>2025</v>
      </c>
      <c r="F384" s="215">
        <f>'Factual scenario'!E$39</f>
        <v>2026</v>
      </c>
      <c r="G384" s="215">
        <f>'Factual scenario'!F$39</f>
        <v>2027</v>
      </c>
      <c r="H384" s="215">
        <f>'Factual scenario'!G$39</f>
        <v>2028</v>
      </c>
      <c r="I384" s="215">
        <f>'Factual scenario'!H$39</f>
        <v>2029</v>
      </c>
      <c r="J384" s="215">
        <f>'Factual scenario'!I$39</f>
        <v>2030</v>
      </c>
      <c r="K384" s="215">
        <f>'Factual scenario'!J$39</f>
        <v>2031</v>
      </c>
      <c r="L384" s="215">
        <f>'Factual scenario'!K$39</f>
        <v>2032</v>
      </c>
      <c r="M384" s="215">
        <f>'Factual scenario'!L$39</f>
        <v>2033</v>
      </c>
      <c r="N384" s="215">
        <f>'Factual scenario'!M$39</f>
        <v>2034</v>
      </c>
      <c r="O384" s="215">
        <f>'Factual scenario'!N$39</f>
        <v>2035</v>
      </c>
      <c r="P384" s="215">
        <f>'Factual scenario'!O$39</f>
        <v>2036</v>
      </c>
      <c r="Q384" s="215">
        <f>'Factual scenario'!P$39</f>
        <v>2037</v>
      </c>
      <c r="R384" s="215">
        <f>'Factual scenario'!Q$39</f>
        <v>2038</v>
      </c>
      <c r="S384" s="215">
        <f>'Factual scenario'!R$39</f>
        <v>2039</v>
      </c>
      <c r="T384" s="215">
        <f>'Factual scenario'!S$39</f>
        <v>2040</v>
      </c>
      <c r="U384" s="215">
        <f>'Factual scenario'!T$39</f>
        <v>2041</v>
      </c>
      <c r="V384" s="215">
        <f>'Factual scenario'!U$39</f>
        <v>2042</v>
      </c>
      <c r="W384" s="215">
        <f>'Factual scenario'!V$39</f>
        <v>2043</v>
      </c>
      <c r="X384" s="215">
        <f>'Factual scenario'!W$39</f>
        <v>2044</v>
      </c>
      <c r="Y384" s="215">
        <f>'Factual scenario'!X$39</f>
        <v>2045</v>
      </c>
      <c r="Z384" s="215">
        <f>'Factual scenario'!Y$39</f>
        <v>2046</v>
      </c>
      <c r="AA384" s="215">
        <f>'Factual scenario'!Z$39</f>
        <v>2047</v>
      </c>
      <c r="AB384" s="215">
        <f>'Factual scenario'!AA$39</f>
        <v>2048</v>
      </c>
      <c r="AC384" s="215">
        <f>'Factual scenario'!AB$39</f>
        <v>2049</v>
      </c>
      <c r="AD384" s="215">
        <f>'Factual scenario'!AC$39</f>
        <v>2050</v>
      </c>
      <c r="AE384" s="215">
        <f>'Factual scenario'!AD$39</f>
        <v>2051</v>
      </c>
      <c r="AF384" s="215">
        <f>'Factual scenario'!AE$39</f>
        <v>2052</v>
      </c>
      <c r="AG384" s="215">
        <f>'Factual scenario'!AF$39</f>
        <v>2053</v>
      </c>
      <c r="AH384" s="215">
        <f>'Factual scenario'!AG$39</f>
        <v>2054</v>
      </c>
      <c r="AI384" s="215">
        <f>'Factual scenario'!AH$39</f>
        <v>2055</v>
      </c>
      <c r="AJ384" s="215">
        <f>'Factual scenario'!AI$39</f>
        <v>2056</v>
      </c>
      <c r="AK384" s="215">
        <f>'Factual scenario'!AJ$39</f>
        <v>2057</v>
      </c>
      <c r="AL384" s="215">
        <f>'Factual scenario'!AK$39</f>
        <v>2058</v>
      </c>
      <c r="AM384" s="215">
        <f>'Factual scenario'!AL$39</f>
        <v>2059</v>
      </c>
      <c r="AN384" s="215">
        <f>'Factual scenario'!AM$39</f>
        <v>2060</v>
      </c>
      <c r="AO384" s="215">
        <f>'Factual scenario'!AN$39</f>
        <v>2061</v>
      </c>
      <c r="AP384" s="215">
        <f>'Factual scenario'!AO$39</f>
        <v>2062</v>
      </c>
      <c r="AQ384" s="215">
        <f>'Factual scenario'!AP$39</f>
        <v>2063</v>
      </c>
      <c r="AR384" s="215">
        <f>'Factual scenario'!AQ$39</f>
        <v>2064</v>
      </c>
      <c r="AS384" s="215">
        <f>'Factual scenario'!AR$39</f>
        <v>2065</v>
      </c>
      <c r="AT384" s="215">
        <f>'Factual scenario'!AS$39</f>
        <v>2066</v>
      </c>
      <c r="AU384" s="215">
        <f>'Factual scenario'!AT$39</f>
        <v>2067</v>
      </c>
      <c r="AV384" s="215">
        <f>'Factual scenario'!AU$39</f>
        <v>2068</v>
      </c>
      <c r="AW384" s="215">
        <f>'Factual scenario'!AV$39</f>
        <v>2069</v>
      </c>
      <c r="AX384" s="215">
        <f>'Factual scenario'!AW$39</f>
        <v>2070</v>
      </c>
      <c r="AY384" s="215">
        <f>'Factual scenario'!AX$39</f>
        <v>2071</v>
      </c>
      <c r="AZ384" s="215">
        <f>'Factual scenario'!AY$39</f>
        <v>2072</v>
      </c>
      <c r="BA384" s="215">
        <f>'Factual scenario'!AZ$39</f>
        <v>2073</v>
      </c>
      <c r="BB384" s="215">
        <f>'Factual scenario'!BA$39</f>
        <v>2074</v>
      </c>
      <c r="BC384" s="215">
        <f>'Factual scenario'!BB$39</f>
        <v>2075</v>
      </c>
      <c r="BD384" s="215">
        <f>'Factual scenario'!BC$39</f>
        <v>2076</v>
      </c>
      <c r="BE384" s="215">
        <f>'Factual scenario'!BD$39</f>
        <v>2077</v>
      </c>
      <c r="BF384" s="215">
        <f>'Factual scenario'!BE$39</f>
        <v>2078</v>
      </c>
      <c r="BG384" s="215">
        <f>'Factual scenario'!BF$39</f>
        <v>2079</v>
      </c>
      <c r="BH384" s="215">
        <f>'Factual scenario'!BG$39</f>
        <v>2080</v>
      </c>
      <c r="BI384" s="215">
        <f>'Factual scenario'!BH$39</f>
        <v>2081</v>
      </c>
      <c r="BJ384" s="215">
        <f>'Factual scenario'!BI$39</f>
        <v>2082</v>
      </c>
      <c r="BK384" s="215">
        <f>'Factual scenario'!BJ$39</f>
        <v>2083</v>
      </c>
      <c r="BL384" s="215">
        <f>'Factual scenario'!BK$39</f>
        <v>2084</v>
      </c>
      <c r="BM384" s="215">
        <f>'Factual scenario'!BL$39</f>
        <v>2085</v>
      </c>
    </row>
    <row r="385" spans="1:65" s="115" customFormat="1">
      <c r="A385" s="216" t="s">
        <v>315</v>
      </c>
      <c r="B385" s="217"/>
      <c r="C385" s="218">
        <f ca="1">SUM(OFFSET(D385,0,0,1,B$18-B$17+1))</f>
        <v>0</v>
      </c>
      <c r="D385" s="219">
        <f>IF(D314="","",'Factual scenario'!C75)</f>
        <v>0</v>
      </c>
      <c r="E385" s="219">
        <f>IF(E314="","",'Factual scenario'!D75)</f>
        <v>0</v>
      </c>
      <c r="F385" s="219">
        <f>IF(F314="","",'Factual scenario'!E75)</f>
        <v>0</v>
      </c>
      <c r="G385" s="219">
        <f>IF(G314="","",'Factual scenario'!F75)</f>
        <v>0</v>
      </c>
      <c r="H385" s="219">
        <f>IF(H314="","",'Factual scenario'!G75)</f>
        <v>0</v>
      </c>
      <c r="I385" s="219">
        <f>IF(I314="","",'Factual scenario'!H75)</f>
        <v>0</v>
      </c>
      <c r="J385" s="219">
        <f>IF(J314="","",'Factual scenario'!I75)</f>
        <v>0</v>
      </c>
      <c r="K385" s="219">
        <f>IF(K314="","",'Factual scenario'!J75)</f>
        <v>0</v>
      </c>
      <c r="L385" s="219">
        <f>IF(L314="","",'Factual scenario'!K75)</f>
        <v>0</v>
      </c>
      <c r="M385" s="219">
        <f>IF(M314="","",'Factual scenario'!L75)</f>
        <v>0</v>
      </c>
      <c r="N385" s="219">
        <f>IF(N314="","",'Factual scenario'!M75)</f>
        <v>0</v>
      </c>
      <c r="O385" s="219">
        <f>IF(O314="","",'Factual scenario'!N75)</f>
        <v>0</v>
      </c>
      <c r="P385" s="219">
        <f>IF(P314="","",'Factual scenario'!O75)</f>
        <v>0</v>
      </c>
      <c r="Q385" s="219">
        <f>IF(Q314="","",'Factual scenario'!P75)</f>
        <v>0</v>
      </c>
      <c r="R385" s="219">
        <f>IF(R314="","",'Factual scenario'!Q75)</f>
        <v>0</v>
      </c>
      <c r="S385" s="219">
        <f>IF(S314="","",'Factual scenario'!R75)</f>
        <v>0</v>
      </c>
      <c r="T385" s="219">
        <f>IF(T314="","",'Factual scenario'!S75)</f>
        <v>0</v>
      </c>
      <c r="U385" s="219">
        <f>IF(U314="","",'Factual scenario'!T75)</f>
        <v>0</v>
      </c>
      <c r="V385" s="219">
        <f>IF(V314="","",'Factual scenario'!U75)</f>
        <v>0</v>
      </c>
      <c r="W385" s="219">
        <f>IF(W314="","",'Factual scenario'!V75)</f>
        <v>0</v>
      </c>
      <c r="X385" s="219">
        <f>IF(X314="","",'Factual scenario'!W75)</f>
        <v>0</v>
      </c>
      <c r="Y385" s="219">
        <f>IF(Y314="","",'Factual scenario'!X75)</f>
        <v>0</v>
      </c>
      <c r="Z385" s="219">
        <f>IF(Z314="","",'Factual scenario'!Y75)</f>
        <v>0</v>
      </c>
      <c r="AA385" s="219">
        <f>IF(AA314="","",'Factual scenario'!Z75)</f>
        <v>0</v>
      </c>
      <c r="AB385" s="219">
        <f>IF(AB314="","",'Factual scenario'!AA75)</f>
        <v>0</v>
      </c>
      <c r="AC385" s="219">
        <f>IF(AC314="","",'Factual scenario'!AB75)</f>
        <v>0</v>
      </c>
      <c r="AD385" s="219">
        <f>IF(AD314="","",'Factual scenario'!AC75)</f>
        <v>0</v>
      </c>
      <c r="AE385" s="219">
        <f>IF(AE314="","",'Factual scenario'!AD75)</f>
        <v>0</v>
      </c>
      <c r="AF385" s="219">
        <f>IF(AF314="","",'Factual scenario'!AE75)</f>
        <v>0</v>
      </c>
      <c r="AG385" s="219">
        <f>IF(AG314="","",'Factual scenario'!AF75)</f>
        <v>0</v>
      </c>
      <c r="AH385" s="219">
        <f>IF(AH314="","",'Factual scenario'!AG75)</f>
        <v>0</v>
      </c>
      <c r="AI385" s="219">
        <f>IF(AI314="","",'Factual scenario'!AH75)</f>
        <v>0</v>
      </c>
      <c r="AJ385" s="219">
        <f>IF(AJ314="","",'Factual scenario'!AI75)</f>
        <v>0</v>
      </c>
      <c r="AK385" s="219">
        <f>IF(AK314="","",'Factual scenario'!AJ75)</f>
        <v>0</v>
      </c>
      <c r="AL385" s="219">
        <f>IF(AL314="","",'Factual scenario'!AK75)</f>
        <v>0</v>
      </c>
      <c r="AM385" s="219">
        <f>IF(AM314="","",'Factual scenario'!AL75)</f>
        <v>0</v>
      </c>
      <c r="AN385" s="219">
        <f>IF(AN314="","",'Factual scenario'!AM75)</f>
        <v>0</v>
      </c>
      <c r="AO385" s="219">
        <f>IF(AO314="","",'Factual scenario'!AN75)</f>
        <v>0</v>
      </c>
      <c r="AP385" s="219">
        <f>IF(AP314="","",'Factual scenario'!AO75)</f>
        <v>0</v>
      </c>
      <c r="AQ385" s="219">
        <f>IF(AQ314="","",'Factual scenario'!AP75)</f>
        <v>0</v>
      </c>
      <c r="AR385" s="219">
        <f>IF(AR314="","",'Factual scenario'!AQ75)</f>
        <v>0</v>
      </c>
      <c r="AS385" s="219">
        <f>IF(AS314="","",'Factual scenario'!AR75)</f>
        <v>0</v>
      </c>
      <c r="AT385" s="219">
        <f>IF(AT314="","",'Factual scenario'!AS75)</f>
        <v>0</v>
      </c>
      <c r="AU385" s="219">
        <f>IF(AU314="","",'Factual scenario'!AT75)</f>
        <v>0</v>
      </c>
      <c r="AV385" s="219">
        <f>IF(AV314="","",'Factual scenario'!AU75)</f>
        <v>0</v>
      </c>
      <c r="AW385" s="219">
        <f>IF(AW314="","",'Factual scenario'!AV75)</f>
        <v>0</v>
      </c>
      <c r="AX385" s="219">
        <f>IF(AX314="","",'Factual scenario'!AW75)</f>
        <v>0</v>
      </c>
      <c r="AY385" s="219">
        <f>IF(AY314="","",'Factual scenario'!AX75)</f>
        <v>0</v>
      </c>
      <c r="AZ385" s="219">
        <f>IF(AZ314="","",'Factual scenario'!AY75)</f>
        <v>0</v>
      </c>
      <c r="BA385" s="219">
        <f>IF(BA314="","",'Factual scenario'!AZ75)</f>
        <v>0</v>
      </c>
      <c r="BB385" s="219">
        <f>IF(BB314="","",'Factual scenario'!BA75)</f>
        <v>0</v>
      </c>
      <c r="BC385" s="219">
        <f>IF(BC314="","",'Factual scenario'!BB75)</f>
        <v>0</v>
      </c>
      <c r="BD385" s="219">
        <f>IF(BD314="","",'Factual scenario'!BC75)</f>
        <v>0</v>
      </c>
      <c r="BE385" s="219">
        <f>IF(BE314="","",'Factual scenario'!BD75)</f>
        <v>0</v>
      </c>
      <c r="BF385" s="219">
        <f>IF(BF314="","",'Factual scenario'!BE75)</f>
        <v>0</v>
      </c>
      <c r="BG385" s="219">
        <f>IF(BG314="","",'Factual scenario'!BF75)</f>
        <v>0</v>
      </c>
      <c r="BH385" s="219">
        <f>IF(BH314="","",'Factual scenario'!BG75)</f>
        <v>0</v>
      </c>
      <c r="BI385" s="219">
        <f>IF(BI314="","",'Factual scenario'!BH75)</f>
        <v>0</v>
      </c>
      <c r="BJ385" s="219">
        <f>IF(BJ314="","",'Factual scenario'!BI75)</f>
        <v>0</v>
      </c>
      <c r="BK385" s="219">
        <f>IF(BK314="","",'Factual scenario'!BJ75)</f>
        <v>0</v>
      </c>
      <c r="BL385" s="219">
        <f>IF(BL314="","",'Factual scenario'!BK75)</f>
        <v>0</v>
      </c>
      <c r="BM385" s="219">
        <f>IF(BM314="","",'Factual scenario'!BL75)</f>
        <v>0</v>
      </c>
    </row>
    <row r="386" spans="1:65" s="115" customFormat="1">
      <c r="A386" s="298" t="s">
        <v>316</v>
      </c>
      <c r="B386" s="215">
        <f>B$17</f>
        <v>2024</v>
      </c>
      <c r="C386" s="220">
        <f t="shared" ref="C386:C417" ca="1" si="210">IF($B386&gt;B$18,"N/A",SUM(OFFSET(D386,0,0,1,B$18-B$17+1)))</f>
        <v>0</v>
      </c>
      <c r="D386" s="221">
        <f t="shared" ref="D386:M395" si="211">IF(D$384="","",IF($B386&gt;$B$18,"",IF(AND($B386&gt;=D$384,$B386-D$384&lt;$B$22),D$385/$B$22,"")))</f>
        <v>0</v>
      </c>
      <c r="E386" s="221" t="str">
        <f t="shared" si="211"/>
        <v/>
      </c>
      <c r="F386" s="221" t="str">
        <f t="shared" si="211"/>
        <v/>
      </c>
      <c r="G386" s="221" t="str">
        <f t="shared" si="211"/>
        <v/>
      </c>
      <c r="H386" s="221" t="str">
        <f t="shared" si="211"/>
        <v/>
      </c>
      <c r="I386" s="221" t="str">
        <f t="shared" si="211"/>
        <v/>
      </c>
      <c r="J386" s="221" t="str">
        <f t="shared" si="211"/>
        <v/>
      </c>
      <c r="K386" s="221" t="str">
        <f t="shared" si="211"/>
        <v/>
      </c>
      <c r="L386" s="221" t="str">
        <f t="shared" si="211"/>
        <v/>
      </c>
      <c r="M386" s="221" t="str">
        <f t="shared" si="211"/>
        <v/>
      </c>
      <c r="N386" s="221" t="str">
        <f t="shared" ref="N386:W395" si="212">IF(N$384="","",IF($B386&gt;$B$18,"",IF(AND($B386&gt;=N$384,$B386-N$384&lt;$B$22),N$385/$B$22,"")))</f>
        <v/>
      </c>
      <c r="O386" s="221" t="str">
        <f t="shared" si="212"/>
        <v/>
      </c>
      <c r="P386" s="221" t="str">
        <f t="shared" si="212"/>
        <v/>
      </c>
      <c r="Q386" s="221" t="str">
        <f t="shared" si="212"/>
        <v/>
      </c>
      <c r="R386" s="221" t="str">
        <f t="shared" si="212"/>
        <v/>
      </c>
      <c r="S386" s="221" t="str">
        <f t="shared" si="212"/>
        <v/>
      </c>
      <c r="T386" s="221" t="str">
        <f t="shared" si="212"/>
        <v/>
      </c>
      <c r="U386" s="221" t="str">
        <f t="shared" si="212"/>
        <v/>
      </c>
      <c r="V386" s="221" t="str">
        <f t="shared" si="212"/>
        <v/>
      </c>
      <c r="W386" s="221" t="str">
        <f t="shared" si="212"/>
        <v/>
      </c>
      <c r="X386" s="221" t="str">
        <f t="shared" ref="X386:AG395" si="213">IF(X$384="","",IF($B386&gt;$B$18,"",IF(AND($B386&gt;=X$384,$B386-X$384&lt;$B$22),X$385/$B$22,"")))</f>
        <v/>
      </c>
      <c r="Y386" s="221" t="str">
        <f t="shared" si="213"/>
        <v/>
      </c>
      <c r="Z386" s="221" t="str">
        <f t="shared" si="213"/>
        <v/>
      </c>
      <c r="AA386" s="221" t="str">
        <f t="shared" si="213"/>
        <v/>
      </c>
      <c r="AB386" s="221" t="str">
        <f t="shared" si="213"/>
        <v/>
      </c>
      <c r="AC386" s="221" t="str">
        <f t="shared" si="213"/>
        <v/>
      </c>
      <c r="AD386" s="221" t="str">
        <f t="shared" si="213"/>
        <v/>
      </c>
      <c r="AE386" s="221" t="str">
        <f t="shared" si="213"/>
        <v/>
      </c>
      <c r="AF386" s="221" t="str">
        <f t="shared" si="213"/>
        <v/>
      </c>
      <c r="AG386" s="221" t="str">
        <f t="shared" si="213"/>
        <v/>
      </c>
      <c r="AH386" s="221" t="str">
        <f t="shared" ref="AH386:AQ395" si="214">IF(AH$384="","",IF($B386&gt;$B$18,"",IF(AND($B386&gt;=AH$384,$B386-AH$384&lt;$B$22),AH$385/$B$22,"")))</f>
        <v/>
      </c>
      <c r="AI386" s="221" t="str">
        <f t="shared" si="214"/>
        <v/>
      </c>
      <c r="AJ386" s="221" t="str">
        <f t="shared" si="214"/>
        <v/>
      </c>
      <c r="AK386" s="221" t="str">
        <f t="shared" si="214"/>
        <v/>
      </c>
      <c r="AL386" s="221" t="str">
        <f t="shared" si="214"/>
        <v/>
      </c>
      <c r="AM386" s="221" t="str">
        <f t="shared" si="214"/>
        <v/>
      </c>
      <c r="AN386" s="221" t="str">
        <f t="shared" si="214"/>
        <v/>
      </c>
      <c r="AO386" s="221" t="str">
        <f t="shared" si="214"/>
        <v/>
      </c>
      <c r="AP386" s="221" t="str">
        <f t="shared" si="214"/>
        <v/>
      </c>
      <c r="AQ386" s="221" t="str">
        <f t="shared" si="214"/>
        <v/>
      </c>
      <c r="AR386" s="221" t="str">
        <f t="shared" ref="AR386:BA395" si="215">IF(AR$384="","",IF($B386&gt;$B$18,"",IF(AND($B386&gt;=AR$384,$B386-AR$384&lt;$B$22),AR$385/$B$22,"")))</f>
        <v/>
      </c>
      <c r="AS386" s="221" t="str">
        <f t="shared" si="215"/>
        <v/>
      </c>
      <c r="AT386" s="221" t="str">
        <f t="shared" si="215"/>
        <v/>
      </c>
      <c r="AU386" s="221" t="str">
        <f t="shared" si="215"/>
        <v/>
      </c>
      <c r="AV386" s="221" t="str">
        <f t="shared" si="215"/>
        <v/>
      </c>
      <c r="AW386" s="221" t="str">
        <f t="shared" si="215"/>
        <v/>
      </c>
      <c r="AX386" s="221" t="str">
        <f t="shared" si="215"/>
        <v/>
      </c>
      <c r="AY386" s="221" t="str">
        <f t="shared" si="215"/>
        <v/>
      </c>
      <c r="AZ386" s="221" t="str">
        <f t="shared" si="215"/>
        <v/>
      </c>
      <c r="BA386" s="221" t="str">
        <f t="shared" si="215"/>
        <v/>
      </c>
      <c r="BB386" s="221" t="str">
        <f t="shared" ref="BB386:BM395" si="216">IF(BB$384="","",IF($B386&gt;$B$18,"",IF(AND($B386&gt;=BB$384,$B386-BB$384&lt;$B$22),BB$385/$B$22,"")))</f>
        <v/>
      </c>
      <c r="BC386" s="221" t="str">
        <f t="shared" si="216"/>
        <v/>
      </c>
      <c r="BD386" s="221" t="str">
        <f t="shared" si="216"/>
        <v/>
      </c>
      <c r="BE386" s="221" t="str">
        <f t="shared" si="216"/>
        <v/>
      </c>
      <c r="BF386" s="221" t="str">
        <f t="shared" si="216"/>
        <v/>
      </c>
      <c r="BG386" s="221" t="str">
        <f t="shared" si="216"/>
        <v/>
      </c>
      <c r="BH386" s="221" t="str">
        <f t="shared" si="216"/>
        <v/>
      </c>
      <c r="BI386" s="221" t="str">
        <f t="shared" si="216"/>
        <v/>
      </c>
      <c r="BJ386" s="221" t="str">
        <f t="shared" si="216"/>
        <v/>
      </c>
      <c r="BK386" s="221" t="str">
        <f t="shared" si="216"/>
        <v/>
      </c>
      <c r="BL386" s="221" t="str">
        <f t="shared" si="216"/>
        <v/>
      </c>
      <c r="BM386" s="221" t="str">
        <f t="shared" si="216"/>
        <v/>
      </c>
    </row>
    <row r="387" spans="1:65" s="115" customFormat="1">
      <c r="A387" s="298"/>
      <c r="B387" s="215">
        <f t="shared" ref="B387:B418" si="217">B386+1</f>
        <v>2025</v>
      </c>
      <c r="C387" s="220">
        <f t="shared" ca="1" si="210"/>
        <v>0</v>
      </c>
      <c r="D387" s="221">
        <f t="shared" si="211"/>
        <v>0</v>
      </c>
      <c r="E387" s="221">
        <f t="shared" si="211"/>
        <v>0</v>
      </c>
      <c r="F387" s="221" t="str">
        <f t="shared" si="211"/>
        <v/>
      </c>
      <c r="G387" s="221" t="str">
        <f t="shared" si="211"/>
        <v/>
      </c>
      <c r="H387" s="221" t="str">
        <f t="shared" si="211"/>
        <v/>
      </c>
      <c r="I387" s="221" t="str">
        <f t="shared" si="211"/>
        <v/>
      </c>
      <c r="J387" s="221" t="str">
        <f t="shared" si="211"/>
        <v/>
      </c>
      <c r="K387" s="221" t="str">
        <f t="shared" si="211"/>
        <v/>
      </c>
      <c r="L387" s="221" t="str">
        <f t="shared" si="211"/>
        <v/>
      </c>
      <c r="M387" s="221" t="str">
        <f t="shared" si="211"/>
        <v/>
      </c>
      <c r="N387" s="221" t="str">
        <f t="shared" si="212"/>
        <v/>
      </c>
      <c r="O387" s="221" t="str">
        <f t="shared" si="212"/>
        <v/>
      </c>
      <c r="P387" s="221" t="str">
        <f t="shared" si="212"/>
        <v/>
      </c>
      <c r="Q387" s="221" t="str">
        <f t="shared" si="212"/>
        <v/>
      </c>
      <c r="R387" s="221" t="str">
        <f t="shared" si="212"/>
        <v/>
      </c>
      <c r="S387" s="221" t="str">
        <f t="shared" si="212"/>
        <v/>
      </c>
      <c r="T387" s="221" t="str">
        <f t="shared" si="212"/>
        <v/>
      </c>
      <c r="U387" s="221" t="str">
        <f t="shared" si="212"/>
        <v/>
      </c>
      <c r="V387" s="221" t="str">
        <f t="shared" si="212"/>
        <v/>
      </c>
      <c r="W387" s="221" t="str">
        <f t="shared" si="212"/>
        <v/>
      </c>
      <c r="X387" s="221" t="str">
        <f t="shared" si="213"/>
        <v/>
      </c>
      <c r="Y387" s="221" t="str">
        <f t="shared" si="213"/>
        <v/>
      </c>
      <c r="Z387" s="221" t="str">
        <f t="shared" si="213"/>
        <v/>
      </c>
      <c r="AA387" s="221" t="str">
        <f t="shared" si="213"/>
        <v/>
      </c>
      <c r="AB387" s="221" t="str">
        <f t="shared" si="213"/>
        <v/>
      </c>
      <c r="AC387" s="221" t="str">
        <f t="shared" si="213"/>
        <v/>
      </c>
      <c r="AD387" s="221" t="str">
        <f t="shared" si="213"/>
        <v/>
      </c>
      <c r="AE387" s="221" t="str">
        <f t="shared" si="213"/>
        <v/>
      </c>
      <c r="AF387" s="221" t="str">
        <f t="shared" si="213"/>
        <v/>
      </c>
      <c r="AG387" s="221" t="str">
        <f t="shared" si="213"/>
        <v/>
      </c>
      <c r="AH387" s="221" t="str">
        <f t="shared" si="214"/>
        <v/>
      </c>
      <c r="AI387" s="221" t="str">
        <f t="shared" si="214"/>
        <v/>
      </c>
      <c r="AJ387" s="221" t="str">
        <f t="shared" si="214"/>
        <v/>
      </c>
      <c r="AK387" s="221" t="str">
        <f t="shared" si="214"/>
        <v/>
      </c>
      <c r="AL387" s="221" t="str">
        <f t="shared" si="214"/>
        <v/>
      </c>
      <c r="AM387" s="221" t="str">
        <f t="shared" si="214"/>
        <v/>
      </c>
      <c r="AN387" s="221" t="str">
        <f t="shared" si="214"/>
        <v/>
      </c>
      <c r="AO387" s="221" t="str">
        <f t="shared" si="214"/>
        <v/>
      </c>
      <c r="AP387" s="221" t="str">
        <f t="shared" si="214"/>
        <v/>
      </c>
      <c r="AQ387" s="221" t="str">
        <f t="shared" si="214"/>
        <v/>
      </c>
      <c r="AR387" s="221" t="str">
        <f t="shared" si="215"/>
        <v/>
      </c>
      <c r="AS387" s="221" t="str">
        <f t="shared" si="215"/>
        <v/>
      </c>
      <c r="AT387" s="221" t="str">
        <f t="shared" si="215"/>
        <v/>
      </c>
      <c r="AU387" s="221" t="str">
        <f t="shared" si="215"/>
        <v/>
      </c>
      <c r="AV387" s="221" t="str">
        <f t="shared" si="215"/>
        <v/>
      </c>
      <c r="AW387" s="221" t="str">
        <f t="shared" si="215"/>
        <v/>
      </c>
      <c r="AX387" s="221" t="str">
        <f t="shared" si="215"/>
        <v/>
      </c>
      <c r="AY387" s="221" t="str">
        <f t="shared" si="215"/>
        <v/>
      </c>
      <c r="AZ387" s="221" t="str">
        <f t="shared" si="215"/>
        <v/>
      </c>
      <c r="BA387" s="221" t="str">
        <f t="shared" si="215"/>
        <v/>
      </c>
      <c r="BB387" s="221" t="str">
        <f t="shared" si="216"/>
        <v/>
      </c>
      <c r="BC387" s="221" t="str">
        <f t="shared" si="216"/>
        <v/>
      </c>
      <c r="BD387" s="221" t="str">
        <f t="shared" si="216"/>
        <v/>
      </c>
      <c r="BE387" s="221" t="str">
        <f t="shared" si="216"/>
        <v/>
      </c>
      <c r="BF387" s="221" t="str">
        <f t="shared" si="216"/>
        <v/>
      </c>
      <c r="BG387" s="221" t="str">
        <f t="shared" si="216"/>
        <v/>
      </c>
      <c r="BH387" s="221" t="str">
        <f t="shared" si="216"/>
        <v/>
      </c>
      <c r="BI387" s="221" t="str">
        <f t="shared" si="216"/>
        <v/>
      </c>
      <c r="BJ387" s="221" t="str">
        <f t="shared" si="216"/>
        <v/>
      </c>
      <c r="BK387" s="221" t="str">
        <f t="shared" si="216"/>
        <v/>
      </c>
      <c r="BL387" s="221" t="str">
        <f t="shared" si="216"/>
        <v/>
      </c>
      <c r="BM387" s="221" t="str">
        <f t="shared" si="216"/>
        <v/>
      </c>
    </row>
    <row r="388" spans="1:65" s="115" customFormat="1">
      <c r="A388" s="298"/>
      <c r="B388" s="215">
        <f t="shared" si="217"/>
        <v>2026</v>
      </c>
      <c r="C388" s="220">
        <f t="shared" ca="1" si="210"/>
        <v>0</v>
      </c>
      <c r="D388" s="221">
        <f t="shared" si="211"/>
        <v>0</v>
      </c>
      <c r="E388" s="221">
        <f t="shared" si="211"/>
        <v>0</v>
      </c>
      <c r="F388" s="221">
        <f t="shared" si="211"/>
        <v>0</v>
      </c>
      <c r="G388" s="221" t="str">
        <f t="shared" si="211"/>
        <v/>
      </c>
      <c r="H388" s="221" t="str">
        <f t="shared" si="211"/>
        <v/>
      </c>
      <c r="I388" s="221" t="str">
        <f t="shared" si="211"/>
        <v/>
      </c>
      <c r="J388" s="221" t="str">
        <f t="shared" si="211"/>
        <v/>
      </c>
      <c r="K388" s="221" t="str">
        <f t="shared" si="211"/>
        <v/>
      </c>
      <c r="L388" s="221" t="str">
        <f t="shared" si="211"/>
        <v/>
      </c>
      <c r="M388" s="221" t="str">
        <f t="shared" si="211"/>
        <v/>
      </c>
      <c r="N388" s="221" t="str">
        <f t="shared" si="212"/>
        <v/>
      </c>
      <c r="O388" s="221" t="str">
        <f t="shared" si="212"/>
        <v/>
      </c>
      <c r="P388" s="221" t="str">
        <f t="shared" si="212"/>
        <v/>
      </c>
      <c r="Q388" s="221" t="str">
        <f t="shared" si="212"/>
        <v/>
      </c>
      <c r="R388" s="221" t="str">
        <f t="shared" si="212"/>
        <v/>
      </c>
      <c r="S388" s="221" t="str">
        <f t="shared" si="212"/>
        <v/>
      </c>
      <c r="T388" s="221" t="str">
        <f t="shared" si="212"/>
        <v/>
      </c>
      <c r="U388" s="221" t="str">
        <f t="shared" si="212"/>
        <v/>
      </c>
      <c r="V388" s="221" t="str">
        <f t="shared" si="212"/>
        <v/>
      </c>
      <c r="W388" s="221" t="str">
        <f t="shared" si="212"/>
        <v/>
      </c>
      <c r="X388" s="221" t="str">
        <f t="shared" si="213"/>
        <v/>
      </c>
      <c r="Y388" s="221" t="str">
        <f t="shared" si="213"/>
        <v/>
      </c>
      <c r="Z388" s="221" t="str">
        <f t="shared" si="213"/>
        <v/>
      </c>
      <c r="AA388" s="221" t="str">
        <f t="shared" si="213"/>
        <v/>
      </c>
      <c r="AB388" s="221" t="str">
        <f t="shared" si="213"/>
        <v/>
      </c>
      <c r="AC388" s="221" t="str">
        <f t="shared" si="213"/>
        <v/>
      </c>
      <c r="AD388" s="221" t="str">
        <f t="shared" si="213"/>
        <v/>
      </c>
      <c r="AE388" s="221" t="str">
        <f t="shared" si="213"/>
        <v/>
      </c>
      <c r="AF388" s="221" t="str">
        <f t="shared" si="213"/>
        <v/>
      </c>
      <c r="AG388" s="221" t="str">
        <f t="shared" si="213"/>
        <v/>
      </c>
      <c r="AH388" s="221" t="str">
        <f t="shared" si="214"/>
        <v/>
      </c>
      <c r="AI388" s="221" t="str">
        <f t="shared" si="214"/>
        <v/>
      </c>
      <c r="AJ388" s="221" t="str">
        <f t="shared" si="214"/>
        <v/>
      </c>
      <c r="AK388" s="221" t="str">
        <f t="shared" si="214"/>
        <v/>
      </c>
      <c r="AL388" s="221" t="str">
        <f t="shared" si="214"/>
        <v/>
      </c>
      <c r="AM388" s="221" t="str">
        <f t="shared" si="214"/>
        <v/>
      </c>
      <c r="AN388" s="221" t="str">
        <f t="shared" si="214"/>
        <v/>
      </c>
      <c r="AO388" s="221" t="str">
        <f t="shared" si="214"/>
        <v/>
      </c>
      <c r="AP388" s="221" t="str">
        <f t="shared" si="214"/>
        <v/>
      </c>
      <c r="AQ388" s="221" t="str">
        <f t="shared" si="214"/>
        <v/>
      </c>
      <c r="AR388" s="221" t="str">
        <f t="shared" si="215"/>
        <v/>
      </c>
      <c r="AS388" s="221" t="str">
        <f t="shared" si="215"/>
        <v/>
      </c>
      <c r="AT388" s="221" t="str">
        <f t="shared" si="215"/>
        <v/>
      </c>
      <c r="AU388" s="221" t="str">
        <f t="shared" si="215"/>
        <v/>
      </c>
      <c r="AV388" s="221" t="str">
        <f t="shared" si="215"/>
        <v/>
      </c>
      <c r="AW388" s="221" t="str">
        <f t="shared" si="215"/>
        <v/>
      </c>
      <c r="AX388" s="221" t="str">
        <f t="shared" si="215"/>
        <v/>
      </c>
      <c r="AY388" s="221" t="str">
        <f t="shared" si="215"/>
        <v/>
      </c>
      <c r="AZ388" s="221" t="str">
        <f t="shared" si="215"/>
        <v/>
      </c>
      <c r="BA388" s="221" t="str">
        <f t="shared" si="215"/>
        <v/>
      </c>
      <c r="BB388" s="221" t="str">
        <f t="shared" si="216"/>
        <v/>
      </c>
      <c r="BC388" s="221" t="str">
        <f t="shared" si="216"/>
        <v/>
      </c>
      <c r="BD388" s="221" t="str">
        <f t="shared" si="216"/>
        <v/>
      </c>
      <c r="BE388" s="221" t="str">
        <f t="shared" si="216"/>
        <v/>
      </c>
      <c r="BF388" s="221" t="str">
        <f t="shared" si="216"/>
        <v/>
      </c>
      <c r="BG388" s="221" t="str">
        <f t="shared" si="216"/>
        <v/>
      </c>
      <c r="BH388" s="221" t="str">
        <f t="shared" si="216"/>
        <v/>
      </c>
      <c r="BI388" s="221" t="str">
        <f t="shared" si="216"/>
        <v/>
      </c>
      <c r="BJ388" s="221" t="str">
        <f t="shared" si="216"/>
        <v/>
      </c>
      <c r="BK388" s="221" t="str">
        <f t="shared" si="216"/>
        <v/>
      </c>
      <c r="BL388" s="221" t="str">
        <f t="shared" si="216"/>
        <v/>
      </c>
      <c r="BM388" s="221" t="str">
        <f t="shared" si="216"/>
        <v/>
      </c>
    </row>
    <row r="389" spans="1:65" s="115" customFormat="1">
      <c r="A389" s="298"/>
      <c r="B389" s="215">
        <f t="shared" si="217"/>
        <v>2027</v>
      </c>
      <c r="C389" s="220">
        <f t="shared" ca="1" si="210"/>
        <v>0</v>
      </c>
      <c r="D389" s="221">
        <f t="shared" si="211"/>
        <v>0</v>
      </c>
      <c r="E389" s="221">
        <f t="shared" si="211"/>
        <v>0</v>
      </c>
      <c r="F389" s="221">
        <f t="shared" si="211"/>
        <v>0</v>
      </c>
      <c r="G389" s="221">
        <f t="shared" si="211"/>
        <v>0</v>
      </c>
      <c r="H389" s="221" t="str">
        <f t="shared" si="211"/>
        <v/>
      </c>
      <c r="I389" s="221" t="str">
        <f t="shared" si="211"/>
        <v/>
      </c>
      <c r="J389" s="221" t="str">
        <f t="shared" si="211"/>
        <v/>
      </c>
      <c r="K389" s="221" t="str">
        <f t="shared" si="211"/>
        <v/>
      </c>
      <c r="L389" s="221" t="str">
        <f t="shared" si="211"/>
        <v/>
      </c>
      <c r="M389" s="221" t="str">
        <f t="shared" si="211"/>
        <v/>
      </c>
      <c r="N389" s="221" t="str">
        <f t="shared" si="212"/>
        <v/>
      </c>
      <c r="O389" s="221" t="str">
        <f t="shared" si="212"/>
        <v/>
      </c>
      <c r="P389" s="221" t="str">
        <f t="shared" si="212"/>
        <v/>
      </c>
      <c r="Q389" s="221" t="str">
        <f t="shared" si="212"/>
        <v/>
      </c>
      <c r="R389" s="221" t="str">
        <f t="shared" si="212"/>
        <v/>
      </c>
      <c r="S389" s="221" t="str">
        <f t="shared" si="212"/>
        <v/>
      </c>
      <c r="T389" s="221" t="str">
        <f t="shared" si="212"/>
        <v/>
      </c>
      <c r="U389" s="221" t="str">
        <f t="shared" si="212"/>
        <v/>
      </c>
      <c r="V389" s="221" t="str">
        <f t="shared" si="212"/>
        <v/>
      </c>
      <c r="W389" s="221" t="str">
        <f t="shared" si="212"/>
        <v/>
      </c>
      <c r="X389" s="221" t="str">
        <f t="shared" si="213"/>
        <v/>
      </c>
      <c r="Y389" s="221" t="str">
        <f t="shared" si="213"/>
        <v/>
      </c>
      <c r="Z389" s="221" t="str">
        <f t="shared" si="213"/>
        <v/>
      </c>
      <c r="AA389" s="221" t="str">
        <f t="shared" si="213"/>
        <v/>
      </c>
      <c r="AB389" s="221" t="str">
        <f t="shared" si="213"/>
        <v/>
      </c>
      <c r="AC389" s="221" t="str">
        <f t="shared" si="213"/>
        <v/>
      </c>
      <c r="AD389" s="221" t="str">
        <f t="shared" si="213"/>
        <v/>
      </c>
      <c r="AE389" s="221" t="str">
        <f t="shared" si="213"/>
        <v/>
      </c>
      <c r="AF389" s="221" t="str">
        <f t="shared" si="213"/>
        <v/>
      </c>
      <c r="AG389" s="221" t="str">
        <f t="shared" si="213"/>
        <v/>
      </c>
      <c r="AH389" s="221" t="str">
        <f t="shared" si="214"/>
        <v/>
      </c>
      <c r="AI389" s="221" t="str">
        <f t="shared" si="214"/>
        <v/>
      </c>
      <c r="AJ389" s="221" t="str">
        <f t="shared" si="214"/>
        <v/>
      </c>
      <c r="AK389" s="221" t="str">
        <f t="shared" si="214"/>
        <v/>
      </c>
      <c r="AL389" s="221" t="str">
        <f t="shared" si="214"/>
        <v/>
      </c>
      <c r="AM389" s="221" t="str">
        <f t="shared" si="214"/>
        <v/>
      </c>
      <c r="AN389" s="221" t="str">
        <f t="shared" si="214"/>
        <v/>
      </c>
      <c r="AO389" s="221" t="str">
        <f t="shared" si="214"/>
        <v/>
      </c>
      <c r="AP389" s="221" t="str">
        <f t="shared" si="214"/>
        <v/>
      </c>
      <c r="AQ389" s="221" t="str">
        <f t="shared" si="214"/>
        <v/>
      </c>
      <c r="AR389" s="221" t="str">
        <f t="shared" si="215"/>
        <v/>
      </c>
      <c r="AS389" s="221" t="str">
        <f t="shared" si="215"/>
        <v/>
      </c>
      <c r="AT389" s="221" t="str">
        <f t="shared" si="215"/>
        <v/>
      </c>
      <c r="AU389" s="221" t="str">
        <f t="shared" si="215"/>
        <v/>
      </c>
      <c r="AV389" s="221" t="str">
        <f t="shared" si="215"/>
        <v/>
      </c>
      <c r="AW389" s="221" t="str">
        <f t="shared" si="215"/>
        <v/>
      </c>
      <c r="AX389" s="221" t="str">
        <f t="shared" si="215"/>
        <v/>
      </c>
      <c r="AY389" s="221" t="str">
        <f t="shared" si="215"/>
        <v/>
      </c>
      <c r="AZ389" s="221" t="str">
        <f t="shared" si="215"/>
        <v/>
      </c>
      <c r="BA389" s="221" t="str">
        <f t="shared" si="215"/>
        <v/>
      </c>
      <c r="BB389" s="221" t="str">
        <f t="shared" si="216"/>
        <v/>
      </c>
      <c r="BC389" s="221" t="str">
        <f t="shared" si="216"/>
        <v/>
      </c>
      <c r="BD389" s="221" t="str">
        <f t="shared" si="216"/>
        <v/>
      </c>
      <c r="BE389" s="221" t="str">
        <f t="shared" si="216"/>
        <v/>
      </c>
      <c r="BF389" s="221" t="str">
        <f t="shared" si="216"/>
        <v/>
      </c>
      <c r="BG389" s="221" t="str">
        <f t="shared" si="216"/>
        <v/>
      </c>
      <c r="BH389" s="221" t="str">
        <f t="shared" si="216"/>
        <v/>
      </c>
      <c r="BI389" s="221" t="str">
        <f t="shared" si="216"/>
        <v/>
      </c>
      <c r="BJ389" s="221" t="str">
        <f t="shared" si="216"/>
        <v/>
      </c>
      <c r="BK389" s="221" t="str">
        <f t="shared" si="216"/>
        <v/>
      </c>
      <c r="BL389" s="221" t="str">
        <f t="shared" si="216"/>
        <v/>
      </c>
      <c r="BM389" s="221" t="str">
        <f t="shared" si="216"/>
        <v/>
      </c>
    </row>
    <row r="390" spans="1:65" s="115" customFormat="1">
      <c r="A390" s="298"/>
      <c r="B390" s="215">
        <f t="shared" si="217"/>
        <v>2028</v>
      </c>
      <c r="C390" s="220">
        <f t="shared" ca="1" si="210"/>
        <v>0</v>
      </c>
      <c r="D390" s="221">
        <f t="shared" si="211"/>
        <v>0</v>
      </c>
      <c r="E390" s="221">
        <f t="shared" si="211"/>
        <v>0</v>
      </c>
      <c r="F390" s="221">
        <f t="shared" si="211"/>
        <v>0</v>
      </c>
      <c r="G390" s="221">
        <f t="shared" si="211"/>
        <v>0</v>
      </c>
      <c r="H390" s="221">
        <f t="shared" si="211"/>
        <v>0</v>
      </c>
      <c r="I390" s="221" t="str">
        <f t="shared" si="211"/>
        <v/>
      </c>
      <c r="J390" s="221" t="str">
        <f t="shared" si="211"/>
        <v/>
      </c>
      <c r="K390" s="221" t="str">
        <f t="shared" si="211"/>
        <v/>
      </c>
      <c r="L390" s="221" t="str">
        <f t="shared" si="211"/>
        <v/>
      </c>
      <c r="M390" s="221" t="str">
        <f t="shared" si="211"/>
        <v/>
      </c>
      <c r="N390" s="221" t="str">
        <f t="shared" si="212"/>
        <v/>
      </c>
      <c r="O390" s="221" t="str">
        <f t="shared" si="212"/>
        <v/>
      </c>
      <c r="P390" s="221" t="str">
        <f t="shared" si="212"/>
        <v/>
      </c>
      <c r="Q390" s="221" t="str">
        <f t="shared" si="212"/>
        <v/>
      </c>
      <c r="R390" s="221" t="str">
        <f t="shared" si="212"/>
        <v/>
      </c>
      <c r="S390" s="221" t="str">
        <f t="shared" si="212"/>
        <v/>
      </c>
      <c r="T390" s="221" t="str">
        <f t="shared" si="212"/>
        <v/>
      </c>
      <c r="U390" s="221" t="str">
        <f t="shared" si="212"/>
        <v/>
      </c>
      <c r="V390" s="221" t="str">
        <f t="shared" si="212"/>
        <v/>
      </c>
      <c r="W390" s="221" t="str">
        <f t="shared" si="212"/>
        <v/>
      </c>
      <c r="X390" s="221" t="str">
        <f t="shared" si="213"/>
        <v/>
      </c>
      <c r="Y390" s="221" t="str">
        <f t="shared" si="213"/>
        <v/>
      </c>
      <c r="Z390" s="221" t="str">
        <f t="shared" si="213"/>
        <v/>
      </c>
      <c r="AA390" s="221" t="str">
        <f t="shared" si="213"/>
        <v/>
      </c>
      <c r="AB390" s="221" t="str">
        <f t="shared" si="213"/>
        <v/>
      </c>
      <c r="AC390" s="221" t="str">
        <f t="shared" si="213"/>
        <v/>
      </c>
      <c r="AD390" s="221" t="str">
        <f t="shared" si="213"/>
        <v/>
      </c>
      <c r="AE390" s="221" t="str">
        <f t="shared" si="213"/>
        <v/>
      </c>
      <c r="AF390" s="221" t="str">
        <f t="shared" si="213"/>
        <v/>
      </c>
      <c r="AG390" s="221" t="str">
        <f t="shared" si="213"/>
        <v/>
      </c>
      <c r="AH390" s="221" t="str">
        <f t="shared" si="214"/>
        <v/>
      </c>
      <c r="AI390" s="221" t="str">
        <f t="shared" si="214"/>
        <v/>
      </c>
      <c r="AJ390" s="221" t="str">
        <f t="shared" si="214"/>
        <v/>
      </c>
      <c r="AK390" s="221" t="str">
        <f t="shared" si="214"/>
        <v/>
      </c>
      <c r="AL390" s="221" t="str">
        <f t="shared" si="214"/>
        <v/>
      </c>
      <c r="AM390" s="221" t="str">
        <f t="shared" si="214"/>
        <v/>
      </c>
      <c r="AN390" s="221" t="str">
        <f t="shared" si="214"/>
        <v/>
      </c>
      <c r="AO390" s="221" t="str">
        <f t="shared" si="214"/>
        <v/>
      </c>
      <c r="AP390" s="221" t="str">
        <f t="shared" si="214"/>
        <v/>
      </c>
      <c r="AQ390" s="221" t="str">
        <f t="shared" si="214"/>
        <v/>
      </c>
      <c r="AR390" s="221" t="str">
        <f t="shared" si="215"/>
        <v/>
      </c>
      <c r="AS390" s="221" t="str">
        <f t="shared" si="215"/>
        <v/>
      </c>
      <c r="AT390" s="221" t="str">
        <f t="shared" si="215"/>
        <v/>
      </c>
      <c r="AU390" s="221" t="str">
        <f t="shared" si="215"/>
        <v/>
      </c>
      <c r="AV390" s="221" t="str">
        <f t="shared" si="215"/>
        <v/>
      </c>
      <c r="AW390" s="221" t="str">
        <f t="shared" si="215"/>
        <v/>
      </c>
      <c r="AX390" s="221" t="str">
        <f t="shared" si="215"/>
        <v/>
      </c>
      <c r="AY390" s="221" t="str">
        <f t="shared" si="215"/>
        <v/>
      </c>
      <c r="AZ390" s="221" t="str">
        <f t="shared" si="215"/>
        <v/>
      </c>
      <c r="BA390" s="221" t="str">
        <f t="shared" si="215"/>
        <v/>
      </c>
      <c r="BB390" s="221" t="str">
        <f t="shared" si="216"/>
        <v/>
      </c>
      <c r="BC390" s="221" t="str">
        <f t="shared" si="216"/>
        <v/>
      </c>
      <c r="BD390" s="221" t="str">
        <f t="shared" si="216"/>
        <v/>
      </c>
      <c r="BE390" s="221" t="str">
        <f t="shared" si="216"/>
        <v/>
      </c>
      <c r="BF390" s="221" t="str">
        <f t="shared" si="216"/>
        <v/>
      </c>
      <c r="BG390" s="221" t="str">
        <f t="shared" si="216"/>
        <v/>
      </c>
      <c r="BH390" s="221" t="str">
        <f t="shared" si="216"/>
        <v/>
      </c>
      <c r="BI390" s="221" t="str">
        <f t="shared" si="216"/>
        <v/>
      </c>
      <c r="BJ390" s="221" t="str">
        <f t="shared" si="216"/>
        <v/>
      </c>
      <c r="BK390" s="221" t="str">
        <f t="shared" si="216"/>
        <v/>
      </c>
      <c r="BL390" s="221" t="str">
        <f t="shared" si="216"/>
        <v/>
      </c>
      <c r="BM390" s="221" t="str">
        <f t="shared" si="216"/>
        <v/>
      </c>
    </row>
    <row r="391" spans="1:65" s="115" customFormat="1">
      <c r="A391" s="298"/>
      <c r="B391" s="215">
        <f t="shared" si="217"/>
        <v>2029</v>
      </c>
      <c r="C391" s="220">
        <f t="shared" ca="1" si="210"/>
        <v>0</v>
      </c>
      <c r="D391" s="221">
        <f t="shared" si="211"/>
        <v>0</v>
      </c>
      <c r="E391" s="221">
        <f t="shared" si="211"/>
        <v>0</v>
      </c>
      <c r="F391" s="221">
        <f t="shared" si="211"/>
        <v>0</v>
      </c>
      <c r="G391" s="221">
        <f t="shared" si="211"/>
        <v>0</v>
      </c>
      <c r="H391" s="221">
        <f t="shared" si="211"/>
        <v>0</v>
      </c>
      <c r="I391" s="221">
        <f t="shared" si="211"/>
        <v>0</v>
      </c>
      <c r="J391" s="221" t="str">
        <f t="shared" si="211"/>
        <v/>
      </c>
      <c r="K391" s="221" t="str">
        <f t="shared" si="211"/>
        <v/>
      </c>
      <c r="L391" s="221" t="str">
        <f t="shared" si="211"/>
        <v/>
      </c>
      <c r="M391" s="221" t="str">
        <f t="shared" si="211"/>
        <v/>
      </c>
      <c r="N391" s="221" t="str">
        <f t="shared" si="212"/>
        <v/>
      </c>
      <c r="O391" s="221" t="str">
        <f t="shared" si="212"/>
        <v/>
      </c>
      <c r="P391" s="221" t="str">
        <f t="shared" si="212"/>
        <v/>
      </c>
      <c r="Q391" s="221" t="str">
        <f t="shared" si="212"/>
        <v/>
      </c>
      <c r="R391" s="221" t="str">
        <f t="shared" si="212"/>
        <v/>
      </c>
      <c r="S391" s="221" t="str">
        <f t="shared" si="212"/>
        <v/>
      </c>
      <c r="T391" s="221" t="str">
        <f t="shared" si="212"/>
        <v/>
      </c>
      <c r="U391" s="221" t="str">
        <f t="shared" si="212"/>
        <v/>
      </c>
      <c r="V391" s="221" t="str">
        <f t="shared" si="212"/>
        <v/>
      </c>
      <c r="W391" s="221" t="str">
        <f t="shared" si="212"/>
        <v/>
      </c>
      <c r="X391" s="221" t="str">
        <f t="shared" si="213"/>
        <v/>
      </c>
      <c r="Y391" s="221" t="str">
        <f t="shared" si="213"/>
        <v/>
      </c>
      <c r="Z391" s="221" t="str">
        <f t="shared" si="213"/>
        <v/>
      </c>
      <c r="AA391" s="221" t="str">
        <f t="shared" si="213"/>
        <v/>
      </c>
      <c r="AB391" s="221" t="str">
        <f t="shared" si="213"/>
        <v/>
      </c>
      <c r="AC391" s="221" t="str">
        <f t="shared" si="213"/>
        <v/>
      </c>
      <c r="AD391" s="221" t="str">
        <f t="shared" si="213"/>
        <v/>
      </c>
      <c r="AE391" s="221" t="str">
        <f t="shared" si="213"/>
        <v/>
      </c>
      <c r="AF391" s="221" t="str">
        <f t="shared" si="213"/>
        <v/>
      </c>
      <c r="AG391" s="221" t="str">
        <f t="shared" si="213"/>
        <v/>
      </c>
      <c r="AH391" s="221" t="str">
        <f t="shared" si="214"/>
        <v/>
      </c>
      <c r="AI391" s="221" t="str">
        <f t="shared" si="214"/>
        <v/>
      </c>
      <c r="AJ391" s="221" t="str">
        <f t="shared" si="214"/>
        <v/>
      </c>
      <c r="AK391" s="221" t="str">
        <f t="shared" si="214"/>
        <v/>
      </c>
      <c r="AL391" s="221" t="str">
        <f t="shared" si="214"/>
        <v/>
      </c>
      <c r="AM391" s="221" t="str">
        <f t="shared" si="214"/>
        <v/>
      </c>
      <c r="AN391" s="221" t="str">
        <f t="shared" si="214"/>
        <v/>
      </c>
      <c r="AO391" s="221" t="str">
        <f t="shared" si="214"/>
        <v/>
      </c>
      <c r="AP391" s="221" t="str">
        <f t="shared" si="214"/>
        <v/>
      </c>
      <c r="AQ391" s="221" t="str">
        <f t="shared" si="214"/>
        <v/>
      </c>
      <c r="AR391" s="221" t="str">
        <f t="shared" si="215"/>
        <v/>
      </c>
      <c r="AS391" s="221" t="str">
        <f t="shared" si="215"/>
        <v/>
      </c>
      <c r="AT391" s="221" t="str">
        <f t="shared" si="215"/>
        <v/>
      </c>
      <c r="AU391" s="221" t="str">
        <f t="shared" si="215"/>
        <v/>
      </c>
      <c r="AV391" s="221" t="str">
        <f t="shared" si="215"/>
        <v/>
      </c>
      <c r="AW391" s="221" t="str">
        <f t="shared" si="215"/>
        <v/>
      </c>
      <c r="AX391" s="221" t="str">
        <f t="shared" si="215"/>
        <v/>
      </c>
      <c r="AY391" s="221" t="str">
        <f t="shared" si="215"/>
        <v/>
      </c>
      <c r="AZ391" s="221" t="str">
        <f t="shared" si="215"/>
        <v/>
      </c>
      <c r="BA391" s="221" t="str">
        <f t="shared" si="215"/>
        <v/>
      </c>
      <c r="BB391" s="221" t="str">
        <f t="shared" si="216"/>
        <v/>
      </c>
      <c r="BC391" s="221" t="str">
        <f t="shared" si="216"/>
        <v/>
      </c>
      <c r="BD391" s="221" t="str">
        <f t="shared" si="216"/>
        <v/>
      </c>
      <c r="BE391" s="221" t="str">
        <f t="shared" si="216"/>
        <v/>
      </c>
      <c r="BF391" s="221" t="str">
        <f t="shared" si="216"/>
        <v/>
      </c>
      <c r="BG391" s="221" t="str">
        <f t="shared" si="216"/>
        <v/>
      </c>
      <c r="BH391" s="221" t="str">
        <f t="shared" si="216"/>
        <v/>
      </c>
      <c r="BI391" s="221" t="str">
        <f t="shared" si="216"/>
        <v/>
      </c>
      <c r="BJ391" s="221" t="str">
        <f t="shared" si="216"/>
        <v/>
      </c>
      <c r="BK391" s="221" t="str">
        <f t="shared" si="216"/>
        <v/>
      </c>
      <c r="BL391" s="221" t="str">
        <f t="shared" si="216"/>
        <v/>
      </c>
      <c r="BM391" s="221" t="str">
        <f t="shared" si="216"/>
        <v/>
      </c>
    </row>
    <row r="392" spans="1:65" s="115" customFormat="1">
      <c r="A392" s="298"/>
      <c r="B392" s="215">
        <f t="shared" si="217"/>
        <v>2030</v>
      </c>
      <c r="C392" s="220">
        <f t="shared" ca="1" si="210"/>
        <v>0</v>
      </c>
      <c r="D392" s="221">
        <f t="shared" si="211"/>
        <v>0</v>
      </c>
      <c r="E392" s="221">
        <f t="shared" si="211"/>
        <v>0</v>
      </c>
      <c r="F392" s="221">
        <f t="shared" si="211"/>
        <v>0</v>
      </c>
      <c r="G392" s="221">
        <f t="shared" si="211"/>
        <v>0</v>
      </c>
      <c r="H392" s="221">
        <f t="shared" si="211"/>
        <v>0</v>
      </c>
      <c r="I392" s="221">
        <f t="shared" si="211"/>
        <v>0</v>
      </c>
      <c r="J392" s="221">
        <f t="shared" si="211"/>
        <v>0</v>
      </c>
      <c r="K392" s="221" t="str">
        <f t="shared" si="211"/>
        <v/>
      </c>
      <c r="L392" s="221" t="str">
        <f t="shared" si="211"/>
        <v/>
      </c>
      <c r="M392" s="221" t="str">
        <f t="shared" si="211"/>
        <v/>
      </c>
      <c r="N392" s="221" t="str">
        <f t="shared" si="212"/>
        <v/>
      </c>
      <c r="O392" s="221" t="str">
        <f t="shared" si="212"/>
        <v/>
      </c>
      <c r="P392" s="221" t="str">
        <f t="shared" si="212"/>
        <v/>
      </c>
      <c r="Q392" s="221" t="str">
        <f t="shared" si="212"/>
        <v/>
      </c>
      <c r="R392" s="221" t="str">
        <f t="shared" si="212"/>
        <v/>
      </c>
      <c r="S392" s="221" t="str">
        <f t="shared" si="212"/>
        <v/>
      </c>
      <c r="T392" s="221" t="str">
        <f t="shared" si="212"/>
        <v/>
      </c>
      <c r="U392" s="221" t="str">
        <f t="shared" si="212"/>
        <v/>
      </c>
      <c r="V392" s="221" t="str">
        <f t="shared" si="212"/>
        <v/>
      </c>
      <c r="W392" s="221" t="str">
        <f t="shared" si="212"/>
        <v/>
      </c>
      <c r="X392" s="221" t="str">
        <f t="shared" si="213"/>
        <v/>
      </c>
      <c r="Y392" s="221" t="str">
        <f t="shared" si="213"/>
        <v/>
      </c>
      <c r="Z392" s="221" t="str">
        <f t="shared" si="213"/>
        <v/>
      </c>
      <c r="AA392" s="221" t="str">
        <f t="shared" si="213"/>
        <v/>
      </c>
      <c r="AB392" s="221" t="str">
        <f t="shared" si="213"/>
        <v/>
      </c>
      <c r="AC392" s="221" t="str">
        <f t="shared" si="213"/>
        <v/>
      </c>
      <c r="AD392" s="221" t="str">
        <f t="shared" si="213"/>
        <v/>
      </c>
      <c r="AE392" s="221" t="str">
        <f t="shared" si="213"/>
        <v/>
      </c>
      <c r="AF392" s="221" t="str">
        <f t="shared" si="213"/>
        <v/>
      </c>
      <c r="AG392" s="221" t="str">
        <f t="shared" si="213"/>
        <v/>
      </c>
      <c r="AH392" s="221" t="str">
        <f t="shared" si="214"/>
        <v/>
      </c>
      <c r="AI392" s="221" t="str">
        <f t="shared" si="214"/>
        <v/>
      </c>
      <c r="AJ392" s="221" t="str">
        <f t="shared" si="214"/>
        <v/>
      </c>
      <c r="AK392" s="221" t="str">
        <f t="shared" si="214"/>
        <v/>
      </c>
      <c r="AL392" s="221" t="str">
        <f t="shared" si="214"/>
        <v/>
      </c>
      <c r="AM392" s="221" t="str">
        <f t="shared" si="214"/>
        <v/>
      </c>
      <c r="AN392" s="221" t="str">
        <f t="shared" si="214"/>
        <v/>
      </c>
      <c r="AO392" s="221" t="str">
        <f t="shared" si="214"/>
        <v/>
      </c>
      <c r="AP392" s="221" t="str">
        <f t="shared" si="214"/>
        <v/>
      </c>
      <c r="AQ392" s="221" t="str">
        <f t="shared" si="214"/>
        <v/>
      </c>
      <c r="AR392" s="221" t="str">
        <f t="shared" si="215"/>
        <v/>
      </c>
      <c r="AS392" s="221" t="str">
        <f t="shared" si="215"/>
        <v/>
      </c>
      <c r="AT392" s="221" t="str">
        <f t="shared" si="215"/>
        <v/>
      </c>
      <c r="AU392" s="221" t="str">
        <f t="shared" si="215"/>
        <v/>
      </c>
      <c r="AV392" s="221" t="str">
        <f t="shared" si="215"/>
        <v/>
      </c>
      <c r="AW392" s="221" t="str">
        <f t="shared" si="215"/>
        <v/>
      </c>
      <c r="AX392" s="221" t="str">
        <f t="shared" si="215"/>
        <v/>
      </c>
      <c r="AY392" s="221" t="str">
        <f t="shared" si="215"/>
        <v/>
      </c>
      <c r="AZ392" s="221" t="str">
        <f t="shared" si="215"/>
        <v/>
      </c>
      <c r="BA392" s="221" t="str">
        <f t="shared" si="215"/>
        <v/>
      </c>
      <c r="BB392" s="221" t="str">
        <f t="shared" si="216"/>
        <v/>
      </c>
      <c r="BC392" s="221" t="str">
        <f t="shared" si="216"/>
        <v/>
      </c>
      <c r="BD392" s="221" t="str">
        <f t="shared" si="216"/>
        <v/>
      </c>
      <c r="BE392" s="221" t="str">
        <f t="shared" si="216"/>
        <v/>
      </c>
      <c r="BF392" s="221" t="str">
        <f t="shared" si="216"/>
        <v/>
      </c>
      <c r="BG392" s="221" t="str">
        <f t="shared" si="216"/>
        <v/>
      </c>
      <c r="BH392" s="221" t="str">
        <f t="shared" si="216"/>
        <v/>
      </c>
      <c r="BI392" s="221" t="str">
        <f t="shared" si="216"/>
        <v/>
      </c>
      <c r="BJ392" s="221" t="str">
        <f t="shared" si="216"/>
        <v/>
      </c>
      <c r="BK392" s="221" t="str">
        <f t="shared" si="216"/>
        <v/>
      </c>
      <c r="BL392" s="221" t="str">
        <f t="shared" si="216"/>
        <v/>
      </c>
      <c r="BM392" s="221" t="str">
        <f t="shared" si="216"/>
        <v/>
      </c>
    </row>
    <row r="393" spans="1:65" s="115" customFormat="1">
      <c r="A393" s="298"/>
      <c r="B393" s="215">
        <f t="shared" si="217"/>
        <v>2031</v>
      </c>
      <c r="C393" s="220">
        <f t="shared" ca="1" si="210"/>
        <v>0</v>
      </c>
      <c r="D393" s="221">
        <f t="shared" si="211"/>
        <v>0</v>
      </c>
      <c r="E393" s="221">
        <f t="shared" si="211"/>
        <v>0</v>
      </c>
      <c r="F393" s="221">
        <f t="shared" si="211"/>
        <v>0</v>
      </c>
      <c r="G393" s="221">
        <f t="shared" si="211"/>
        <v>0</v>
      </c>
      <c r="H393" s="221">
        <f t="shared" si="211"/>
        <v>0</v>
      </c>
      <c r="I393" s="221">
        <f t="shared" si="211"/>
        <v>0</v>
      </c>
      <c r="J393" s="221">
        <f t="shared" si="211"/>
        <v>0</v>
      </c>
      <c r="K393" s="221">
        <f t="shared" si="211"/>
        <v>0</v>
      </c>
      <c r="L393" s="221" t="str">
        <f t="shared" si="211"/>
        <v/>
      </c>
      <c r="M393" s="221" t="str">
        <f t="shared" si="211"/>
        <v/>
      </c>
      <c r="N393" s="221" t="str">
        <f t="shared" si="212"/>
        <v/>
      </c>
      <c r="O393" s="221" t="str">
        <f t="shared" si="212"/>
        <v/>
      </c>
      <c r="P393" s="221" t="str">
        <f t="shared" si="212"/>
        <v/>
      </c>
      <c r="Q393" s="221" t="str">
        <f t="shared" si="212"/>
        <v/>
      </c>
      <c r="R393" s="221" t="str">
        <f t="shared" si="212"/>
        <v/>
      </c>
      <c r="S393" s="221" t="str">
        <f t="shared" si="212"/>
        <v/>
      </c>
      <c r="T393" s="221" t="str">
        <f t="shared" si="212"/>
        <v/>
      </c>
      <c r="U393" s="221" t="str">
        <f t="shared" si="212"/>
        <v/>
      </c>
      <c r="V393" s="221" t="str">
        <f t="shared" si="212"/>
        <v/>
      </c>
      <c r="W393" s="221" t="str">
        <f t="shared" si="212"/>
        <v/>
      </c>
      <c r="X393" s="221" t="str">
        <f t="shared" si="213"/>
        <v/>
      </c>
      <c r="Y393" s="221" t="str">
        <f t="shared" si="213"/>
        <v/>
      </c>
      <c r="Z393" s="221" t="str">
        <f t="shared" si="213"/>
        <v/>
      </c>
      <c r="AA393" s="221" t="str">
        <f t="shared" si="213"/>
        <v/>
      </c>
      <c r="AB393" s="221" t="str">
        <f t="shared" si="213"/>
        <v/>
      </c>
      <c r="AC393" s="221" t="str">
        <f t="shared" si="213"/>
        <v/>
      </c>
      <c r="AD393" s="221" t="str">
        <f t="shared" si="213"/>
        <v/>
      </c>
      <c r="AE393" s="221" t="str">
        <f t="shared" si="213"/>
        <v/>
      </c>
      <c r="AF393" s="221" t="str">
        <f t="shared" si="213"/>
        <v/>
      </c>
      <c r="AG393" s="221" t="str">
        <f t="shared" si="213"/>
        <v/>
      </c>
      <c r="AH393" s="221" t="str">
        <f t="shared" si="214"/>
        <v/>
      </c>
      <c r="AI393" s="221" t="str">
        <f t="shared" si="214"/>
        <v/>
      </c>
      <c r="AJ393" s="221" t="str">
        <f t="shared" si="214"/>
        <v/>
      </c>
      <c r="AK393" s="221" t="str">
        <f t="shared" si="214"/>
        <v/>
      </c>
      <c r="AL393" s="221" t="str">
        <f t="shared" si="214"/>
        <v/>
      </c>
      <c r="AM393" s="221" t="str">
        <f t="shared" si="214"/>
        <v/>
      </c>
      <c r="AN393" s="221" t="str">
        <f t="shared" si="214"/>
        <v/>
      </c>
      <c r="AO393" s="221" t="str">
        <f t="shared" si="214"/>
        <v/>
      </c>
      <c r="AP393" s="221" t="str">
        <f t="shared" si="214"/>
        <v/>
      </c>
      <c r="AQ393" s="221" t="str">
        <f t="shared" si="214"/>
        <v/>
      </c>
      <c r="AR393" s="221" t="str">
        <f t="shared" si="215"/>
        <v/>
      </c>
      <c r="AS393" s="221" t="str">
        <f t="shared" si="215"/>
        <v/>
      </c>
      <c r="AT393" s="221" t="str">
        <f t="shared" si="215"/>
        <v/>
      </c>
      <c r="AU393" s="221" t="str">
        <f t="shared" si="215"/>
        <v/>
      </c>
      <c r="AV393" s="221" t="str">
        <f t="shared" si="215"/>
        <v/>
      </c>
      <c r="AW393" s="221" t="str">
        <f t="shared" si="215"/>
        <v/>
      </c>
      <c r="AX393" s="221" t="str">
        <f t="shared" si="215"/>
        <v/>
      </c>
      <c r="AY393" s="221" t="str">
        <f t="shared" si="215"/>
        <v/>
      </c>
      <c r="AZ393" s="221" t="str">
        <f t="shared" si="215"/>
        <v/>
      </c>
      <c r="BA393" s="221" t="str">
        <f t="shared" si="215"/>
        <v/>
      </c>
      <c r="BB393" s="221" t="str">
        <f t="shared" si="216"/>
        <v/>
      </c>
      <c r="BC393" s="221" t="str">
        <f t="shared" si="216"/>
        <v/>
      </c>
      <c r="BD393" s="221" t="str">
        <f t="shared" si="216"/>
        <v/>
      </c>
      <c r="BE393" s="221" t="str">
        <f t="shared" si="216"/>
        <v/>
      </c>
      <c r="BF393" s="221" t="str">
        <f t="shared" si="216"/>
        <v/>
      </c>
      <c r="BG393" s="221" t="str">
        <f t="shared" si="216"/>
        <v/>
      </c>
      <c r="BH393" s="221" t="str">
        <f t="shared" si="216"/>
        <v/>
      </c>
      <c r="BI393" s="221" t="str">
        <f t="shared" si="216"/>
        <v/>
      </c>
      <c r="BJ393" s="221" t="str">
        <f t="shared" si="216"/>
        <v/>
      </c>
      <c r="BK393" s="221" t="str">
        <f t="shared" si="216"/>
        <v/>
      </c>
      <c r="BL393" s="221" t="str">
        <f t="shared" si="216"/>
        <v/>
      </c>
      <c r="BM393" s="221" t="str">
        <f t="shared" si="216"/>
        <v/>
      </c>
    </row>
    <row r="394" spans="1:65" s="115" customFormat="1">
      <c r="A394" s="298"/>
      <c r="B394" s="215">
        <f t="shared" si="217"/>
        <v>2032</v>
      </c>
      <c r="C394" s="220">
        <f t="shared" ca="1" si="210"/>
        <v>0</v>
      </c>
      <c r="D394" s="221">
        <f t="shared" si="211"/>
        <v>0</v>
      </c>
      <c r="E394" s="221">
        <f t="shared" si="211"/>
        <v>0</v>
      </c>
      <c r="F394" s="221">
        <f t="shared" si="211"/>
        <v>0</v>
      </c>
      <c r="G394" s="221">
        <f t="shared" si="211"/>
        <v>0</v>
      </c>
      <c r="H394" s="221">
        <f t="shared" si="211"/>
        <v>0</v>
      </c>
      <c r="I394" s="221">
        <f t="shared" si="211"/>
        <v>0</v>
      </c>
      <c r="J394" s="221">
        <f t="shared" si="211"/>
        <v>0</v>
      </c>
      <c r="K394" s="221">
        <f t="shared" si="211"/>
        <v>0</v>
      </c>
      <c r="L394" s="221">
        <f t="shared" si="211"/>
        <v>0</v>
      </c>
      <c r="M394" s="221" t="str">
        <f t="shared" si="211"/>
        <v/>
      </c>
      <c r="N394" s="221" t="str">
        <f t="shared" si="212"/>
        <v/>
      </c>
      <c r="O394" s="221" t="str">
        <f t="shared" si="212"/>
        <v/>
      </c>
      <c r="P394" s="221" t="str">
        <f t="shared" si="212"/>
        <v/>
      </c>
      <c r="Q394" s="221" t="str">
        <f t="shared" si="212"/>
        <v/>
      </c>
      <c r="R394" s="221" t="str">
        <f t="shared" si="212"/>
        <v/>
      </c>
      <c r="S394" s="221" t="str">
        <f t="shared" si="212"/>
        <v/>
      </c>
      <c r="T394" s="221" t="str">
        <f t="shared" si="212"/>
        <v/>
      </c>
      <c r="U394" s="221" t="str">
        <f t="shared" si="212"/>
        <v/>
      </c>
      <c r="V394" s="221" t="str">
        <f t="shared" si="212"/>
        <v/>
      </c>
      <c r="W394" s="221" t="str">
        <f t="shared" si="212"/>
        <v/>
      </c>
      <c r="X394" s="221" t="str">
        <f t="shared" si="213"/>
        <v/>
      </c>
      <c r="Y394" s="221" t="str">
        <f t="shared" si="213"/>
        <v/>
      </c>
      <c r="Z394" s="221" t="str">
        <f t="shared" si="213"/>
        <v/>
      </c>
      <c r="AA394" s="221" t="str">
        <f t="shared" si="213"/>
        <v/>
      </c>
      <c r="AB394" s="221" t="str">
        <f t="shared" si="213"/>
        <v/>
      </c>
      <c r="AC394" s="221" t="str">
        <f t="shared" si="213"/>
        <v/>
      </c>
      <c r="AD394" s="221" t="str">
        <f t="shared" si="213"/>
        <v/>
      </c>
      <c r="AE394" s="221" t="str">
        <f t="shared" si="213"/>
        <v/>
      </c>
      <c r="AF394" s="221" t="str">
        <f t="shared" si="213"/>
        <v/>
      </c>
      <c r="AG394" s="221" t="str">
        <f t="shared" si="213"/>
        <v/>
      </c>
      <c r="AH394" s="221" t="str">
        <f t="shared" si="214"/>
        <v/>
      </c>
      <c r="AI394" s="221" t="str">
        <f t="shared" si="214"/>
        <v/>
      </c>
      <c r="AJ394" s="221" t="str">
        <f t="shared" si="214"/>
        <v/>
      </c>
      <c r="AK394" s="221" t="str">
        <f t="shared" si="214"/>
        <v/>
      </c>
      <c r="AL394" s="221" t="str">
        <f t="shared" si="214"/>
        <v/>
      </c>
      <c r="AM394" s="221" t="str">
        <f t="shared" si="214"/>
        <v/>
      </c>
      <c r="AN394" s="221" t="str">
        <f t="shared" si="214"/>
        <v/>
      </c>
      <c r="AO394" s="221" t="str">
        <f t="shared" si="214"/>
        <v/>
      </c>
      <c r="AP394" s="221" t="str">
        <f t="shared" si="214"/>
        <v/>
      </c>
      <c r="AQ394" s="221" t="str">
        <f t="shared" si="214"/>
        <v/>
      </c>
      <c r="AR394" s="221" t="str">
        <f t="shared" si="215"/>
        <v/>
      </c>
      <c r="AS394" s="221" t="str">
        <f t="shared" si="215"/>
        <v/>
      </c>
      <c r="AT394" s="221" t="str">
        <f t="shared" si="215"/>
        <v/>
      </c>
      <c r="AU394" s="221" t="str">
        <f t="shared" si="215"/>
        <v/>
      </c>
      <c r="AV394" s="221" t="str">
        <f t="shared" si="215"/>
        <v/>
      </c>
      <c r="AW394" s="221" t="str">
        <f t="shared" si="215"/>
        <v/>
      </c>
      <c r="AX394" s="221" t="str">
        <f t="shared" si="215"/>
        <v/>
      </c>
      <c r="AY394" s="221" t="str">
        <f t="shared" si="215"/>
        <v/>
      </c>
      <c r="AZ394" s="221" t="str">
        <f t="shared" si="215"/>
        <v/>
      </c>
      <c r="BA394" s="221" t="str">
        <f t="shared" si="215"/>
        <v/>
      </c>
      <c r="BB394" s="221" t="str">
        <f t="shared" si="216"/>
        <v/>
      </c>
      <c r="BC394" s="221" t="str">
        <f t="shared" si="216"/>
        <v/>
      </c>
      <c r="BD394" s="221" t="str">
        <f t="shared" si="216"/>
        <v/>
      </c>
      <c r="BE394" s="221" t="str">
        <f t="shared" si="216"/>
        <v/>
      </c>
      <c r="BF394" s="221" t="str">
        <f t="shared" si="216"/>
        <v/>
      </c>
      <c r="BG394" s="221" t="str">
        <f t="shared" si="216"/>
        <v/>
      </c>
      <c r="BH394" s="221" t="str">
        <f t="shared" si="216"/>
        <v/>
      </c>
      <c r="BI394" s="221" t="str">
        <f t="shared" si="216"/>
        <v/>
      </c>
      <c r="BJ394" s="221" t="str">
        <f t="shared" si="216"/>
        <v/>
      </c>
      <c r="BK394" s="221" t="str">
        <f t="shared" si="216"/>
        <v/>
      </c>
      <c r="BL394" s="221" t="str">
        <f t="shared" si="216"/>
        <v/>
      </c>
      <c r="BM394" s="221" t="str">
        <f t="shared" si="216"/>
        <v/>
      </c>
    </row>
    <row r="395" spans="1:65" s="115" customFormat="1">
      <c r="A395" s="298"/>
      <c r="B395" s="215">
        <f t="shared" si="217"/>
        <v>2033</v>
      </c>
      <c r="C395" s="220">
        <f t="shared" ca="1" si="210"/>
        <v>0</v>
      </c>
      <c r="D395" s="221">
        <f t="shared" si="211"/>
        <v>0</v>
      </c>
      <c r="E395" s="221">
        <f t="shared" si="211"/>
        <v>0</v>
      </c>
      <c r="F395" s="221">
        <f t="shared" si="211"/>
        <v>0</v>
      </c>
      <c r="G395" s="221">
        <f t="shared" si="211"/>
        <v>0</v>
      </c>
      <c r="H395" s="221">
        <f t="shared" si="211"/>
        <v>0</v>
      </c>
      <c r="I395" s="221">
        <f t="shared" si="211"/>
        <v>0</v>
      </c>
      <c r="J395" s="221">
        <f t="shared" si="211"/>
        <v>0</v>
      </c>
      <c r="K395" s="221">
        <f t="shared" si="211"/>
        <v>0</v>
      </c>
      <c r="L395" s="221">
        <f t="shared" si="211"/>
        <v>0</v>
      </c>
      <c r="M395" s="221">
        <f t="shared" si="211"/>
        <v>0</v>
      </c>
      <c r="N395" s="221" t="str">
        <f t="shared" si="212"/>
        <v/>
      </c>
      <c r="O395" s="221" t="str">
        <f t="shared" si="212"/>
        <v/>
      </c>
      <c r="P395" s="221" t="str">
        <f t="shared" si="212"/>
        <v/>
      </c>
      <c r="Q395" s="221" t="str">
        <f t="shared" si="212"/>
        <v/>
      </c>
      <c r="R395" s="221" t="str">
        <f t="shared" si="212"/>
        <v/>
      </c>
      <c r="S395" s="221" t="str">
        <f t="shared" si="212"/>
        <v/>
      </c>
      <c r="T395" s="221" t="str">
        <f t="shared" si="212"/>
        <v/>
      </c>
      <c r="U395" s="221" t="str">
        <f t="shared" si="212"/>
        <v/>
      </c>
      <c r="V395" s="221" t="str">
        <f t="shared" si="212"/>
        <v/>
      </c>
      <c r="W395" s="221" t="str">
        <f t="shared" si="212"/>
        <v/>
      </c>
      <c r="X395" s="221" t="str">
        <f t="shared" si="213"/>
        <v/>
      </c>
      <c r="Y395" s="221" t="str">
        <f t="shared" si="213"/>
        <v/>
      </c>
      <c r="Z395" s="221" t="str">
        <f t="shared" si="213"/>
        <v/>
      </c>
      <c r="AA395" s="221" t="str">
        <f t="shared" si="213"/>
        <v/>
      </c>
      <c r="AB395" s="221" t="str">
        <f t="shared" si="213"/>
        <v/>
      </c>
      <c r="AC395" s="221" t="str">
        <f t="shared" si="213"/>
        <v/>
      </c>
      <c r="AD395" s="221" t="str">
        <f t="shared" si="213"/>
        <v/>
      </c>
      <c r="AE395" s="221" t="str">
        <f t="shared" si="213"/>
        <v/>
      </c>
      <c r="AF395" s="221" t="str">
        <f t="shared" si="213"/>
        <v/>
      </c>
      <c r="AG395" s="221" t="str">
        <f t="shared" si="213"/>
        <v/>
      </c>
      <c r="AH395" s="221" t="str">
        <f t="shared" si="214"/>
        <v/>
      </c>
      <c r="AI395" s="221" t="str">
        <f t="shared" si="214"/>
        <v/>
      </c>
      <c r="AJ395" s="221" t="str">
        <f t="shared" si="214"/>
        <v/>
      </c>
      <c r="AK395" s="221" t="str">
        <f t="shared" si="214"/>
        <v/>
      </c>
      <c r="AL395" s="221" t="str">
        <f t="shared" si="214"/>
        <v/>
      </c>
      <c r="AM395" s="221" t="str">
        <f t="shared" si="214"/>
        <v/>
      </c>
      <c r="AN395" s="221" t="str">
        <f t="shared" si="214"/>
        <v/>
      </c>
      <c r="AO395" s="221" t="str">
        <f t="shared" si="214"/>
        <v/>
      </c>
      <c r="AP395" s="221" t="str">
        <f t="shared" si="214"/>
        <v/>
      </c>
      <c r="AQ395" s="221" t="str">
        <f t="shared" si="214"/>
        <v/>
      </c>
      <c r="AR395" s="221" t="str">
        <f t="shared" si="215"/>
        <v/>
      </c>
      <c r="AS395" s="221" t="str">
        <f t="shared" si="215"/>
        <v/>
      </c>
      <c r="AT395" s="221" t="str">
        <f t="shared" si="215"/>
        <v/>
      </c>
      <c r="AU395" s="221" t="str">
        <f t="shared" si="215"/>
        <v/>
      </c>
      <c r="AV395" s="221" t="str">
        <f t="shared" si="215"/>
        <v/>
      </c>
      <c r="AW395" s="221" t="str">
        <f t="shared" si="215"/>
        <v/>
      </c>
      <c r="AX395" s="221" t="str">
        <f t="shared" si="215"/>
        <v/>
      </c>
      <c r="AY395" s="221" t="str">
        <f t="shared" si="215"/>
        <v/>
      </c>
      <c r="AZ395" s="221" t="str">
        <f t="shared" si="215"/>
        <v/>
      </c>
      <c r="BA395" s="221" t="str">
        <f t="shared" si="215"/>
        <v/>
      </c>
      <c r="BB395" s="221" t="str">
        <f t="shared" si="216"/>
        <v/>
      </c>
      <c r="BC395" s="221" t="str">
        <f t="shared" si="216"/>
        <v/>
      </c>
      <c r="BD395" s="221" t="str">
        <f t="shared" si="216"/>
        <v/>
      </c>
      <c r="BE395" s="221" t="str">
        <f t="shared" si="216"/>
        <v/>
      </c>
      <c r="BF395" s="221" t="str">
        <f t="shared" si="216"/>
        <v/>
      </c>
      <c r="BG395" s="221" t="str">
        <f t="shared" si="216"/>
        <v/>
      </c>
      <c r="BH395" s="221" t="str">
        <f t="shared" si="216"/>
        <v/>
      </c>
      <c r="BI395" s="221" t="str">
        <f t="shared" si="216"/>
        <v/>
      </c>
      <c r="BJ395" s="221" t="str">
        <f t="shared" si="216"/>
        <v/>
      </c>
      <c r="BK395" s="221" t="str">
        <f t="shared" si="216"/>
        <v/>
      </c>
      <c r="BL395" s="221" t="str">
        <f t="shared" si="216"/>
        <v/>
      </c>
      <c r="BM395" s="221" t="str">
        <f t="shared" si="216"/>
        <v/>
      </c>
    </row>
    <row r="396" spans="1:65" s="115" customFormat="1">
      <c r="A396" s="298"/>
      <c r="B396" s="215">
        <f t="shared" si="217"/>
        <v>2034</v>
      </c>
      <c r="C396" s="220">
        <f t="shared" ca="1" si="210"/>
        <v>0</v>
      </c>
      <c r="D396" s="221">
        <f t="shared" ref="D396:M405" si="218">IF(D$384="","",IF($B396&gt;$B$18,"",IF(AND($B396&gt;=D$384,$B396-D$384&lt;$B$22),D$385/$B$22,"")))</f>
        <v>0</v>
      </c>
      <c r="E396" s="221">
        <f t="shared" si="218"/>
        <v>0</v>
      </c>
      <c r="F396" s="221">
        <f t="shared" si="218"/>
        <v>0</v>
      </c>
      <c r="G396" s="221">
        <f t="shared" si="218"/>
        <v>0</v>
      </c>
      <c r="H396" s="221">
        <f t="shared" si="218"/>
        <v>0</v>
      </c>
      <c r="I396" s="221">
        <f t="shared" si="218"/>
        <v>0</v>
      </c>
      <c r="J396" s="221">
        <f t="shared" si="218"/>
        <v>0</v>
      </c>
      <c r="K396" s="221">
        <f t="shared" si="218"/>
        <v>0</v>
      </c>
      <c r="L396" s="221">
        <f t="shared" si="218"/>
        <v>0</v>
      </c>
      <c r="M396" s="221">
        <f t="shared" si="218"/>
        <v>0</v>
      </c>
      <c r="N396" s="221">
        <f t="shared" ref="N396:W405" si="219">IF(N$384="","",IF($B396&gt;$B$18,"",IF(AND($B396&gt;=N$384,$B396-N$384&lt;$B$22),N$385/$B$22,"")))</f>
        <v>0</v>
      </c>
      <c r="O396" s="221" t="str">
        <f t="shared" si="219"/>
        <v/>
      </c>
      <c r="P396" s="221" t="str">
        <f t="shared" si="219"/>
        <v/>
      </c>
      <c r="Q396" s="221" t="str">
        <f t="shared" si="219"/>
        <v/>
      </c>
      <c r="R396" s="221" t="str">
        <f t="shared" si="219"/>
        <v/>
      </c>
      <c r="S396" s="221" t="str">
        <f t="shared" si="219"/>
        <v/>
      </c>
      <c r="T396" s="221" t="str">
        <f t="shared" si="219"/>
        <v/>
      </c>
      <c r="U396" s="221" t="str">
        <f t="shared" si="219"/>
        <v/>
      </c>
      <c r="V396" s="221" t="str">
        <f t="shared" si="219"/>
        <v/>
      </c>
      <c r="W396" s="221" t="str">
        <f t="shared" si="219"/>
        <v/>
      </c>
      <c r="X396" s="221" t="str">
        <f t="shared" ref="X396:AG405" si="220">IF(X$384="","",IF($B396&gt;$B$18,"",IF(AND($B396&gt;=X$384,$B396-X$384&lt;$B$22),X$385/$B$22,"")))</f>
        <v/>
      </c>
      <c r="Y396" s="221" t="str">
        <f t="shared" si="220"/>
        <v/>
      </c>
      <c r="Z396" s="221" t="str">
        <f t="shared" si="220"/>
        <v/>
      </c>
      <c r="AA396" s="221" t="str">
        <f t="shared" si="220"/>
        <v/>
      </c>
      <c r="AB396" s="221" t="str">
        <f t="shared" si="220"/>
        <v/>
      </c>
      <c r="AC396" s="221" t="str">
        <f t="shared" si="220"/>
        <v/>
      </c>
      <c r="AD396" s="221" t="str">
        <f t="shared" si="220"/>
        <v/>
      </c>
      <c r="AE396" s="221" t="str">
        <f t="shared" si="220"/>
        <v/>
      </c>
      <c r="AF396" s="221" t="str">
        <f t="shared" si="220"/>
        <v/>
      </c>
      <c r="AG396" s="221" t="str">
        <f t="shared" si="220"/>
        <v/>
      </c>
      <c r="AH396" s="221" t="str">
        <f t="shared" ref="AH396:AQ405" si="221">IF(AH$384="","",IF($B396&gt;$B$18,"",IF(AND($B396&gt;=AH$384,$B396-AH$384&lt;$B$22),AH$385/$B$22,"")))</f>
        <v/>
      </c>
      <c r="AI396" s="221" t="str">
        <f t="shared" si="221"/>
        <v/>
      </c>
      <c r="AJ396" s="221" t="str">
        <f t="shared" si="221"/>
        <v/>
      </c>
      <c r="AK396" s="221" t="str">
        <f t="shared" si="221"/>
        <v/>
      </c>
      <c r="AL396" s="221" t="str">
        <f t="shared" si="221"/>
        <v/>
      </c>
      <c r="AM396" s="221" t="str">
        <f t="shared" si="221"/>
        <v/>
      </c>
      <c r="AN396" s="221" t="str">
        <f t="shared" si="221"/>
        <v/>
      </c>
      <c r="AO396" s="221" t="str">
        <f t="shared" si="221"/>
        <v/>
      </c>
      <c r="AP396" s="221" t="str">
        <f t="shared" si="221"/>
        <v/>
      </c>
      <c r="AQ396" s="221" t="str">
        <f t="shared" si="221"/>
        <v/>
      </c>
      <c r="AR396" s="221" t="str">
        <f t="shared" ref="AR396:BA405" si="222">IF(AR$384="","",IF($B396&gt;$B$18,"",IF(AND($B396&gt;=AR$384,$B396-AR$384&lt;$B$22),AR$385/$B$22,"")))</f>
        <v/>
      </c>
      <c r="AS396" s="221" t="str">
        <f t="shared" si="222"/>
        <v/>
      </c>
      <c r="AT396" s="221" t="str">
        <f t="shared" si="222"/>
        <v/>
      </c>
      <c r="AU396" s="221" t="str">
        <f t="shared" si="222"/>
        <v/>
      </c>
      <c r="AV396" s="221" t="str">
        <f t="shared" si="222"/>
        <v/>
      </c>
      <c r="AW396" s="221" t="str">
        <f t="shared" si="222"/>
        <v/>
      </c>
      <c r="AX396" s="221" t="str">
        <f t="shared" si="222"/>
        <v/>
      </c>
      <c r="AY396" s="221" t="str">
        <f t="shared" si="222"/>
        <v/>
      </c>
      <c r="AZ396" s="221" t="str">
        <f t="shared" si="222"/>
        <v/>
      </c>
      <c r="BA396" s="221" t="str">
        <f t="shared" si="222"/>
        <v/>
      </c>
      <c r="BB396" s="221" t="str">
        <f t="shared" ref="BB396:BM405" si="223">IF(BB$384="","",IF($B396&gt;$B$18,"",IF(AND($B396&gt;=BB$384,$B396-BB$384&lt;$B$22),BB$385/$B$22,"")))</f>
        <v/>
      </c>
      <c r="BC396" s="221" t="str">
        <f t="shared" si="223"/>
        <v/>
      </c>
      <c r="BD396" s="221" t="str">
        <f t="shared" si="223"/>
        <v/>
      </c>
      <c r="BE396" s="221" t="str">
        <f t="shared" si="223"/>
        <v/>
      </c>
      <c r="BF396" s="221" t="str">
        <f t="shared" si="223"/>
        <v/>
      </c>
      <c r="BG396" s="221" t="str">
        <f t="shared" si="223"/>
        <v/>
      </c>
      <c r="BH396" s="221" t="str">
        <f t="shared" si="223"/>
        <v/>
      </c>
      <c r="BI396" s="221" t="str">
        <f t="shared" si="223"/>
        <v/>
      </c>
      <c r="BJ396" s="221" t="str">
        <f t="shared" si="223"/>
        <v/>
      </c>
      <c r="BK396" s="221" t="str">
        <f t="shared" si="223"/>
        <v/>
      </c>
      <c r="BL396" s="221" t="str">
        <f t="shared" si="223"/>
        <v/>
      </c>
      <c r="BM396" s="221" t="str">
        <f t="shared" si="223"/>
        <v/>
      </c>
    </row>
    <row r="397" spans="1:65" s="115" customFormat="1">
      <c r="A397" s="298"/>
      <c r="B397" s="215">
        <f t="shared" si="217"/>
        <v>2035</v>
      </c>
      <c r="C397" s="220">
        <f t="shared" ca="1" si="210"/>
        <v>0</v>
      </c>
      <c r="D397" s="221">
        <f t="shared" si="218"/>
        <v>0</v>
      </c>
      <c r="E397" s="221">
        <f t="shared" si="218"/>
        <v>0</v>
      </c>
      <c r="F397" s="221">
        <f t="shared" si="218"/>
        <v>0</v>
      </c>
      <c r="G397" s="221">
        <f t="shared" si="218"/>
        <v>0</v>
      </c>
      <c r="H397" s="221">
        <f t="shared" si="218"/>
        <v>0</v>
      </c>
      <c r="I397" s="221">
        <f t="shared" si="218"/>
        <v>0</v>
      </c>
      <c r="J397" s="221">
        <f t="shared" si="218"/>
        <v>0</v>
      </c>
      <c r="K397" s="221">
        <f t="shared" si="218"/>
        <v>0</v>
      </c>
      <c r="L397" s="221">
        <f t="shared" si="218"/>
        <v>0</v>
      </c>
      <c r="M397" s="221">
        <f t="shared" si="218"/>
        <v>0</v>
      </c>
      <c r="N397" s="221">
        <f t="shared" si="219"/>
        <v>0</v>
      </c>
      <c r="O397" s="221">
        <f t="shared" si="219"/>
        <v>0</v>
      </c>
      <c r="P397" s="221" t="str">
        <f t="shared" si="219"/>
        <v/>
      </c>
      <c r="Q397" s="221" t="str">
        <f t="shared" si="219"/>
        <v/>
      </c>
      <c r="R397" s="221" t="str">
        <f t="shared" si="219"/>
        <v/>
      </c>
      <c r="S397" s="221" t="str">
        <f t="shared" si="219"/>
        <v/>
      </c>
      <c r="T397" s="221" t="str">
        <f t="shared" si="219"/>
        <v/>
      </c>
      <c r="U397" s="221" t="str">
        <f t="shared" si="219"/>
        <v/>
      </c>
      <c r="V397" s="221" t="str">
        <f t="shared" si="219"/>
        <v/>
      </c>
      <c r="W397" s="221" t="str">
        <f t="shared" si="219"/>
        <v/>
      </c>
      <c r="X397" s="221" t="str">
        <f t="shared" si="220"/>
        <v/>
      </c>
      <c r="Y397" s="221" t="str">
        <f t="shared" si="220"/>
        <v/>
      </c>
      <c r="Z397" s="221" t="str">
        <f t="shared" si="220"/>
        <v/>
      </c>
      <c r="AA397" s="221" t="str">
        <f t="shared" si="220"/>
        <v/>
      </c>
      <c r="AB397" s="221" t="str">
        <f t="shared" si="220"/>
        <v/>
      </c>
      <c r="AC397" s="221" t="str">
        <f t="shared" si="220"/>
        <v/>
      </c>
      <c r="AD397" s="221" t="str">
        <f t="shared" si="220"/>
        <v/>
      </c>
      <c r="AE397" s="221" t="str">
        <f t="shared" si="220"/>
        <v/>
      </c>
      <c r="AF397" s="221" t="str">
        <f t="shared" si="220"/>
        <v/>
      </c>
      <c r="AG397" s="221" t="str">
        <f t="shared" si="220"/>
        <v/>
      </c>
      <c r="AH397" s="221" t="str">
        <f t="shared" si="221"/>
        <v/>
      </c>
      <c r="AI397" s="221" t="str">
        <f t="shared" si="221"/>
        <v/>
      </c>
      <c r="AJ397" s="221" t="str">
        <f t="shared" si="221"/>
        <v/>
      </c>
      <c r="AK397" s="221" t="str">
        <f t="shared" si="221"/>
        <v/>
      </c>
      <c r="AL397" s="221" t="str">
        <f t="shared" si="221"/>
        <v/>
      </c>
      <c r="AM397" s="221" t="str">
        <f t="shared" si="221"/>
        <v/>
      </c>
      <c r="AN397" s="221" t="str">
        <f t="shared" si="221"/>
        <v/>
      </c>
      <c r="AO397" s="221" t="str">
        <f t="shared" si="221"/>
        <v/>
      </c>
      <c r="AP397" s="221" t="str">
        <f t="shared" si="221"/>
        <v/>
      </c>
      <c r="AQ397" s="221" t="str">
        <f t="shared" si="221"/>
        <v/>
      </c>
      <c r="AR397" s="221" t="str">
        <f t="shared" si="222"/>
        <v/>
      </c>
      <c r="AS397" s="221" t="str">
        <f t="shared" si="222"/>
        <v/>
      </c>
      <c r="AT397" s="221" t="str">
        <f t="shared" si="222"/>
        <v/>
      </c>
      <c r="AU397" s="221" t="str">
        <f t="shared" si="222"/>
        <v/>
      </c>
      <c r="AV397" s="221" t="str">
        <f t="shared" si="222"/>
        <v/>
      </c>
      <c r="AW397" s="221" t="str">
        <f t="shared" si="222"/>
        <v/>
      </c>
      <c r="AX397" s="221" t="str">
        <f t="shared" si="222"/>
        <v/>
      </c>
      <c r="AY397" s="221" t="str">
        <f t="shared" si="222"/>
        <v/>
      </c>
      <c r="AZ397" s="221" t="str">
        <f t="shared" si="222"/>
        <v/>
      </c>
      <c r="BA397" s="221" t="str">
        <f t="shared" si="222"/>
        <v/>
      </c>
      <c r="BB397" s="221" t="str">
        <f t="shared" si="223"/>
        <v/>
      </c>
      <c r="BC397" s="221" t="str">
        <f t="shared" si="223"/>
        <v/>
      </c>
      <c r="BD397" s="221" t="str">
        <f t="shared" si="223"/>
        <v/>
      </c>
      <c r="BE397" s="221" t="str">
        <f t="shared" si="223"/>
        <v/>
      </c>
      <c r="BF397" s="221" t="str">
        <f t="shared" si="223"/>
        <v/>
      </c>
      <c r="BG397" s="221" t="str">
        <f t="shared" si="223"/>
        <v/>
      </c>
      <c r="BH397" s="221" t="str">
        <f t="shared" si="223"/>
        <v/>
      </c>
      <c r="BI397" s="221" t="str">
        <f t="shared" si="223"/>
        <v/>
      </c>
      <c r="BJ397" s="221" t="str">
        <f t="shared" si="223"/>
        <v/>
      </c>
      <c r="BK397" s="221" t="str">
        <f t="shared" si="223"/>
        <v/>
      </c>
      <c r="BL397" s="221" t="str">
        <f t="shared" si="223"/>
        <v/>
      </c>
      <c r="BM397" s="221" t="str">
        <f t="shared" si="223"/>
        <v/>
      </c>
    </row>
    <row r="398" spans="1:65" s="115" customFormat="1">
      <c r="A398" s="298"/>
      <c r="B398" s="215">
        <f t="shared" si="217"/>
        <v>2036</v>
      </c>
      <c r="C398" s="220">
        <f t="shared" ca="1" si="210"/>
        <v>0</v>
      </c>
      <c r="D398" s="221">
        <f t="shared" si="218"/>
        <v>0</v>
      </c>
      <c r="E398" s="221">
        <f t="shared" si="218"/>
        <v>0</v>
      </c>
      <c r="F398" s="221">
        <f t="shared" si="218"/>
        <v>0</v>
      </c>
      <c r="G398" s="221">
        <f t="shared" si="218"/>
        <v>0</v>
      </c>
      <c r="H398" s="221">
        <f t="shared" si="218"/>
        <v>0</v>
      </c>
      <c r="I398" s="221">
        <f t="shared" si="218"/>
        <v>0</v>
      </c>
      <c r="J398" s="221">
        <f t="shared" si="218"/>
        <v>0</v>
      </c>
      <c r="K398" s="221">
        <f t="shared" si="218"/>
        <v>0</v>
      </c>
      <c r="L398" s="221">
        <f t="shared" si="218"/>
        <v>0</v>
      </c>
      <c r="M398" s="221">
        <f t="shared" si="218"/>
        <v>0</v>
      </c>
      <c r="N398" s="221">
        <f t="shared" si="219"/>
        <v>0</v>
      </c>
      <c r="O398" s="221">
        <f t="shared" si="219"/>
        <v>0</v>
      </c>
      <c r="P398" s="221">
        <f t="shared" si="219"/>
        <v>0</v>
      </c>
      <c r="Q398" s="221" t="str">
        <f t="shared" si="219"/>
        <v/>
      </c>
      <c r="R398" s="221" t="str">
        <f t="shared" si="219"/>
        <v/>
      </c>
      <c r="S398" s="221" t="str">
        <f t="shared" si="219"/>
        <v/>
      </c>
      <c r="T398" s="221" t="str">
        <f t="shared" si="219"/>
        <v/>
      </c>
      <c r="U398" s="221" t="str">
        <f t="shared" si="219"/>
        <v/>
      </c>
      <c r="V398" s="221" t="str">
        <f t="shared" si="219"/>
        <v/>
      </c>
      <c r="W398" s="221" t="str">
        <f t="shared" si="219"/>
        <v/>
      </c>
      <c r="X398" s="221" t="str">
        <f t="shared" si="220"/>
        <v/>
      </c>
      <c r="Y398" s="221" t="str">
        <f t="shared" si="220"/>
        <v/>
      </c>
      <c r="Z398" s="221" t="str">
        <f t="shared" si="220"/>
        <v/>
      </c>
      <c r="AA398" s="221" t="str">
        <f t="shared" si="220"/>
        <v/>
      </c>
      <c r="AB398" s="221" t="str">
        <f t="shared" si="220"/>
        <v/>
      </c>
      <c r="AC398" s="221" t="str">
        <f t="shared" si="220"/>
        <v/>
      </c>
      <c r="AD398" s="221" t="str">
        <f t="shared" si="220"/>
        <v/>
      </c>
      <c r="AE398" s="221" t="str">
        <f t="shared" si="220"/>
        <v/>
      </c>
      <c r="AF398" s="221" t="str">
        <f t="shared" si="220"/>
        <v/>
      </c>
      <c r="AG398" s="221" t="str">
        <f t="shared" si="220"/>
        <v/>
      </c>
      <c r="AH398" s="221" t="str">
        <f t="shared" si="221"/>
        <v/>
      </c>
      <c r="AI398" s="221" t="str">
        <f t="shared" si="221"/>
        <v/>
      </c>
      <c r="AJ398" s="221" t="str">
        <f t="shared" si="221"/>
        <v/>
      </c>
      <c r="AK398" s="221" t="str">
        <f t="shared" si="221"/>
        <v/>
      </c>
      <c r="AL398" s="221" t="str">
        <f t="shared" si="221"/>
        <v/>
      </c>
      <c r="AM398" s="221" t="str">
        <f t="shared" si="221"/>
        <v/>
      </c>
      <c r="AN398" s="221" t="str">
        <f t="shared" si="221"/>
        <v/>
      </c>
      <c r="AO398" s="221" t="str">
        <f t="shared" si="221"/>
        <v/>
      </c>
      <c r="AP398" s="221" t="str">
        <f t="shared" si="221"/>
        <v/>
      </c>
      <c r="AQ398" s="221" t="str">
        <f t="shared" si="221"/>
        <v/>
      </c>
      <c r="AR398" s="221" t="str">
        <f t="shared" si="222"/>
        <v/>
      </c>
      <c r="AS398" s="221" t="str">
        <f t="shared" si="222"/>
        <v/>
      </c>
      <c r="AT398" s="221" t="str">
        <f t="shared" si="222"/>
        <v/>
      </c>
      <c r="AU398" s="221" t="str">
        <f t="shared" si="222"/>
        <v/>
      </c>
      <c r="AV398" s="221" t="str">
        <f t="shared" si="222"/>
        <v/>
      </c>
      <c r="AW398" s="221" t="str">
        <f t="shared" si="222"/>
        <v/>
      </c>
      <c r="AX398" s="221" t="str">
        <f t="shared" si="222"/>
        <v/>
      </c>
      <c r="AY398" s="221" t="str">
        <f t="shared" si="222"/>
        <v/>
      </c>
      <c r="AZ398" s="221" t="str">
        <f t="shared" si="222"/>
        <v/>
      </c>
      <c r="BA398" s="221" t="str">
        <f t="shared" si="222"/>
        <v/>
      </c>
      <c r="BB398" s="221" t="str">
        <f t="shared" si="223"/>
        <v/>
      </c>
      <c r="BC398" s="221" t="str">
        <f t="shared" si="223"/>
        <v/>
      </c>
      <c r="BD398" s="221" t="str">
        <f t="shared" si="223"/>
        <v/>
      </c>
      <c r="BE398" s="221" t="str">
        <f t="shared" si="223"/>
        <v/>
      </c>
      <c r="BF398" s="221" t="str">
        <f t="shared" si="223"/>
        <v/>
      </c>
      <c r="BG398" s="221" t="str">
        <f t="shared" si="223"/>
        <v/>
      </c>
      <c r="BH398" s="221" t="str">
        <f t="shared" si="223"/>
        <v/>
      </c>
      <c r="BI398" s="221" t="str">
        <f t="shared" si="223"/>
        <v/>
      </c>
      <c r="BJ398" s="221" t="str">
        <f t="shared" si="223"/>
        <v/>
      </c>
      <c r="BK398" s="221" t="str">
        <f t="shared" si="223"/>
        <v/>
      </c>
      <c r="BL398" s="221" t="str">
        <f t="shared" si="223"/>
        <v/>
      </c>
      <c r="BM398" s="221" t="str">
        <f t="shared" si="223"/>
        <v/>
      </c>
    </row>
    <row r="399" spans="1:65" s="115" customFormat="1">
      <c r="A399" s="298"/>
      <c r="B399" s="215">
        <f t="shared" si="217"/>
        <v>2037</v>
      </c>
      <c r="C399" s="220">
        <f t="shared" ca="1" si="210"/>
        <v>0</v>
      </c>
      <c r="D399" s="221">
        <f t="shared" si="218"/>
        <v>0</v>
      </c>
      <c r="E399" s="221">
        <f t="shared" si="218"/>
        <v>0</v>
      </c>
      <c r="F399" s="221">
        <f t="shared" si="218"/>
        <v>0</v>
      </c>
      <c r="G399" s="221">
        <f t="shared" si="218"/>
        <v>0</v>
      </c>
      <c r="H399" s="221">
        <f t="shared" si="218"/>
        <v>0</v>
      </c>
      <c r="I399" s="221">
        <f t="shared" si="218"/>
        <v>0</v>
      </c>
      <c r="J399" s="221">
        <f t="shared" si="218"/>
        <v>0</v>
      </c>
      <c r="K399" s="221">
        <f t="shared" si="218"/>
        <v>0</v>
      </c>
      <c r="L399" s="221">
        <f t="shared" si="218"/>
        <v>0</v>
      </c>
      <c r="M399" s="221">
        <f t="shared" si="218"/>
        <v>0</v>
      </c>
      <c r="N399" s="221">
        <f t="shared" si="219"/>
        <v>0</v>
      </c>
      <c r="O399" s="221">
        <f t="shared" si="219"/>
        <v>0</v>
      </c>
      <c r="P399" s="221">
        <f t="shared" si="219"/>
        <v>0</v>
      </c>
      <c r="Q399" s="221">
        <f t="shared" si="219"/>
        <v>0</v>
      </c>
      <c r="R399" s="221" t="str">
        <f t="shared" si="219"/>
        <v/>
      </c>
      <c r="S399" s="221" t="str">
        <f t="shared" si="219"/>
        <v/>
      </c>
      <c r="T399" s="221" t="str">
        <f t="shared" si="219"/>
        <v/>
      </c>
      <c r="U399" s="221" t="str">
        <f t="shared" si="219"/>
        <v/>
      </c>
      <c r="V399" s="221" t="str">
        <f t="shared" si="219"/>
        <v/>
      </c>
      <c r="W399" s="221" t="str">
        <f t="shared" si="219"/>
        <v/>
      </c>
      <c r="X399" s="221" t="str">
        <f t="shared" si="220"/>
        <v/>
      </c>
      <c r="Y399" s="221" t="str">
        <f t="shared" si="220"/>
        <v/>
      </c>
      <c r="Z399" s="221" t="str">
        <f t="shared" si="220"/>
        <v/>
      </c>
      <c r="AA399" s="221" t="str">
        <f t="shared" si="220"/>
        <v/>
      </c>
      <c r="AB399" s="221" t="str">
        <f t="shared" si="220"/>
        <v/>
      </c>
      <c r="AC399" s="221" t="str">
        <f t="shared" si="220"/>
        <v/>
      </c>
      <c r="AD399" s="221" t="str">
        <f t="shared" si="220"/>
        <v/>
      </c>
      <c r="AE399" s="221" t="str">
        <f t="shared" si="220"/>
        <v/>
      </c>
      <c r="AF399" s="221" t="str">
        <f t="shared" si="220"/>
        <v/>
      </c>
      <c r="AG399" s="221" t="str">
        <f t="shared" si="220"/>
        <v/>
      </c>
      <c r="AH399" s="221" t="str">
        <f t="shared" si="221"/>
        <v/>
      </c>
      <c r="AI399" s="221" t="str">
        <f t="shared" si="221"/>
        <v/>
      </c>
      <c r="AJ399" s="221" t="str">
        <f t="shared" si="221"/>
        <v/>
      </c>
      <c r="AK399" s="221" t="str">
        <f t="shared" si="221"/>
        <v/>
      </c>
      <c r="AL399" s="221" t="str">
        <f t="shared" si="221"/>
        <v/>
      </c>
      <c r="AM399" s="221" t="str">
        <f t="shared" si="221"/>
        <v/>
      </c>
      <c r="AN399" s="221" t="str">
        <f t="shared" si="221"/>
        <v/>
      </c>
      <c r="AO399" s="221" t="str">
        <f t="shared" si="221"/>
        <v/>
      </c>
      <c r="AP399" s="221" t="str">
        <f t="shared" si="221"/>
        <v/>
      </c>
      <c r="AQ399" s="221" t="str">
        <f t="shared" si="221"/>
        <v/>
      </c>
      <c r="AR399" s="221" t="str">
        <f t="shared" si="222"/>
        <v/>
      </c>
      <c r="AS399" s="221" t="str">
        <f t="shared" si="222"/>
        <v/>
      </c>
      <c r="AT399" s="221" t="str">
        <f t="shared" si="222"/>
        <v/>
      </c>
      <c r="AU399" s="221" t="str">
        <f t="shared" si="222"/>
        <v/>
      </c>
      <c r="AV399" s="221" t="str">
        <f t="shared" si="222"/>
        <v/>
      </c>
      <c r="AW399" s="221" t="str">
        <f t="shared" si="222"/>
        <v/>
      </c>
      <c r="AX399" s="221" t="str">
        <f t="shared" si="222"/>
        <v/>
      </c>
      <c r="AY399" s="221" t="str">
        <f t="shared" si="222"/>
        <v/>
      </c>
      <c r="AZ399" s="221" t="str">
        <f t="shared" si="222"/>
        <v/>
      </c>
      <c r="BA399" s="221" t="str">
        <f t="shared" si="222"/>
        <v/>
      </c>
      <c r="BB399" s="221" t="str">
        <f t="shared" si="223"/>
        <v/>
      </c>
      <c r="BC399" s="221" t="str">
        <f t="shared" si="223"/>
        <v/>
      </c>
      <c r="BD399" s="221" t="str">
        <f t="shared" si="223"/>
        <v/>
      </c>
      <c r="BE399" s="221" t="str">
        <f t="shared" si="223"/>
        <v/>
      </c>
      <c r="BF399" s="221" t="str">
        <f t="shared" si="223"/>
        <v/>
      </c>
      <c r="BG399" s="221" t="str">
        <f t="shared" si="223"/>
        <v/>
      </c>
      <c r="BH399" s="221" t="str">
        <f t="shared" si="223"/>
        <v/>
      </c>
      <c r="BI399" s="221" t="str">
        <f t="shared" si="223"/>
        <v/>
      </c>
      <c r="BJ399" s="221" t="str">
        <f t="shared" si="223"/>
        <v/>
      </c>
      <c r="BK399" s="221" t="str">
        <f t="shared" si="223"/>
        <v/>
      </c>
      <c r="BL399" s="221" t="str">
        <f t="shared" si="223"/>
        <v/>
      </c>
      <c r="BM399" s="221" t="str">
        <f t="shared" si="223"/>
        <v/>
      </c>
    </row>
    <row r="400" spans="1:65" s="115" customFormat="1">
      <c r="A400" s="298"/>
      <c r="B400" s="215">
        <f t="shared" si="217"/>
        <v>2038</v>
      </c>
      <c r="C400" s="220">
        <f t="shared" ca="1" si="210"/>
        <v>0</v>
      </c>
      <c r="D400" s="221">
        <f t="shared" si="218"/>
        <v>0</v>
      </c>
      <c r="E400" s="221">
        <f t="shared" si="218"/>
        <v>0</v>
      </c>
      <c r="F400" s="221">
        <f t="shared" si="218"/>
        <v>0</v>
      </c>
      <c r="G400" s="221">
        <f t="shared" si="218"/>
        <v>0</v>
      </c>
      <c r="H400" s="221">
        <f t="shared" si="218"/>
        <v>0</v>
      </c>
      <c r="I400" s="221">
        <f t="shared" si="218"/>
        <v>0</v>
      </c>
      <c r="J400" s="221">
        <f t="shared" si="218"/>
        <v>0</v>
      </c>
      <c r="K400" s="221">
        <f t="shared" si="218"/>
        <v>0</v>
      </c>
      <c r="L400" s="221">
        <f t="shared" si="218"/>
        <v>0</v>
      </c>
      <c r="M400" s="221">
        <f t="shared" si="218"/>
        <v>0</v>
      </c>
      <c r="N400" s="221">
        <f t="shared" si="219"/>
        <v>0</v>
      </c>
      <c r="O400" s="221">
        <f t="shared" si="219"/>
        <v>0</v>
      </c>
      <c r="P400" s="221">
        <f t="shared" si="219"/>
        <v>0</v>
      </c>
      <c r="Q400" s="221">
        <f t="shared" si="219"/>
        <v>0</v>
      </c>
      <c r="R400" s="221">
        <f t="shared" si="219"/>
        <v>0</v>
      </c>
      <c r="S400" s="221" t="str">
        <f t="shared" si="219"/>
        <v/>
      </c>
      <c r="T400" s="221" t="str">
        <f t="shared" si="219"/>
        <v/>
      </c>
      <c r="U400" s="221" t="str">
        <f t="shared" si="219"/>
        <v/>
      </c>
      <c r="V400" s="221" t="str">
        <f t="shared" si="219"/>
        <v/>
      </c>
      <c r="W400" s="221" t="str">
        <f t="shared" si="219"/>
        <v/>
      </c>
      <c r="X400" s="221" t="str">
        <f t="shared" si="220"/>
        <v/>
      </c>
      <c r="Y400" s="221" t="str">
        <f t="shared" si="220"/>
        <v/>
      </c>
      <c r="Z400" s="221" t="str">
        <f t="shared" si="220"/>
        <v/>
      </c>
      <c r="AA400" s="221" t="str">
        <f t="shared" si="220"/>
        <v/>
      </c>
      <c r="AB400" s="221" t="str">
        <f t="shared" si="220"/>
        <v/>
      </c>
      <c r="AC400" s="221" t="str">
        <f t="shared" si="220"/>
        <v/>
      </c>
      <c r="AD400" s="221" t="str">
        <f t="shared" si="220"/>
        <v/>
      </c>
      <c r="AE400" s="221" t="str">
        <f t="shared" si="220"/>
        <v/>
      </c>
      <c r="AF400" s="221" t="str">
        <f t="shared" si="220"/>
        <v/>
      </c>
      <c r="AG400" s="221" t="str">
        <f t="shared" si="220"/>
        <v/>
      </c>
      <c r="AH400" s="221" t="str">
        <f t="shared" si="221"/>
        <v/>
      </c>
      <c r="AI400" s="221" t="str">
        <f t="shared" si="221"/>
        <v/>
      </c>
      <c r="AJ400" s="221" t="str">
        <f t="shared" si="221"/>
        <v/>
      </c>
      <c r="AK400" s="221" t="str">
        <f t="shared" si="221"/>
        <v/>
      </c>
      <c r="AL400" s="221" t="str">
        <f t="shared" si="221"/>
        <v/>
      </c>
      <c r="AM400" s="221" t="str">
        <f t="shared" si="221"/>
        <v/>
      </c>
      <c r="AN400" s="221" t="str">
        <f t="shared" si="221"/>
        <v/>
      </c>
      <c r="AO400" s="221" t="str">
        <f t="shared" si="221"/>
        <v/>
      </c>
      <c r="AP400" s="221" t="str">
        <f t="shared" si="221"/>
        <v/>
      </c>
      <c r="AQ400" s="221" t="str">
        <f t="shared" si="221"/>
        <v/>
      </c>
      <c r="AR400" s="221" t="str">
        <f t="shared" si="222"/>
        <v/>
      </c>
      <c r="AS400" s="221" t="str">
        <f t="shared" si="222"/>
        <v/>
      </c>
      <c r="AT400" s="221" t="str">
        <f t="shared" si="222"/>
        <v/>
      </c>
      <c r="AU400" s="221" t="str">
        <f t="shared" si="222"/>
        <v/>
      </c>
      <c r="AV400" s="221" t="str">
        <f t="shared" si="222"/>
        <v/>
      </c>
      <c r="AW400" s="221" t="str">
        <f t="shared" si="222"/>
        <v/>
      </c>
      <c r="AX400" s="221" t="str">
        <f t="shared" si="222"/>
        <v/>
      </c>
      <c r="AY400" s="221" t="str">
        <f t="shared" si="222"/>
        <v/>
      </c>
      <c r="AZ400" s="221" t="str">
        <f t="shared" si="222"/>
        <v/>
      </c>
      <c r="BA400" s="221" t="str">
        <f t="shared" si="222"/>
        <v/>
      </c>
      <c r="BB400" s="221" t="str">
        <f t="shared" si="223"/>
        <v/>
      </c>
      <c r="BC400" s="221" t="str">
        <f t="shared" si="223"/>
        <v/>
      </c>
      <c r="BD400" s="221" t="str">
        <f t="shared" si="223"/>
        <v/>
      </c>
      <c r="BE400" s="221" t="str">
        <f t="shared" si="223"/>
        <v/>
      </c>
      <c r="BF400" s="221" t="str">
        <f t="shared" si="223"/>
        <v/>
      </c>
      <c r="BG400" s="221" t="str">
        <f t="shared" si="223"/>
        <v/>
      </c>
      <c r="BH400" s="221" t="str">
        <f t="shared" si="223"/>
        <v/>
      </c>
      <c r="BI400" s="221" t="str">
        <f t="shared" si="223"/>
        <v/>
      </c>
      <c r="BJ400" s="221" t="str">
        <f t="shared" si="223"/>
        <v/>
      </c>
      <c r="BK400" s="221" t="str">
        <f t="shared" si="223"/>
        <v/>
      </c>
      <c r="BL400" s="221" t="str">
        <f t="shared" si="223"/>
        <v/>
      </c>
      <c r="BM400" s="221" t="str">
        <f t="shared" si="223"/>
        <v/>
      </c>
    </row>
    <row r="401" spans="1:65" s="115" customFormat="1">
      <c r="A401" s="298"/>
      <c r="B401" s="215">
        <f t="shared" si="217"/>
        <v>2039</v>
      </c>
      <c r="C401" s="220">
        <f t="shared" ca="1" si="210"/>
        <v>0</v>
      </c>
      <c r="D401" s="221">
        <f t="shared" si="218"/>
        <v>0</v>
      </c>
      <c r="E401" s="221">
        <f t="shared" si="218"/>
        <v>0</v>
      </c>
      <c r="F401" s="221">
        <f t="shared" si="218"/>
        <v>0</v>
      </c>
      <c r="G401" s="221">
        <f t="shared" si="218"/>
        <v>0</v>
      </c>
      <c r="H401" s="221">
        <f t="shared" si="218"/>
        <v>0</v>
      </c>
      <c r="I401" s="221">
        <f t="shared" si="218"/>
        <v>0</v>
      </c>
      <c r="J401" s="221">
        <f t="shared" si="218"/>
        <v>0</v>
      </c>
      <c r="K401" s="221">
        <f t="shared" si="218"/>
        <v>0</v>
      </c>
      <c r="L401" s="221">
        <f t="shared" si="218"/>
        <v>0</v>
      </c>
      <c r="M401" s="221">
        <f t="shared" si="218"/>
        <v>0</v>
      </c>
      <c r="N401" s="221">
        <f t="shared" si="219"/>
        <v>0</v>
      </c>
      <c r="O401" s="221">
        <f t="shared" si="219"/>
        <v>0</v>
      </c>
      <c r="P401" s="221">
        <f t="shared" si="219"/>
        <v>0</v>
      </c>
      <c r="Q401" s="221">
        <f t="shared" si="219"/>
        <v>0</v>
      </c>
      <c r="R401" s="221">
        <f t="shared" si="219"/>
        <v>0</v>
      </c>
      <c r="S401" s="221">
        <f t="shared" si="219"/>
        <v>0</v>
      </c>
      <c r="T401" s="221" t="str">
        <f t="shared" si="219"/>
        <v/>
      </c>
      <c r="U401" s="221" t="str">
        <f t="shared" si="219"/>
        <v/>
      </c>
      <c r="V401" s="221" t="str">
        <f t="shared" si="219"/>
        <v/>
      </c>
      <c r="W401" s="221" t="str">
        <f t="shared" si="219"/>
        <v/>
      </c>
      <c r="X401" s="221" t="str">
        <f t="shared" si="220"/>
        <v/>
      </c>
      <c r="Y401" s="221" t="str">
        <f t="shared" si="220"/>
        <v/>
      </c>
      <c r="Z401" s="221" t="str">
        <f t="shared" si="220"/>
        <v/>
      </c>
      <c r="AA401" s="221" t="str">
        <f t="shared" si="220"/>
        <v/>
      </c>
      <c r="AB401" s="221" t="str">
        <f t="shared" si="220"/>
        <v/>
      </c>
      <c r="AC401" s="221" t="str">
        <f t="shared" si="220"/>
        <v/>
      </c>
      <c r="AD401" s="221" t="str">
        <f t="shared" si="220"/>
        <v/>
      </c>
      <c r="AE401" s="221" t="str">
        <f t="shared" si="220"/>
        <v/>
      </c>
      <c r="AF401" s="221" t="str">
        <f t="shared" si="220"/>
        <v/>
      </c>
      <c r="AG401" s="221" t="str">
        <f t="shared" si="220"/>
        <v/>
      </c>
      <c r="AH401" s="221" t="str">
        <f t="shared" si="221"/>
        <v/>
      </c>
      <c r="AI401" s="221" t="str">
        <f t="shared" si="221"/>
        <v/>
      </c>
      <c r="AJ401" s="221" t="str">
        <f t="shared" si="221"/>
        <v/>
      </c>
      <c r="AK401" s="221" t="str">
        <f t="shared" si="221"/>
        <v/>
      </c>
      <c r="AL401" s="221" t="str">
        <f t="shared" si="221"/>
        <v/>
      </c>
      <c r="AM401" s="221" t="str">
        <f t="shared" si="221"/>
        <v/>
      </c>
      <c r="AN401" s="221" t="str">
        <f t="shared" si="221"/>
        <v/>
      </c>
      <c r="AO401" s="221" t="str">
        <f t="shared" si="221"/>
        <v/>
      </c>
      <c r="AP401" s="221" t="str">
        <f t="shared" si="221"/>
        <v/>
      </c>
      <c r="AQ401" s="221" t="str">
        <f t="shared" si="221"/>
        <v/>
      </c>
      <c r="AR401" s="221" t="str">
        <f t="shared" si="222"/>
        <v/>
      </c>
      <c r="AS401" s="221" t="str">
        <f t="shared" si="222"/>
        <v/>
      </c>
      <c r="AT401" s="221" t="str">
        <f t="shared" si="222"/>
        <v/>
      </c>
      <c r="AU401" s="221" t="str">
        <f t="shared" si="222"/>
        <v/>
      </c>
      <c r="AV401" s="221" t="str">
        <f t="shared" si="222"/>
        <v/>
      </c>
      <c r="AW401" s="221" t="str">
        <f t="shared" si="222"/>
        <v/>
      </c>
      <c r="AX401" s="221" t="str">
        <f t="shared" si="222"/>
        <v/>
      </c>
      <c r="AY401" s="221" t="str">
        <f t="shared" si="222"/>
        <v/>
      </c>
      <c r="AZ401" s="221" t="str">
        <f t="shared" si="222"/>
        <v/>
      </c>
      <c r="BA401" s="221" t="str">
        <f t="shared" si="222"/>
        <v/>
      </c>
      <c r="BB401" s="221" t="str">
        <f t="shared" si="223"/>
        <v/>
      </c>
      <c r="BC401" s="221" t="str">
        <f t="shared" si="223"/>
        <v/>
      </c>
      <c r="BD401" s="221" t="str">
        <f t="shared" si="223"/>
        <v/>
      </c>
      <c r="BE401" s="221" t="str">
        <f t="shared" si="223"/>
        <v/>
      </c>
      <c r="BF401" s="221" t="str">
        <f t="shared" si="223"/>
        <v/>
      </c>
      <c r="BG401" s="221" t="str">
        <f t="shared" si="223"/>
        <v/>
      </c>
      <c r="BH401" s="221" t="str">
        <f t="shared" si="223"/>
        <v/>
      </c>
      <c r="BI401" s="221" t="str">
        <f t="shared" si="223"/>
        <v/>
      </c>
      <c r="BJ401" s="221" t="str">
        <f t="shared" si="223"/>
        <v/>
      </c>
      <c r="BK401" s="221" t="str">
        <f t="shared" si="223"/>
        <v/>
      </c>
      <c r="BL401" s="221" t="str">
        <f t="shared" si="223"/>
        <v/>
      </c>
      <c r="BM401" s="221" t="str">
        <f t="shared" si="223"/>
        <v/>
      </c>
    </row>
    <row r="402" spans="1:65" s="115" customFormat="1">
      <c r="A402" s="298"/>
      <c r="B402" s="215">
        <f t="shared" si="217"/>
        <v>2040</v>
      </c>
      <c r="C402" s="220">
        <f t="shared" ca="1" si="210"/>
        <v>0</v>
      </c>
      <c r="D402" s="221">
        <f t="shared" si="218"/>
        <v>0</v>
      </c>
      <c r="E402" s="221">
        <f t="shared" si="218"/>
        <v>0</v>
      </c>
      <c r="F402" s="221">
        <f t="shared" si="218"/>
        <v>0</v>
      </c>
      <c r="G402" s="221">
        <f t="shared" si="218"/>
        <v>0</v>
      </c>
      <c r="H402" s="221">
        <f t="shared" si="218"/>
        <v>0</v>
      </c>
      <c r="I402" s="221">
        <f t="shared" si="218"/>
        <v>0</v>
      </c>
      <c r="J402" s="221">
        <f t="shared" si="218"/>
        <v>0</v>
      </c>
      <c r="K402" s="221">
        <f t="shared" si="218"/>
        <v>0</v>
      </c>
      <c r="L402" s="221">
        <f t="shared" si="218"/>
        <v>0</v>
      </c>
      <c r="M402" s="221">
        <f t="shared" si="218"/>
        <v>0</v>
      </c>
      <c r="N402" s="221">
        <f t="shared" si="219"/>
        <v>0</v>
      </c>
      <c r="O402" s="221">
        <f t="shared" si="219"/>
        <v>0</v>
      </c>
      <c r="P402" s="221">
        <f t="shared" si="219"/>
        <v>0</v>
      </c>
      <c r="Q402" s="221">
        <f t="shared" si="219"/>
        <v>0</v>
      </c>
      <c r="R402" s="221">
        <f t="shared" si="219"/>
        <v>0</v>
      </c>
      <c r="S402" s="221">
        <f t="shared" si="219"/>
        <v>0</v>
      </c>
      <c r="T402" s="221">
        <f t="shared" si="219"/>
        <v>0</v>
      </c>
      <c r="U402" s="221" t="str">
        <f t="shared" si="219"/>
        <v/>
      </c>
      <c r="V402" s="221" t="str">
        <f t="shared" si="219"/>
        <v/>
      </c>
      <c r="W402" s="221" t="str">
        <f t="shared" si="219"/>
        <v/>
      </c>
      <c r="X402" s="221" t="str">
        <f t="shared" si="220"/>
        <v/>
      </c>
      <c r="Y402" s="221" t="str">
        <f t="shared" si="220"/>
        <v/>
      </c>
      <c r="Z402" s="221" t="str">
        <f t="shared" si="220"/>
        <v/>
      </c>
      <c r="AA402" s="221" t="str">
        <f t="shared" si="220"/>
        <v/>
      </c>
      <c r="AB402" s="221" t="str">
        <f t="shared" si="220"/>
        <v/>
      </c>
      <c r="AC402" s="221" t="str">
        <f t="shared" si="220"/>
        <v/>
      </c>
      <c r="AD402" s="221" t="str">
        <f t="shared" si="220"/>
        <v/>
      </c>
      <c r="AE402" s="221" t="str">
        <f t="shared" si="220"/>
        <v/>
      </c>
      <c r="AF402" s="221" t="str">
        <f t="shared" si="220"/>
        <v/>
      </c>
      <c r="AG402" s="221" t="str">
        <f t="shared" si="220"/>
        <v/>
      </c>
      <c r="AH402" s="221" t="str">
        <f t="shared" si="221"/>
        <v/>
      </c>
      <c r="AI402" s="221" t="str">
        <f t="shared" si="221"/>
        <v/>
      </c>
      <c r="AJ402" s="221" t="str">
        <f t="shared" si="221"/>
        <v/>
      </c>
      <c r="AK402" s="221" t="str">
        <f t="shared" si="221"/>
        <v/>
      </c>
      <c r="AL402" s="221" t="str">
        <f t="shared" si="221"/>
        <v/>
      </c>
      <c r="AM402" s="221" t="str">
        <f t="shared" si="221"/>
        <v/>
      </c>
      <c r="AN402" s="221" t="str">
        <f t="shared" si="221"/>
        <v/>
      </c>
      <c r="AO402" s="221" t="str">
        <f t="shared" si="221"/>
        <v/>
      </c>
      <c r="AP402" s="221" t="str">
        <f t="shared" si="221"/>
        <v/>
      </c>
      <c r="AQ402" s="221" t="str">
        <f t="shared" si="221"/>
        <v/>
      </c>
      <c r="AR402" s="221" t="str">
        <f t="shared" si="222"/>
        <v/>
      </c>
      <c r="AS402" s="221" t="str">
        <f t="shared" si="222"/>
        <v/>
      </c>
      <c r="AT402" s="221" t="str">
        <f t="shared" si="222"/>
        <v/>
      </c>
      <c r="AU402" s="221" t="str">
        <f t="shared" si="222"/>
        <v/>
      </c>
      <c r="AV402" s="221" t="str">
        <f t="shared" si="222"/>
        <v/>
      </c>
      <c r="AW402" s="221" t="str">
        <f t="shared" si="222"/>
        <v/>
      </c>
      <c r="AX402" s="221" t="str">
        <f t="shared" si="222"/>
        <v/>
      </c>
      <c r="AY402" s="221" t="str">
        <f t="shared" si="222"/>
        <v/>
      </c>
      <c r="AZ402" s="221" t="str">
        <f t="shared" si="222"/>
        <v/>
      </c>
      <c r="BA402" s="221" t="str">
        <f t="shared" si="222"/>
        <v/>
      </c>
      <c r="BB402" s="221" t="str">
        <f t="shared" si="223"/>
        <v/>
      </c>
      <c r="BC402" s="221" t="str">
        <f t="shared" si="223"/>
        <v/>
      </c>
      <c r="BD402" s="221" t="str">
        <f t="shared" si="223"/>
        <v/>
      </c>
      <c r="BE402" s="221" t="str">
        <f t="shared" si="223"/>
        <v/>
      </c>
      <c r="BF402" s="221" t="str">
        <f t="shared" si="223"/>
        <v/>
      </c>
      <c r="BG402" s="221" t="str">
        <f t="shared" si="223"/>
        <v/>
      </c>
      <c r="BH402" s="221" t="str">
        <f t="shared" si="223"/>
        <v/>
      </c>
      <c r="BI402" s="221" t="str">
        <f t="shared" si="223"/>
        <v/>
      </c>
      <c r="BJ402" s="221" t="str">
        <f t="shared" si="223"/>
        <v/>
      </c>
      <c r="BK402" s="221" t="str">
        <f t="shared" si="223"/>
        <v/>
      </c>
      <c r="BL402" s="221" t="str">
        <f t="shared" si="223"/>
        <v/>
      </c>
      <c r="BM402" s="221" t="str">
        <f t="shared" si="223"/>
        <v/>
      </c>
    </row>
    <row r="403" spans="1:65" s="115" customFormat="1">
      <c r="A403" s="298"/>
      <c r="B403" s="215">
        <f t="shared" si="217"/>
        <v>2041</v>
      </c>
      <c r="C403" s="220">
        <f t="shared" ca="1" si="210"/>
        <v>0</v>
      </c>
      <c r="D403" s="221">
        <f t="shared" si="218"/>
        <v>0</v>
      </c>
      <c r="E403" s="221">
        <f t="shared" si="218"/>
        <v>0</v>
      </c>
      <c r="F403" s="221">
        <f t="shared" si="218"/>
        <v>0</v>
      </c>
      <c r="G403" s="221">
        <f t="shared" si="218"/>
        <v>0</v>
      </c>
      <c r="H403" s="221">
        <f t="shared" si="218"/>
        <v>0</v>
      </c>
      <c r="I403" s="221">
        <f t="shared" si="218"/>
        <v>0</v>
      </c>
      <c r="J403" s="221">
        <f t="shared" si="218"/>
        <v>0</v>
      </c>
      <c r="K403" s="221">
        <f t="shared" si="218"/>
        <v>0</v>
      </c>
      <c r="L403" s="221">
        <f t="shared" si="218"/>
        <v>0</v>
      </c>
      <c r="M403" s="221">
        <f t="shared" si="218"/>
        <v>0</v>
      </c>
      <c r="N403" s="221">
        <f t="shared" si="219"/>
        <v>0</v>
      </c>
      <c r="O403" s="221">
        <f t="shared" si="219"/>
        <v>0</v>
      </c>
      <c r="P403" s="221">
        <f t="shared" si="219"/>
        <v>0</v>
      </c>
      <c r="Q403" s="221">
        <f t="shared" si="219"/>
        <v>0</v>
      </c>
      <c r="R403" s="221">
        <f t="shared" si="219"/>
        <v>0</v>
      </c>
      <c r="S403" s="221">
        <f t="shared" si="219"/>
        <v>0</v>
      </c>
      <c r="T403" s="221">
        <f t="shared" si="219"/>
        <v>0</v>
      </c>
      <c r="U403" s="221">
        <f t="shared" si="219"/>
        <v>0</v>
      </c>
      <c r="V403" s="221" t="str">
        <f t="shared" si="219"/>
        <v/>
      </c>
      <c r="W403" s="221" t="str">
        <f t="shared" si="219"/>
        <v/>
      </c>
      <c r="X403" s="221" t="str">
        <f t="shared" si="220"/>
        <v/>
      </c>
      <c r="Y403" s="221" t="str">
        <f t="shared" si="220"/>
        <v/>
      </c>
      <c r="Z403" s="221" t="str">
        <f t="shared" si="220"/>
        <v/>
      </c>
      <c r="AA403" s="221" t="str">
        <f t="shared" si="220"/>
        <v/>
      </c>
      <c r="AB403" s="221" t="str">
        <f t="shared" si="220"/>
        <v/>
      </c>
      <c r="AC403" s="221" t="str">
        <f t="shared" si="220"/>
        <v/>
      </c>
      <c r="AD403" s="221" t="str">
        <f t="shared" si="220"/>
        <v/>
      </c>
      <c r="AE403" s="221" t="str">
        <f t="shared" si="220"/>
        <v/>
      </c>
      <c r="AF403" s="221" t="str">
        <f t="shared" si="220"/>
        <v/>
      </c>
      <c r="AG403" s="221" t="str">
        <f t="shared" si="220"/>
        <v/>
      </c>
      <c r="AH403" s="221" t="str">
        <f t="shared" si="221"/>
        <v/>
      </c>
      <c r="AI403" s="221" t="str">
        <f t="shared" si="221"/>
        <v/>
      </c>
      <c r="AJ403" s="221" t="str">
        <f t="shared" si="221"/>
        <v/>
      </c>
      <c r="AK403" s="221" t="str">
        <f t="shared" si="221"/>
        <v/>
      </c>
      <c r="AL403" s="221" t="str">
        <f t="shared" si="221"/>
        <v/>
      </c>
      <c r="AM403" s="221" t="str">
        <f t="shared" si="221"/>
        <v/>
      </c>
      <c r="AN403" s="221" t="str">
        <f t="shared" si="221"/>
        <v/>
      </c>
      <c r="AO403" s="221" t="str">
        <f t="shared" si="221"/>
        <v/>
      </c>
      <c r="AP403" s="221" t="str">
        <f t="shared" si="221"/>
        <v/>
      </c>
      <c r="AQ403" s="221" t="str">
        <f t="shared" si="221"/>
        <v/>
      </c>
      <c r="AR403" s="221" t="str">
        <f t="shared" si="222"/>
        <v/>
      </c>
      <c r="AS403" s="221" t="str">
        <f t="shared" si="222"/>
        <v/>
      </c>
      <c r="AT403" s="221" t="str">
        <f t="shared" si="222"/>
        <v/>
      </c>
      <c r="AU403" s="221" t="str">
        <f t="shared" si="222"/>
        <v/>
      </c>
      <c r="AV403" s="221" t="str">
        <f t="shared" si="222"/>
        <v/>
      </c>
      <c r="AW403" s="221" t="str">
        <f t="shared" si="222"/>
        <v/>
      </c>
      <c r="AX403" s="221" t="str">
        <f t="shared" si="222"/>
        <v/>
      </c>
      <c r="AY403" s="221" t="str">
        <f t="shared" si="222"/>
        <v/>
      </c>
      <c r="AZ403" s="221" t="str">
        <f t="shared" si="222"/>
        <v/>
      </c>
      <c r="BA403" s="221" t="str">
        <f t="shared" si="222"/>
        <v/>
      </c>
      <c r="BB403" s="221" t="str">
        <f t="shared" si="223"/>
        <v/>
      </c>
      <c r="BC403" s="221" t="str">
        <f t="shared" si="223"/>
        <v/>
      </c>
      <c r="BD403" s="221" t="str">
        <f t="shared" si="223"/>
        <v/>
      </c>
      <c r="BE403" s="221" t="str">
        <f t="shared" si="223"/>
        <v/>
      </c>
      <c r="BF403" s="221" t="str">
        <f t="shared" si="223"/>
        <v/>
      </c>
      <c r="BG403" s="221" t="str">
        <f t="shared" si="223"/>
        <v/>
      </c>
      <c r="BH403" s="221" t="str">
        <f t="shared" si="223"/>
        <v/>
      </c>
      <c r="BI403" s="221" t="str">
        <f t="shared" si="223"/>
        <v/>
      </c>
      <c r="BJ403" s="221" t="str">
        <f t="shared" si="223"/>
        <v/>
      </c>
      <c r="BK403" s="221" t="str">
        <f t="shared" si="223"/>
        <v/>
      </c>
      <c r="BL403" s="221" t="str">
        <f t="shared" si="223"/>
        <v/>
      </c>
      <c r="BM403" s="221" t="str">
        <f t="shared" si="223"/>
        <v/>
      </c>
    </row>
    <row r="404" spans="1:65" s="115" customFormat="1">
      <c r="A404" s="298"/>
      <c r="B404" s="215">
        <f t="shared" si="217"/>
        <v>2042</v>
      </c>
      <c r="C404" s="220">
        <f t="shared" ca="1" si="210"/>
        <v>0</v>
      </c>
      <c r="D404" s="221">
        <f t="shared" si="218"/>
        <v>0</v>
      </c>
      <c r="E404" s="221">
        <f t="shared" si="218"/>
        <v>0</v>
      </c>
      <c r="F404" s="221">
        <f t="shared" si="218"/>
        <v>0</v>
      </c>
      <c r="G404" s="221">
        <f t="shared" si="218"/>
        <v>0</v>
      </c>
      <c r="H404" s="221">
        <f t="shared" si="218"/>
        <v>0</v>
      </c>
      <c r="I404" s="221">
        <f t="shared" si="218"/>
        <v>0</v>
      </c>
      <c r="J404" s="221">
        <f t="shared" si="218"/>
        <v>0</v>
      </c>
      <c r="K404" s="221">
        <f t="shared" si="218"/>
        <v>0</v>
      </c>
      <c r="L404" s="221">
        <f t="shared" si="218"/>
        <v>0</v>
      </c>
      <c r="M404" s="221">
        <f t="shared" si="218"/>
        <v>0</v>
      </c>
      <c r="N404" s="221">
        <f t="shared" si="219"/>
        <v>0</v>
      </c>
      <c r="O404" s="221">
        <f t="shared" si="219"/>
        <v>0</v>
      </c>
      <c r="P404" s="221">
        <f t="shared" si="219"/>
        <v>0</v>
      </c>
      <c r="Q404" s="221">
        <f t="shared" si="219"/>
        <v>0</v>
      </c>
      <c r="R404" s="221">
        <f t="shared" si="219"/>
        <v>0</v>
      </c>
      <c r="S404" s="221">
        <f t="shared" si="219"/>
        <v>0</v>
      </c>
      <c r="T404" s="221">
        <f t="shared" si="219"/>
        <v>0</v>
      </c>
      <c r="U404" s="221">
        <f t="shared" si="219"/>
        <v>0</v>
      </c>
      <c r="V404" s="221">
        <f t="shared" si="219"/>
        <v>0</v>
      </c>
      <c r="W404" s="221" t="str">
        <f t="shared" si="219"/>
        <v/>
      </c>
      <c r="X404" s="221" t="str">
        <f t="shared" si="220"/>
        <v/>
      </c>
      <c r="Y404" s="221" t="str">
        <f t="shared" si="220"/>
        <v/>
      </c>
      <c r="Z404" s="221" t="str">
        <f t="shared" si="220"/>
        <v/>
      </c>
      <c r="AA404" s="221" t="str">
        <f t="shared" si="220"/>
        <v/>
      </c>
      <c r="AB404" s="221" t="str">
        <f t="shared" si="220"/>
        <v/>
      </c>
      <c r="AC404" s="221" t="str">
        <f t="shared" si="220"/>
        <v/>
      </c>
      <c r="AD404" s="221" t="str">
        <f t="shared" si="220"/>
        <v/>
      </c>
      <c r="AE404" s="221" t="str">
        <f t="shared" si="220"/>
        <v/>
      </c>
      <c r="AF404" s="221" t="str">
        <f t="shared" si="220"/>
        <v/>
      </c>
      <c r="AG404" s="221" t="str">
        <f t="shared" si="220"/>
        <v/>
      </c>
      <c r="AH404" s="221" t="str">
        <f t="shared" si="221"/>
        <v/>
      </c>
      <c r="AI404" s="221" t="str">
        <f t="shared" si="221"/>
        <v/>
      </c>
      <c r="AJ404" s="221" t="str">
        <f t="shared" si="221"/>
        <v/>
      </c>
      <c r="AK404" s="221" t="str">
        <f t="shared" si="221"/>
        <v/>
      </c>
      <c r="AL404" s="221" t="str">
        <f t="shared" si="221"/>
        <v/>
      </c>
      <c r="AM404" s="221" t="str">
        <f t="shared" si="221"/>
        <v/>
      </c>
      <c r="AN404" s="221" t="str">
        <f t="shared" si="221"/>
        <v/>
      </c>
      <c r="AO404" s="221" t="str">
        <f t="shared" si="221"/>
        <v/>
      </c>
      <c r="AP404" s="221" t="str">
        <f t="shared" si="221"/>
        <v/>
      </c>
      <c r="AQ404" s="221" t="str">
        <f t="shared" si="221"/>
        <v/>
      </c>
      <c r="AR404" s="221" t="str">
        <f t="shared" si="222"/>
        <v/>
      </c>
      <c r="AS404" s="221" t="str">
        <f t="shared" si="222"/>
        <v/>
      </c>
      <c r="AT404" s="221" t="str">
        <f t="shared" si="222"/>
        <v/>
      </c>
      <c r="AU404" s="221" t="str">
        <f t="shared" si="222"/>
        <v/>
      </c>
      <c r="AV404" s="221" t="str">
        <f t="shared" si="222"/>
        <v/>
      </c>
      <c r="AW404" s="221" t="str">
        <f t="shared" si="222"/>
        <v/>
      </c>
      <c r="AX404" s="221" t="str">
        <f t="shared" si="222"/>
        <v/>
      </c>
      <c r="AY404" s="221" t="str">
        <f t="shared" si="222"/>
        <v/>
      </c>
      <c r="AZ404" s="221" t="str">
        <f t="shared" si="222"/>
        <v/>
      </c>
      <c r="BA404" s="221" t="str">
        <f t="shared" si="222"/>
        <v/>
      </c>
      <c r="BB404" s="221" t="str">
        <f t="shared" si="223"/>
        <v/>
      </c>
      <c r="BC404" s="221" t="str">
        <f t="shared" si="223"/>
        <v/>
      </c>
      <c r="BD404" s="221" t="str">
        <f t="shared" si="223"/>
        <v/>
      </c>
      <c r="BE404" s="221" t="str">
        <f t="shared" si="223"/>
        <v/>
      </c>
      <c r="BF404" s="221" t="str">
        <f t="shared" si="223"/>
        <v/>
      </c>
      <c r="BG404" s="221" t="str">
        <f t="shared" si="223"/>
        <v/>
      </c>
      <c r="BH404" s="221" t="str">
        <f t="shared" si="223"/>
        <v/>
      </c>
      <c r="BI404" s="221" t="str">
        <f t="shared" si="223"/>
        <v/>
      </c>
      <c r="BJ404" s="221" t="str">
        <f t="shared" si="223"/>
        <v/>
      </c>
      <c r="BK404" s="221" t="str">
        <f t="shared" si="223"/>
        <v/>
      </c>
      <c r="BL404" s="221" t="str">
        <f t="shared" si="223"/>
        <v/>
      </c>
      <c r="BM404" s="221" t="str">
        <f t="shared" si="223"/>
        <v/>
      </c>
    </row>
    <row r="405" spans="1:65" s="115" customFormat="1">
      <c r="A405" s="298"/>
      <c r="B405" s="215">
        <f t="shared" si="217"/>
        <v>2043</v>
      </c>
      <c r="C405" s="220">
        <f t="shared" ca="1" si="210"/>
        <v>0</v>
      </c>
      <c r="D405" s="221">
        <f t="shared" si="218"/>
        <v>0</v>
      </c>
      <c r="E405" s="221">
        <f t="shared" si="218"/>
        <v>0</v>
      </c>
      <c r="F405" s="221">
        <f t="shared" si="218"/>
        <v>0</v>
      </c>
      <c r="G405" s="221">
        <f t="shared" si="218"/>
        <v>0</v>
      </c>
      <c r="H405" s="221">
        <f t="shared" si="218"/>
        <v>0</v>
      </c>
      <c r="I405" s="221">
        <f t="shared" si="218"/>
        <v>0</v>
      </c>
      <c r="J405" s="221">
        <f t="shared" si="218"/>
        <v>0</v>
      </c>
      <c r="K405" s="221">
        <f t="shared" si="218"/>
        <v>0</v>
      </c>
      <c r="L405" s="221">
        <f t="shared" si="218"/>
        <v>0</v>
      </c>
      <c r="M405" s="221">
        <f t="shared" si="218"/>
        <v>0</v>
      </c>
      <c r="N405" s="221">
        <f t="shared" si="219"/>
        <v>0</v>
      </c>
      <c r="O405" s="221">
        <f t="shared" si="219"/>
        <v>0</v>
      </c>
      <c r="P405" s="221">
        <f t="shared" si="219"/>
        <v>0</v>
      </c>
      <c r="Q405" s="221">
        <f t="shared" si="219"/>
        <v>0</v>
      </c>
      <c r="R405" s="221">
        <f t="shared" si="219"/>
        <v>0</v>
      </c>
      <c r="S405" s="221">
        <f t="shared" si="219"/>
        <v>0</v>
      </c>
      <c r="T405" s="221">
        <f t="shared" si="219"/>
        <v>0</v>
      </c>
      <c r="U405" s="221">
        <f t="shared" si="219"/>
        <v>0</v>
      </c>
      <c r="V405" s="221">
        <f t="shared" si="219"/>
        <v>0</v>
      </c>
      <c r="W405" s="221">
        <f t="shared" si="219"/>
        <v>0</v>
      </c>
      <c r="X405" s="221" t="str">
        <f t="shared" si="220"/>
        <v/>
      </c>
      <c r="Y405" s="221" t="str">
        <f t="shared" si="220"/>
        <v/>
      </c>
      <c r="Z405" s="221" t="str">
        <f t="shared" si="220"/>
        <v/>
      </c>
      <c r="AA405" s="221" t="str">
        <f t="shared" si="220"/>
        <v/>
      </c>
      <c r="AB405" s="221" t="str">
        <f t="shared" si="220"/>
        <v/>
      </c>
      <c r="AC405" s="221" t="str">
        <f t="shared" si="220"/>
        <v/>
      </c>
      <c r="AD405" s="221" t="str">
        <f t="shared" si="220"/>
        <v/>
      </c>
      <c r="AE405" s="221" t="str">
        <f t="shared" si="220"/>
        <v/>
      </c>
      <c r="AF405" s="221" t="str">
        <f t="shared" si="220"/>
        <v/>
      </c>
      <c r="AG405" s="221" t="str">
        <f t="shared" si="220"/>
        <v/>
      </c>
      <c r="AH405" s="221" t="str">
        <f t="shared" si="221"/>
        <v/>
      </c>
      <c r="AI405" s="221" t="str">
        <f t="shared" si="221"/>
        <v/>
      </c>
      <c r="AJ405" s="221" t="str">
        <f t="shared" si="221"/>
        <v/>
      </c>
      <c r="AK405" s="221" t="str">
        <f t="shared" si="221"/>
        <v/>
      </c>
      <c r="AL405" s="221" t="str">
        <f t="shared" si="221"/>
        <v/>
      </c>
      <c r="AM405" s="221" t="str">
        <f t="shared" si="221"/>
        <v/>
      </c>
      <c r="AN405" s="221" t="str">
        <f t="shared" si="221"/>
        <v/>
      </c>
      <c r="AO405" s="221" t="str">
        <f t="shared" si="221"/>
        <v/>
      </c>
      <c r="AP405" s="221" t="str">
        <f t="shared" si="221"/>
        <v/>
      </c>
      <c r="AQ405" s="221" t="str">
        <f t="shared" si="221"/>
        <v/>
      </c>
      <c r="AR405" s="221" t="str">
        <f t="shared" si="222"/>
        <v/>
      </c>
      <c r="AS405" s="221" t="str">
        <f t="shared" si="222"/>
        <v/>
      </c>
      <c r="AT405" s="221" t="str">
        <f t="shared" si="222"/>
        <v/>
      </c>
      <c r="AU405" s="221" t="str">
        <f t="shared" si="222"/>
        <v/>
      </c>
      <c r="AV405" s="221" t="str">
        <f t="shared" si="222"/>
        <v/>
      </c>
      <c r="AW405" s="221" t="str">
        <f t="shared" si="222"/>
        <v/>
      </c>
      <c r="AX405" s="221" t="str">
        <f t="shared" si="222"/>
        <v/>
      </c>
      <c r="AY405" s="221" t="str">
        <f t="shared" si="222"/>
        <v/>
      </c>
      <c r="AZ405" s="221" t="str">
        <f t="shared" si="222"/>
        <v/>
      </c>
      <c r="BA405" s="221" t="str">
        <f t="shared" si="222"/>
        <v/>
      </c>
      <c r="BB405" s="221" t="str">
        <f t="shared" si="223"/>
        <v/>
      </c>
      <c r="BC405" s="221" t="str">
        <f t="shared" si="223"/>
        <v/>
      </c>
      <c r="BD405" s="221" t="str">
        <f t="shared" si="223"/>
        <v/>
      </c>
      <c r="BE405" s="221" t="str">
        <f t="shared" si="223"/>
        <v/>
      </c>
      <c r="BF405" s="221" t="str">
        <f t="shared" si="223"/>
        <v/>
      </c>
      <c r="BG405" s="221" t="str">
        <f t="shared" si="223"/>
        <v/>
      </c>
      <c r="BH405" s="221" t="str">
        <f t="shared" si="223"/>
        <v/>
      </c>
      <c r="BI405" s="221" t="str">
        <f t="shared" si="223"/>
        <v/>
      </c>
      <c r="BJ405" s="221" t="str">
        <f t="shared" si="223"/>
        <v/>
      </c>
      <c r="BK405" s="221" t="str">
        <f t="shared" si="223"/>
        <v/>
      </c>
      <c r="BL405" s="221" t="str">
        <f t="shared" si="223"/>
        <v/>
      </c>
      <c r="BM405" s="221" t="str">
        <f t="shared" si="223"/>
        <v/>
      </c>
    </row>
    <row r="406" spans="1:65" s="115" customFormat="1">
      <c r="A406" s="298"/>
      <c r="B406" s="215">
        <f t="shared" si="217"/>
        <v>2044</v>
      </c>
      <c r="C406" s="220">
        <f t="shared" ca="1" si="210"/>
        <v>0</v>
      </c>
      <c r="D406" s="221">
        <f t="shared" ref="D406:M415" si="224">IF(D$384="","",IF($B406&gt;$B$18,"",IF(AND($B406&gt;=D$384,$B406-D$384&lt;$B$22),D$385/$B$22,"")))</f>
        <v>0</v>
      </c>
      <c r="E406" s="221">
        <f t="shared" si="224"/>
        <v>0</v>
      </c>
      <c r="F406" s="221">
        <f t="shared" si="224"/>
        <v>0</v>
      </c>
      <c r="G406" s="221">
        <f t="shared" si="224"/>
        <v>0</v>
      </c>
      <c r="H406" s="221">
        <f t="shared" si="224"/>
        <v>0</v>
      </c>
      <c r="I406" s="221">
        <f t="shared" si="224"/>
        <v>0</v>
      </c>
      <c r="J406" s="221">
        <f t="shared" si="224"/>
        <v>0</v>
      </c>
      <c r="K406" s="221">
        <f t="shared" si="224"/>
        <v>0</v>
      </c>
      <c r="L406" s="221">
        <f t="shared" si="224"/>
        <v>0</v>
      </c>
      <c r="M406" s="221">
        <f t="shared" si="224"/>
        <v>0</v>
      </c>
      <c r="N406" s="221">
        <f t="shared" ref="N406:W415" si="225">IF(N$384="","",IF($B406&gt;$B$18,"",IF(AND($B406&gt;=N$384,$B406-N$384&lt;$B$22),N$385/$B$22,"")))</f>
        <v>0</v>
      </c>
      <c r="O406" s="221">
        <f t="shared" si="225"/>
        <v>0</v>
      </c>
      <c r="P406" s="221">
        <f t="shared" si="225"/>
        <v>0</v>
      </c>
      <c r="Q406" s="221">
        <f t="shared" si="225"/>
        <v>0</v>
      </c>
      <c r="R406" s="221">
        <f t="shared" si="225"/>
        <v>0</v>
      </c>
      <c r="S406" s="221">
        <f t="shared" si="225"/>
        <v>0</v>
      </c>
      <c r="T406" s="221">
        <f t="shared" si="225"/>
        <v>0</v>
      </c>
      <c r="U406" s="221">
        <f t="shared" si="225"/>
        <v>0</v>
      </c>
      <c r="V406" s="221">
        <f t="shared" si="225"/>
        <v>0</v>
      </c>
      <c r="W406" s="221">
        <f t="shared" si="225"/>
        <v>0</v>
      </c>
      <c r="X406" s="221">
        <f t="shared" ref="X406:AG415" si="226">IF(X$384="","",IF($B406&gt;$B$18,"",IF(AND($B406&gt;=X$384,$B406-X$384&lt;$B$22),X$385/$B$22,"")))</f>
        <v>0</v>
      </c>
      <c r="Y406" s="221" t="str">
        <f t="shared" si="226"/>
        <v/>
      </c>
      <c r="Z406" s="221" t="str">
        <f t="shared" si="226"/>
        <v/>
      </c>
      <c r="AA406" s="221" t="str">
        <f t="shared" si="226"/>
        <v/>
      </c>
      <c r="AB406" s="221" t="str">
        <f t="shared" si="226"/>
        <v/>
      </c>
      <c r="AC406" s="221" t="str">
        <f t="shared" si="226"/>
        <v/>
      </c>
      <c r="AD406" s="221" t="str">
        <f t="shared" si="226"/>
        <v/>
      </c>
      <c r="AE406" s="221" t="str">
        <f t="shared" si="226"/>
        <v/>
      </c>
      <c r="AF406" s="221" t="str">
        <f t="shared" si="226"/>
        <v/>
      </c>
      <c r="AG406" s="221" t="str">
        <f t="shared" si="226"/>
        <v/>
      </c>
      <c r="AH406" s="221" t="str">
        <f t="shared" ref="AH406:AQ415" si="227">IF(AH$384="","",IF($B406&gt;$B$18,"",IF(AND($B406&gt;=AH$384,$B406-AH$384&lt;$B$22),AH$385/$B$22,"")))</f>
        <v/>
      </c>
      <c r="AI406" s="221" t="str">
        <f t="shared" si="227"/>
        <v/>
      </c>
      <c r="AJ406" s="221" t="str">
        <f t="shared" si="227"/>
        <v/>
      </c>
      <c r="AK406" s="221" t="str">
        <f t="shared" si="227"/>
        <v/>
      </c>
      <c r="AL406" s="221" t="str">
        <f t="shared" si="227"/>
        <v/>
      </c>
      <c r="AM406" s="221" t="str">
        <f t="shared" si="227"/>
        <v/>
      </c>
      <c r="AN406" s="221" t="str">
        <f t="shared" si="227"/>
        <v/>
      </c>
      <c r="AO406" s="221" t="str">
        <f t="shared" si="227"/>
        <v/>
      </c>
      <c r="AP406" s="221" t="str">
        <f t="shared" si="227"/>
        <v/>
      </c>
      <c r="AQ406" s="221" t="str">
        <f t="shared" si="227"/>
        <v/>
      </c>
      <c r="AR406" s="221" t="str">
        <f t="shared" ref="AR406:BA415" si="228">IF(AR$384="","",IF($B406&gt;$B$18,"",IF(AND($B406&gt;=AR$384,$B406-AR$384&lt;$B$22),AR$385/$B$22,"")))</f>
        <v/>
      </c>
      <c r="AS406" s="221" t="str">
        <f t="shared" si="228"/>
        <v/>
      </c>
      <c r="AT406" s="221" t="str">
        <f t="shared" si="228"/>
        <v/>
      </c>
      <c r="AU406" s="221" t="str">
        <f t="shared" si="228"/>
        <v/>
      </c>
      <c r="AV406" s="221" t="str">
        <f t="shared" si="228"/>
        <v/>
      </c>
      <c r="AW406" s="221" t="str">
        <f t="shared" si="228"/>
        <v/>
      </c>
      <c r="AX406" s="221" t="str">
        <f t="shared" si="228"/>
        <v/>
      </c>
      <c r="AY406" s="221" t="str">
        <f t="shared" si="228"/>
        <v/>
      </c>
      <c r="AZ406" s="221" t="str">
        <f t="shared" si="228"/>
        <v/>
      </c>
      <c r="BA406" s="221" t="str">
        <f t="shared" si="228"/>
        <v/>
      </c>
      <c r="BB406" s="221" t="str">
        <f t="shared" ref="BB406:BM415" si="229">IF(BB$384="","",IF($B406&gt;$B$18,"",IF(AND($B406&gt;=BB$384,$B406-BB$384&lt;$B$22),BB$385/$B$22,"")))</f>
        <v/>
      </c>
      <c r="BC406" s="221" t="str">
        <f t="shared" si="229"/>
        <v/>
      </c>
      <c r="BD406" s="221" t="str">
        <f t="shared" si="229"/>
        <v/>
      </c>
      <c r="BE406" s="221" t="str">
        <f t="shared" si="229"/>
        <v/>
      </c>
      <c r="BF406" s="221" t="str">
        <f t="shared" si="229"/>
        <v/>
      </c>
      <c r="BG406" s="221" t="str">
        <f t="shared" si="229"/>
        <v/>
      </c>
      <c r="BH406" s="221" t="str">
        <f t="shared" si="229"/>
        <v/>
      </c>
      <c r="BI406" s="221" t="str">
        <f t="shared" si="229"/>
        <v/>
      </c>
      <c r="BJ406" s="221" t="str">
        <f t="shared" si="229"/>
        <v/>
      </c>
      <c r="BK406" s="221" t="str">
        <f t="shared" si="229"/>
        <v/>
      </c>
      <c r="BL406" s="221" t="str">
        <f t="shared" si="229"/>
        <v/>
      </c>
      <c r="BM406" s="221" t="str">
        <f t="shared" si="229"/>
        <v/>
      </c>
    </row>
    <row r="407" spans="1:65" s="115" customFormat="1">
      <c r="A407" s="298"/>
      <c r="B407" s="215">
        <f t="shared" si="217"/>
        <v>2045</v>
      </c>
      <c r="C407" s="220">
        <f t="shared" ca="1" si="210"/>
        <v>0</v>
      </c>
      <c r="D407" s="221">
        <f t="shared" si="224"/>
        <v>0</v>
      </c>
      <c r="E407" s="221">
        <f t="shared" si="224"/>
        <v>0</v>
      </c>
      <c r="F407" s="221">
        <f t="shared" si="224"/>
        <v>0</v>
      </c>
      <c r="G407" s="221">
        <f t="shared" si="224"/>
        <v>0</v>
      </c>
      <c r="H407" s="221">
        <f t="shared" si="224"/>
        <v>0</v>
      </c>
      <c r="I407" s="221">
        <f t="shared" si="224"/>
        <v>0</v>
      </c>
      <c r="J407" s="221">
        <f t="shared" si="224"/>
        <v>0</v>
      </c>
      <c r="K407" s="221">
        <f t="shared" si="224"/>
        <v>0</v>
      </c>
      <c r="L407" s="221">
        <f t="shared" si="224"/>
        <v>0</v>
      </c>
      <c r="M407" s="221">
        <f t="shared" si="224"/>
        <v>0</v>
      </c>
      <c r="N407" s="221">
        <f t="shared" si="225"/>
        <v>0</v>
      </c>
      <c r="O407" s="221">
        <f t="shared" si="225"/>
        <v>0</v>
      </c>
      <c r="P407" s="221">
        <f t="shared" si="225"/>
        <v>0</v>
      </c>
      <c r="Q407" s="221">
        <f t="shared" si="225"/>
        <v>0</v>
      </c>
      <c r="R407" s="221">
        <f t="shared" si="225"/>
        <v>0</v>
      </c>
      <c r="S407" s="221">
        <f t="shared" si="225"/>
        <v>0</v>
      </c>
      <c r="T407" s="221">
        <f t="shared" si="225"/>
        <v>0</v>
      </c>
      <c r="U407" s="221">
        <f t="shared" si="225"/>
        <v>0</v>
      </c>
      <c r="V407" s="221">
        <f t="shared" si="225"/>
        <v>0</v>
      </c>
      <c r="W407" s="221">
        <f t="shared" si="225"/>
        <v>0</v>
      </c>
      <c r="X407" s="221">
        <f t="shared" si="226"/>
        <v>0</v>
      </c>
      <c r="Y407" s="221">
        <f t="shared" si="226"/>
        <v>0</v>
      </c>
      <c r="Z407" s="221" t="str">
        <f t="shared" si="226"/>
        <v/>
      </c>
      <c r="AA407" s="221" t="str">
        <f t="shared" si="226"/>
        <v/>
      </c>
      <c r="AB407" s="221" t="str">
        <f t="shared" si="226"/>
        <v/>
      </c>
      <c r="AC407" s="221" t="str">
        <f t="shared" si="226"/>
        <v/>
      </c>
      <c r="AD407" s="221" t="str">
        <f t="shared" si="226"/>
        <v/>
      </c>
      <c r="AE407" s="221" t="str">
        <f t="shared" si="226"/>
        <v/>
      </c>
      <c r="AF407" s="221" t="str">
        <f t="shared" si="226"/>
        <v/>
      </c>
      <c r="AG407" s="221" t="str">
        <f t="shared" si="226"/>
        <v/>
      </c>
      <c r="AH407" s="221" t="str">
        <f t="shared" si="227"/>
        <v/>
      </c>
      <c r="AI407" s="221" t="str">
        <f t="shared" si="227"/>
        <v/>
      </c>
      <c r="AJ407" s="221" t="str">
        <f t="shared" si="227"/>
        <v/>
      </c>
      <c r="AK407" s="221" t="str">
        <f t="shared" si="227"/>
        <v/>
      </c>
      <c r="AL407" s="221" t="str">
        <f t="shared" si="227"/>
        <v/>
      </c>
      <c r="AM407" s="221" t="str">
        <f t="shared" si="227"/>
        <v/>
      </c>
      <c r="AN407" s="221" t="str">
        <f t="shared" si="227"/>
        <v/>
      </c>
      <c r="AO407" s="221" t="str">
        <f t="shared" si="227"/>
        <v/>
      </c>
      <c r="AP407" s="221" t="str">
        <f t="shared" si="227"/>
        <v/>
      </c>
      <c r="AQ407" s="221" t="str">
        <f t="shared" si="227"/>
        <v/>
      </c>
      <c r="AR407" s="221" t="str">
        <f t="shared" si="228"/>
        <v/>
      </c>
      <c r="AS407" s="221" t="str">
        <f t="shared" si="228"/>
        <v/>
      </c>
      <c r="AT407" s="221" t="str">
        <f t="shared" si="228"/>
        <v/>
      </c>
      <c r="AU407" s="221" t="str">
        <f t="shared" si="228"/>
        <v/>
      </c>
      <c r="AV407" s="221" t="str">
        <f t="shared" si="228"/>
        <v/>
      </c>
      <c r="AW407" s="221" t="str">
        <f t="shared" si="228"/>
        <v/>
      </c>
      <c r="AX407" s="221" t="str">
        <f t="shared" si="228"/>
        <v/>
      </c>
      <c r="AY407" s="221" t="str">
        <f t="shared" si="228"/>
        <v/>
      </c>
      <c r="AZ407" s="221" t="str">
        <f t="shared" si="228"/>
        <v/>
      </c>
      <c r="BA407" s="221" t="str">
        <f t="shared" si="228"/>
        <v/>
      </c>
      <c r="BB407" s="221" t="str">
        <f t="shared" si="229"/>
        <v/>
      </c>
      <c r="BC407" s="221" t="str">
        <f t="shared" si="229"/>
        <v/>
      </c>
      <c r="BD407" s="221" t="str">
        <f t="shared" si="229"/>
        <v/>
      </c>
      <c r="BE407" s="221" t="str">
        <f t="shared" si="229"/>
        <v/>
      </c>
      <c r="BF407" s="221" t="str">
        <f t="shared" si="229"/>
        <v/>
      </c>
      <c r="BG407" s="221" t="str">
        <f t="shared" si="229"/>
        <v/>
      </c>
      <c r="BH407" s="221" t="str">
        <f t="shared" si="229"/>
        <v/>
      </c>
      <c r="BI407" s="221" t="str">
        <f t="shared" si="229"/>
        <v/>
      </c>
      <c r="BJ407" s="221" t="str">
        <f t="shared" si="229"/>
        <v/>
      </c>
      <c r="BK407" s="221" t="str">
        <f t="shared" si="229"/>
        <v/>
      </c>
      <c r="BL407" s="221" t="str">
        <f t="shared" si="229"/>
        <v/>
      </c>
      <c r="BM407" s="221" t="str">
        <f t="shared" si="229"/>
        <v/>
      </c>
    </row>
    <row r="408" spans="1:65" s="115" customFormat="1">
      <c r="A408" s="298"/>
      <c r="B408" s="215">
        <f t="shared" si="217"/>
        <v>2046</v>
      </c>
      <c r="C408" s="220">
        <f t="shared" ca="1" si="210"/>
        <v>0</v>
      </c>
      <c r="D408" s="221">
        <f t="shared" si="224"/>
        <v>0</v>
      </c>
      <c r="E408" s="221">
        <f t="shared" si="224"/>
        <v>0</v>
      </c>
      <c r="F408" s="221">
        <f t="shared" si="224"/>
        <v>0</v>
      </c>
      <c r="G408" s="221">
        <f t="shared" si="224"/>
        <v>0</v>
      </c>
      <c r="H408" s="221">
        <f t="shared" si="224"/>
        <v>0</v>
      </c>
      <c r="I408" s="221">
        <f t="shared" si="224"/>
        <v>0</v>
      </c>
      <c r="J408" s="221">
        <f t="shared" si="224"/>
        <v>0</v>
      </c>
      <c r="K408" s="221">
        <f t="shared" si="224"/>
        <v>0</v>
      </c>
      <c r="L408" s="221">
        <f t="shared" si="224"/>
        <v>0</v>
      </c>
      <c r="M408" s="221">
        <f t="shared" si="224"/>
        <v>0</v>
      </c>
      <c r="N408" s="221">
        <f t="shared" si="225"/>
        <v>0</v>
      </c>
      <c r="O408" s="221">
        <f t="shared" si="225"/>
        <v>0</v>
      </c>
      <c r="P408" s="221">
        <f t="shared" si="225"/>
        <v>0</v>
      </c>
      <c r="Q408" s="221">
        <f t="shared" si="225"/>
        <v>0</v>
      </c>
      <c r="R408" s="221">
        <f t="shared" si="225"/>
        <v>0</v>
      </c>
      <c r="S408" s="221">
        <f t="shared" si="225"/>
        <v>0</v>
      </c>
      <c r="T408" s="221">
        <f t="shared" si="225"/>
        <v>0</v>
      </c>
      <c r="U408" s="221">
        <f t="shared" si="225"/>
        <v>0</v>
      </c>
      <c r="V408" s="221">
        <f t="shared" si="225"/>
        <v>0</v>
      </c>
      <c r="W408" s="221">
        <f t="shared" si="225"/>
        <v>0</v>
      </c>
      <c r="X408" s="221">
        <f t="shared" si="226"/>
        <v>0</v>
      </c>
      <c r="Y408" s="221">
        <f t="shared" si="226"/>
        <v>0</v>
      </c>
      <c r="Z408" s="221">
        <f t="shared" si="226"/>
        <v>0</v>
      </c>
      <c r="AA408" s="221" t="str">
        <f t="shared" si="226"/>
        <v/>
      </c>
      <c r="AB408" s="221" t="str">
        <f t="shared" si="226"/>
        <v/>
      </c>
      <c r="AC408" s="221" t="str">
        <f t="shared" si="226"/>
        <v/>
      </c>
      <c r="AD408" s="221" t="str">
        <f t="shared" si="226"/>
        <v/>
      </c>
      <c r="AE408" s="221" t="str">
        <f t="shared" si="226"/>
        <v/>
      </c>
      <c r="AF408" s="221" t="str">
        <f t="shared" si="226"/>
        <v/>
      </c>
      <c r="AG408" s="221" t="str">
        <f t="shared" si="226"/>
        <v/>
      </c>
      <c r="AH408" s="221" t="str">
        <f t="shared" si="227"/>
        <v/>
      </c>
      <c r="AI408" s="221" t="str">
        <f t="shared" si="227"/>
        <v/>
      </c>
      <c r="AJ408" s="221" t="str">
        <f t="shared" si="227"/>
        <v/>
      </c>
      <c r="AK408" s="221" t="str">
        <f t="shared" si="227"/>
        <v/>
      </c>
      <c r="AL408" s="221" t="str">
        <f t="shared" si="227"/>
        <v/>
      </c>
      <c r="AM408" s="221" t="str">
        <f t="shared" si="227"/>
        <v/>
      </c>
      <c r="AN408" s="221" t="str">
        <f t="shared" si="227"/>
        <v/>
      </c>
      <c r="AO408" s="221" t="str">
        <f t="shared" si="227"/>
        <v/>
      </c>
      <c r="AP408" s="221" t="str">
        <f t="shared" si="227"/>
        <v/>
      </c>
      <c r="AQ408" s="221" t="str">
        <f t="shared" si="227"/>
        <v/>
      </c>
      <c r="AR408" s="221" t="str">
        <f t="shared" si="228"/>
        <v/>
      </c>
      <c r="AS408" s="221" t="str">
        <f t="shared" si="228"/>
        <v/>
      </c>
      <c r="AT408" s="221" t="str">
        <f t="shared" si="228"/>
        <v/>
      </c>
      <c r="AU408" s="221" t="str">
        <f t="shared" si="228"/>
        <v/>
      </c>
      <c r="AV408" s="221" t="str">
        <f t="shared" si="228"/>
        <v/>
      </c>
      <c r="AW408" s="221" t="str">
        <f t="shared" si="228"/>
        <v/>
      </c>
      <c r="AX408" s="221" t="str">
        <f t="shared" si="228"/>
        <v/>
      </c>
      <c r="AY408" s="221" t="str">
        <f t="shared" si="228"/>
        <v/>
      </c>
      <c r="AZ408" s="221" t="str">
        <f t="shared" si="228"/>
        <v/>
      </c>
      <c r="BA408" s="221" t="str">
        <f t="shared" si="228"/>
        <v/>
      </c>
      <c r="BB408" s="221" t="str">
        <f t="shared" si="229"/>
        <v/>
      </c>
      <c r="BC408" s="221" t="str">
        <f t="shared" si="229"/>
        <v/>
      </c>
      <c r="BD408" s="221" t="str">
        <f t="shared" si="229"/>
        <v/>
      </c>
      <c r="BE408" s="221" t="str">
        <f t="shared" si="229"/>
        <v/>
      </c>
      <c r="BF408" s="221" t="str">
        <f t="shared" si="229"/>
        <v/>
      </c>
      <c r="BG408" s="221" t="str">
        <f t="shared" si="229"/>
        <v/>
      </c>
      <c r="BH408" s="221" t="str">
        <f t="shared" si="229"/>
        <v/>
      </c>
      <c r="BI408" s="221" t="str">
        <f t="shared" si="229"/>
        <v/>
      </c>
      <c r="BJ408" s="221" t="str">
        <f t="shared" si="229"/>
        <v/>
      </c>
      <c r="BK408" s="221" t="str">
        <f t="shared" si="229"/>
        <v/>
      </c>
      <c r="BL408" s="221" t="str">
        <f t="shared" si="229"/>
        <v/>
      </c>
      <c r="BM408" s="221" t="str">
        <f t="shared" si="229"/>
        <v/>
      </c>
    </row>
    <row r="409" spans="1:65" s="115" customFormat="1">
      <c r="A409" s="298"/>
      <c r="B409" s="215">
        <f t="shared" si="217"/>
        <v>2047</v>
      </c>
      <c r="C409" s="220">
        <f t="shared" ca="1" si="210"/>
        <v>0</v>
      </c>
      <c r="D409" s="221">
        <f t="shared" si="224"/>
        <v>0</v>
      </c>
      <c r="E409" s="221">
        <f t="shared" si="224"/>
        <v>0</v>
      </c>
      <c r="F409" s="221">
        <f t="shared" si="224"/>
        <v>0</v>
      </c>
      <c r="G409" s="221">
        <f t="shared" si="224"/>
        <v>0</v>
      </c>
      <c r="H409" s="221">
        <f t="shared" si="224"/>
        <v>0</v>
      </c>
      <c r="I409" s="221">
        <f t="shared" si="224"/>
        <v>0</v>
      </c>
      <c r="J409" s="221">
        <f t="shared" si="224"/>
        <v>0</v>
      </c>
      <c r="K409" s="221">
        <f t="shared" si="224"/>
        <v>0</v>
      </c>
      <c r="L409" s="221">
        <f t="shared" si="224"/>
        <v>0</v>
      </c>
      <c r="M409" s="221">
        <f t="shared" si="224"/>
        <v>0</v>
      </c>
      <c r="N409" s="221">
        <f t="shared" si="225"/>
        <v>0</v>
      </c>
      <c r="O409" s="221">
        <f t="shared" si="225"/>
        <v>0</v>
      </c>
      <c r="P409" s="221">
        <f t="shared" si="225"/>
        <v>0</v>
      </c>
      <c r="Q409" s="221">
        <f t="shared" si="225"/>
        <v>0</v>
      </c>
      <c r="R409" s="221">
        <f t="shared" si="225"/>
        <v>0</v>
      </c>
      <c r="S409" s="221">
        <f t="shared" si="225"/>
        <v>0</v>
      </c>
      <c r="T409" s="221">
        <f t="shared" si="225"/>
        <v>0</v>
      </c>
      <c r="U409" s="221">
        <f t="shared" si="225"/>
        <v>0</v>
      </c>
      <c r="V409" s="221">
        <f t="shared" si="225"/>
        <v>0</v>
      </c>
      <c r="W409" s="221">
        <f t="shared" si="225"/>
        <v>0</v>
      </c>
      <c r="X409" s="221">
        <f t="shared" si="226"/>
        <v>0</v>
      </c>
      <c r="Y409" s="221">
        <f t="shared" si="226"/>
        <v>0</v>
      </c>
      <c r="Z409" s="221">
        <f t="shared" si="226"/>
        <v>0</v>
      </c>
      <c r="AA409" s="221">
        <f t="shared" si="226"/>
        <v>0</v>
      </c>
      <c r="AB409" s="221" t="str">
        <f t="shared" si="226"/>
        <v/>
      </c>
      <c r="AC409" s="221" t="str">
        <f t="shared" si="226"/>
        <v/>
      </c>
      <c r="AD409" s="221" t="str">
        <f t="shared" si="226"/>
        <v/>
      </c>
      <c r="AE409" s="221" t="str">
        <f t="shared" si="226"/>
        <v/>
      </c>
      <c r="AF409" s="221" t="str">
        <f t="shared" si="226"/>
        <v/>
      </c>
      <c r="AG409" s="221" t="str">
        <f t="shared" si="226"/>
        <v/>
      </c>
      <c r="AH409" s="221" t="str">
        <f t="shared" si="227"/>
        <v/>
      </c>
      <c r="AI409" s="221" t="str">
        <f t="shared" si="227"/>
        <v/>
      </c>
      <c r="AJ409" s="221" t="str">
        <f t="shared" si="227"/>
        <v/>
      </c>
      <c r="AK409" s="221" t="str">
        <f t="shared" si="227"/>
        <v/>
      </c>
      <c r="AL409" s="221" t="str">
        <f t="shared" si="227"/>
        <v/>
      </c>
      <c r="AM409" s="221" t="str">
        <f t="shared" si="227"/>
        <v/>
      </c>
      <c r="AN409" s="221" t="str">
        <f t="shared" si="227"/>
        <v/>
      </c>
      <c r="AO409" s="221" t="str">
        <f t="shared" si="227"/>
        <v/>
      </c>
      <c r="AP409" s="221" t="str">
        <f t="shared" si="227"/>
        <v/>
      </c>
      <c r="AQ409" s="221" t="str">
        <f t="shared" si="227"/>
        <v/>
      </c>
      <c r="AR409" s="221" t="str">
        <f t="shared" si="228"/>
        <v/>
      </c>
      <c r="AS409" s="221" t="str">
        <f t="shared" si="228"/>
        <v/>
      </c>
      <c r="AT409" s="221" t="str">
        <f t="shared" si="228"/>
        <v/>
      </c>
      <c r="AU409" s="221" t="str">
        <f t="shared" si="228"/>
        <v/>
      </c>
      <c r="AV409" s="221" t="str">
        <f t="shared" si="228"/>
        <v/>
      </c>
      <c r="AW409" s="221" t="str">
        <f t="shared" si="228"/>
        <v/>
      </c>
      <c r="AX409" s="221" t="str">
        <f t="shared" si="228"/>
        <v/>
      </c>
      <c r="AY409" s="221" t="str">
        <f t="shared" si="228"/>
        <v/>
      </c>
      <c r="AZ409" s="221" t="str">
        <f t="shared" si="228"/>
        <v/>
      </c>
      <c r="BA409" s="221" t="str">
        <f t="shared" si="228"/>
        <v/>
      </c>
      <c r="BB409" s="221" t="str">
        <f t="shared" si="229"/>
        <v/>
      </c>
      <c r="BC409" s="221" t="str">
        <f t="shared" si="229"/>
        <v/>
      </c>
      <c r="BD409" s="221" t="str">
        <f t="shared" si="229"/>
        <v/>
      </c>
      <c r="BE409" s="221" t="str">
        <f t="shared" si="229"/>
        <v/>
      </c>
      <c r="BF409" s="221" t="str">
        <f t="shared" si="229"/>
        <v/>
      </c>
      <c r="BG409" s="221" t="str">
        <f t="shared" si="229"/>
        <v/>
      </c>
      <c r="BH409" s="221" t="str">
        <f t="shared" si="229"/>
        <v/>
      </c>
      <c r="BI409" s="221" t="str">
        <f t="shared" si="229"/>
        <v/>
      </c>
      <c r="BJ409" s="221" t="str">
        <f t="shared" si="229"/>
        <v/>
      </c>
      <c r="BK409" s="221" t="str">
        <f t="shared" si="229"/>
        <v/>
      </c>
      <c r="BL409" s="221" t="str">
        <f t="shared" si="229"/>
        <v/>
      </c>
      <c r="BM409" s="221" t="str">
        <f t="shared" si="229"/>
        <v/>
      </c>
    </row>
    <row r="410" spans="1:65" s="115" customFormat="1">
      <c r="A410" s="298"/>
      <c r="B410" s="215">
        <f t="shared" si="217"/>
        <v>2048</v>
      </c>
      <c r="C410" s="220">
        <f t="shared" ca="1" si="210"/>
        <v>0</v>
      </c>
      <c r="D410" s="221">
        <f t="shared" si="224"/>
        <v>0</v>
      </c>
      <c r="E410" s="221">
        <f t="shared" si="224"/>
        <v>0</v>
      </c>
      <c r="F410" s="221">
        <f t="shared" si="224"/>
        <v>0</v>
      </c>
      <c r="G410" s="221">
        <f t="shared" si="224"/>
        <v>0</v>
      </c>
      <c r="H410" s="221">
        <f t="shared" si="224"/>
        <v>0</v>
      </c>
      <c r="I410" s="221">
        <f t="shared" si="224"/>
        <v>0</v>
      </c>
      <c r="J410" s="221">
        <f t="shared" si="224"/>
        <v>0</v>
      </c>
      <c r="K410" s="221">
        <f t="shared" si="224"/>
        <v>0</v>
      </c>
      <c r="L410" s="221">
        <f t="shared" si="224"/>
        <v>0</v>
      </c>
      <c r="M410" s="221">
        <f t="shared" si="224"/>
        <v>0</v>
      </c>
      <c r="N410" s="221">
        <f t="shared" si="225"/>
        <v>0</v>
      </c>
      <c r="O410" s="221">
        <f t="shared" si="225"/>
        <v>0</v>
      </c>
      <c r="P410" s="221">
        <f t="shared" si="225"/>
        <v>0</v>
      </c>
      <c r="Q410" s="221">
        <f t="shared" si="225"/>
        <v>0</v>
      </c>
      <c r="R410" s="221">
        <f t="shared" si="225"/>
        <v>0</v>
      </c>
      <c r="S410" s="221">
        <f t="shared" si="225"/>
        <v>0</v>
      </c>
      <c r="T410" s="221">
        <f t="shared" si="225"/>
        <v>0</v>
      </c>
      <c r="U410" s="221">
        <f t="shared" si="225"/>
        <v>0</v>
      </c>
      <c r="V410" s="221">
        <f t="shared" si="225"/>
        <v>0</v>
      </c>
      <c r="W410" s="221">
        <f t="shared" si="225"/>
        <v>0</v>
      </c>
      <c r="X410" s="221">
        <f t="shared" si="226"/>
        <v>0</v>
      </c>
      <c r="Y410" s="221">
        <f t="shared" si="226"/>
        <v>0</v>
      </c>
      <c r="Z410" s="221">
        <f t="shared" si="226"/>
        <v>0</v>
      </c>
      <c r="AA410" s="221">
        <f t="shared" si="226"/>
        <v>0</v>
      </c>
      <c r="AB410" s="221">
        <f t="shared" si="226"/>
        <v>0</v>
      </c>
      <c r="AC410" s="221" t="str">
        <f t="shared" si="226"/>
        <v/>
      </c>
      <c r="AD410" s="221" t="str">
        <f t="shared" si="226"/>
        <v/>
      </c>
      <c r="AE410" s="221" t="str">
        <f t="shared" si="226"/>
        <v/>
      </c>
      <c r="AF410" s="221" t="str">
        <f t="shared" si="226"/>
        <v/>
      </c>
      <c r="AG410" s="221" t="str">
        <f t="shared" si="226"/>
        <v/>
      </c>
      <c r="AH410" s="221" t="str">
        <f t="shared" si="227"/>
        <v/>
      </c>
      <c r="AI410" s="221" t="str">
        <f t="shared" si="227"/>
        <v/>
      </c>
      <c r="AJ410" s="221" t="str">
        <f t="shared" si="227"/>
        <v/>
      </c>
      <c r="AK410" s="221" t="str">
        <f t="shared" si="227"/>
        <v/>
      </c>
      <c r="AL410" s="221" t="str">
        <f t="shared" si="227"/>
        <v/>
      </c>
      <c r="AM410" s="221" t="str">
        <f t="shared" si="227"/>
        <v/>
      </c>
      <c r="AN410" s="221" t="str">
        <f t="shared" si="227"/>
        <v/>
      </c>
      <c r="AO410" s="221" t="str">
        <f t="shared" si="227"/>
        <v/>
      </c>
      <c r="AP410" s="221" t="str">
        <f t="shared" si="227"/>
        <v/>
      </c>
      <c r="AQ410" s="221" t="str">
        <f t="shared" si="227"/>
        <v/>
      </c>
      <c r="AR410" s="221" t="str">
        <f t="shared" si="228"/>
        <v/>
      </c>
      <c r="AS410" s="221" t="str">
        <f t="shared" si="228"/>
        <v/>
      </c>
      <c r="AT410" s="221" t="str">
        <f t="shared" si="228"/>
        <v/>
      </c>
      <c r="AU410" s="221" t="str">
        <f t="shared" si="228"/>
        <v/>
      </c>
      <c r="AV410" s="221" t="str">
        <f t="shared" si="228"/>
        <v/>
      </c>
      <c r="AW410" s="221" t="str">
        <f t="shared" si="228"/>
        <v/>
      </c>
      <c r="AX410" s="221" t="str">
        <f t="shared" si="228"/>
        <v/>
      </c>
      <c r="AY410" s="221" t="str">
        <f t="shared" si="228"/>
        <v/>
      </c>
      <c r="AZ410" s="221" t="str">
        <f t="shared" si="228"/>
        <v/>
      </c>
      <c r="BA410" s="221" t="str">
        <f t="shared" si="228"/>
        <v/>
      </c>
      <c r="BB410" s="221" t="str">
        <f t="shared" si="229"/>
        <v/>
      </c>
      <c r="BC410" s="221" t="str">
        <f t="shared" si="229"/>
        <v/>
      </c>
      <c r="BD410" s="221" t="str">
        <f t="shared" si="229"/>
        <v/>
      </c>
      <c r="BE410" s="221" t="str">
        <f t="shared" si="229"/>
        <v/>
      </c>
      <c r="BF410" s="221" t="str">
        <f t="shared" si="229"/>
        <v/>
      </c>
      <c r="BG410" s="221" t="str">
        <f t="shared" si="229"/>
        <v/>
      </c>
      <c r="BH410" s="221" t="str">
        <f t="shared" si="229"/>
        <v/>
      </c>
      <c r="BI410" s="221" t="str">
        <f t="shared" si="229"/>
        <v/>
      </c>
      <c r="BJ410" s="221" t="str">
        <f t="shared" si="229"/>
        <v/>
      </c>
      <c r="BK410" s="221" t="str">
        <f t="shared" si="229"/>
        <v/>
      </c>
      <c r="BL410" s="221" t="str">
        <f t="shared" si="229"/>
        <v/>
      </c>
      <c r="BM410" s="221" t="str">
        <f t="shared" si="229"/>
        <v/>
      </c>
    </row>
    <row r="411" spans="1:65" s="115" customFormat="1">
      <c r="A411" s="298"/>
      <c r="B411" s="215">
        <f t="shared" si="217"/>
        <v>2049</v>
      </c>
      <c r="C411" s="220">
        <f t="shared" ca="1" si="210"/>
        <v>0</v>
      </c>
      <c r="D411" s="221">
        <f t="shared" si="224"/>
        <v>0</v>
      </c>
      <c r="E411" s="221">
        <f t="shared" si="224"/>
        <v>0</v>
      </c>
      <c r="F411" s="221">
        <f t="shared" si="224"/>
        <v>0</v>
      </c>
      <c r="G411" s="221">
        <f t="shared" si="224"/>
        <v>0</v>
      </c>
      <c r="H411" s="221">
        <f t="shared" si="224"/>
        <v>0</v>
      </c>
      <c r="I411" s="221">
        <f t="shared" si="224"/>
        <v>0</v>
      </c>
      <c r="J411" s="221">
        <f t="shared" si="224"/>
        <v>0</v>
      </c>
      <c r="K411" s="221">
        <f t="shared" si="224"/>
        <v>0</v>
      </c>
      <c r="L411" s="221">
        <f t="shared" si="224"/>
        <v>0</v>
      </c>
      <c r="M411" s="221">
        <f t="shared" si="224"/>
        <v>0</v>
      </c>
      <c r="N411" s="221">
        <f t="shared" si="225"/>
        <v>0</v>
      </c>
      <c r="O411" s="221">
        <f t="shared" si="225"/>
        <v>0</v>
      </c>
      <c r="P411" s="221">
        <f t="shared" si="225"/>
        <v>0</v>
      </c>
      <c r="Q411" s="221">
        <f t="shared" si="225"/>
        <v>0</v>
      </c>
      <c r="R411" s="221">
        <f t="shared" si="225"/>
        <v>0</v>
      </c>
      <c r="S411" s="221">
        <f t="shared" si="225"/>
        <v>0</v>
      </c>
      <c r="T411" s="221">
        <f t="shared" si="225"/>
        <v>0</v>
      </c>
      <c r="U411" s="221">
        <f t="shared" si="225"/>
        <v>0</v>
      </c>
      <c r="V411" s="221">
        <f t="shared" si="225"/>
        <v>0</v>
      </c>
      <c r="W411" s="221">
        <f t="shared" si="225"/>
        <v>0</v>
      </c>
      <c r="X411" s="221">
        <f t="shared" si="226"/>
        <v>0</v>
      </c>
      <c r="Y411" s="221">
        <f t="shared" si="226"/>
        <v>0</v>
      </c>
      <c r="Z411" s="221">
        <f t="shared" si="226"/>
        <v>0</v>
      </c>
      <c r="AA411" s="221">
        <f t="shared" si="226"/>
        <v>0</v>
      </c>
      <c r="AB411" s="221">
        <f t="shared" si="226"/>
        <v>0</v>
      </c>
      <c r="AC411" s="221">
        <f t="shared" si="226"/>
        <v>0</v>
      </c>
      <c r="AD411" s="221" t="str">
        <f t="shared" si="226"/>
        <v/>
      </c>
      <c r="AE411" s="221" t="str">
        <f t="shared" si="226"/>
        <v/>
      </c>
      <c r="AF411" s="221" t="str">
        <f t="shared" si="226"/>
        <v/>
      </c>
      <c r="AG411" s="221" t="str">
        <f t="shared" si="226"/>
        <v/>
      </c>
      <c r="AH411" s="221" t="str">
        <f t="shared" si="227"/>
        <v/>
      </c>
      <c r="AI411" s="221" t="str">
        <f t="shared" si="227"/>
        <v/>
      </c>
      <c r="AJ411" s="221" t="str">
        <f t="shared" si="227"/>
        <v/>
      </c>
      <c r="AK411" s="221" t="str">
        <f t="shared" si="227"/>
        <v/>
      </c>
      <c r="AL411" s="221" t="str">
        <f t="shared" si="227"/>
        <v/>
      </c>
      <c r="AM411" s="221" t="str">
        <f t="shared" si="227"/>
        <v/>
      </c>
      <c r="AN411" s="221" t="str">
        <f t="shared" si="227"/>
        <v/>
      </c>
      <c r="AO411" s="221" t="str">
        <f t="shared" si="227"/>
        <v/>
      </c>
      <c r="AP411" s="221" t="str">
        <f t="shared" si="227"/>
        <v/>
      </c>
      <c r="AQ411" s="221" t="str">
        <f t="shared" si="227"/>
        <v/>
      </c>
      <c r="AR411" s="221" t="str">
        <f t="shared" si="228"/>
        <v/>
      </c>
      <c r="AS411" s="221" t="str">
        <f t="shared" si="228"/>
        <v/>
      </c>
      <c r="AT411" s="221" t="str">
        <f t="shared" si="228"/>
        <v/>
      </c>
      <c r="AU411" s="221" t="str">
        <f t="shared" si="228"/>
        <v/>
      </c>
      <c r="AV411" s="221" t="str">
        <f t="shared" si="228"/>
        <v/>
      </c>
      <c r="AW411" s="221" t="str">
        <f t="shared" si="228"/>
        <v/>
      </c>
      <c r="AX411" s="221" t="str">
        <f t="shared" si="228"/>
        <v/>
      </c>
      <c r="AY411" s="221" t="str">
        <f t="shared" si="228"/>
        <v/>
      </c>
      <c r="AZ411" s="221" t="str">
        <f t="shared" si="228"/>
        <v/>
      </c>
      <c r="BA411" s="221" t="str">
        <f t="shared" si="228"/>
        <v/>
      </c>
      <c r="BB411" s="221" t="str">
        <f t="shared" si="229"/>
        <v/>
      </c>
      <c r="BC411" s="221" t="str">
        <f t="shared" si="229"/>
        <v/>
      </c>
      <c r="BD411" s="221" t="str">
        <f t="shared" si="229"/>
        <v/>
      </c>
      <c r="BE411" s="221" t="str">
        <f t="shared" si="229"/>
        <v/>
      </c>
      <c r="BF411" s="221" t="str">
        <f t="shared" si="229"/>
        <v/>
      </c>
      <c r="BG411" s="221" t="str">
        <f t="shared" si="229"/>
        <v/>
      </c>
      <c r="BH411" s="221" t="str">
        <f t="shared" si="229"/>
        <v/>
      </c>
      <c r="BI411" s="221" t="str">
        <f t="shared" si="229"/>
        <v/>
      </c>
      <c r="BJ411" s="221" t="str">
        <f t="shared" si="229"/>
        <v/>
      </c>
      <c r="BK411" s="221" t="str">
        <f t="shared" si="229"/>
        <v/>
      </c>
      <c r="BL411" s="221" t="str">
        <f t="shared" si="229"/>
        <v/>
      </c>
      <c r="BM411" s="221" t="str">
        <f t="shared" si="229"/>
        <v/>
      </c>
    </row>
    <row r="412" spans="1:65" s="115" customFormat="1">
      <c r="A412" s="298"/>
      <c r="B412" s="215">
        <f t="shared" si="217"/>
        <v>2050</v>
      </c>
      <c r="C412" s="220">
        <f t="shared" ca="1" si="210"/>
        <v>0</v>
      </c>
      <c r="D412" s="221">
        <f t="shared" si="224"/>
        <v>0</v>
      </c>
      <c r="E412" s="221">
        <f t="shared" si="224"/>
        <v>0</v>
      </c>
      <c r="F412" s="221">
        <f t="shared" si="224"/>
        <v>0</v>
      </c>
      <c r="G412" s="221">
        <f t="shared" si="224"/>
        <v>0</v>
      </c>
      <c r="H412" s="221">
        <f t="shared" si="224"/>
        <v>0</v>
      </c>
      <c r="I412" s="221">
        <f t="shared" si="224"/>
        <v>0</v>
      </c>
      <c r="J412" s="221">
        <f t="shared" si="224"/>
        <v>0</v>
      </c>
      <c r="K412" s="221">
        <f t="shared" si="224"/>
        <v>0</v>
      </c>
      <c r="L412" s="221">
        <f t="shared" si="224"/>
        <v>0</v>
      </c>
      <c r="M412" s="221">
        <f t="shared" si="224"/>
        <v>0</v>
      </c>
      <c r="N412" s="221">
        <f t="shared" si="225"/>
        <v>0</v>
      </c>
      <c r="O412" s="221">
        <f t="shared" si="225"/>
        <v>0</v>
      </c>
      <c r="P412" s="221">
        <f t="shared" si="225"/>
        <v>0</v>
      </c>
      <c r="Q412" s="221">
        <f t="shared" si="225"/>
        <v>0</v>
      </c>
      <c r="R412" s="221">
        <f t="shared" si="225"/>
        <v>0</v>
      </c>
      <c r="S412" s="221">
        <f t="shared" si="225"/>
        <v>0</v>
      </c>
      <c r="T412" s="221">
        <f t="shared" si="225"/>
        <v>0</v>
      </c>
      <c r="U412" s="221">
        <f t="shared" si="225"/>
        <v>0</v>
      </c>
      <c r="V412" s="221">
        <f t="shared" si="225"/>
        <v>0</v>
      </c>
      <c r="W412" s="221">
        <f t="shared" si="225"/>
        <v>0</v>
      </c>
      <c r="X412" s="221">
        <f t="shared" si="226"/>
        <v>0</v>
      </c>
      <c r="Y412" s="221">
        <f t="shared" si="226"/>
        <v>0</v>
      </c>
      <c r="Z412" s="221">
        <f t="shared" si="226"/>
        <v>0</v>
      </c>
      <c r="AA412" s="221">
        <f t="shared" si="226"/>
        <v>0</v>
      </c>
      <c r="AB412" s="221">
        <f t="shared" si="226"/>
        <v>0</v>
      </c>
      <c r="AC412" s="221">
        <f t="shared" si="226"/>
        <v>0</v>
      </c>
      <c r="AD412" s="221">
        <f t="shared" si="226"/>
        <v>0</v>
      </c>
      <c r="AE412" s="221" t="str">
        <f t="shared" si="226"/>
        <v/>
      </c>
      <c r="AF412" s="221" t="str">
        <f t="shared" si="226"/>
        <v/>
      </c>
      <c r="AG412" s="221" t="str">
        <f t="shared" si="226"/>
        <v/>
      </c>
      <c r="AH412" s="221" t="str">
        <f t="shared" si="227"/>
        <v/>
      </c>
      <c r="AI412" s="221" t="str">
        <f t="shared" si="227"/>
        <v/>
      </c>
      <c r="AJ412" s="221" t="str">
        <f t="shared" si="227"/>
        <v/>
      </c>
      <c r="AK412" s="221" t="str">
        <f t="shared" si="227"/>
        <v/>
      </c>
      <c r="AL412" s="221" t="str">
        <f t="shared" si="227"/>
        <v/>
      </c>
      <c r="AM412" s="221" t="str">
        <f t="shared" si="227"/>
        <v/>
      </c>
      <c r="AN412" s="221" t="str">
        <f t="shared" si="227"/>
        <v/>
      </c>
      <c r="AO412" s="221" t="str">
        <f t="shared" si="227"/>
        <v/>
      </c>
      <c r="AP412" s="221" t="str">
        <f t="shared" si="227"/>
        <v/>
      </c>
      <c r="AQ412" s="221" t="str">
        <f t="shared" si="227"/>
        <v/>
      </c>
      <c r="AR412" s="221" t="str">
        <f t="shared" si="228"/>
        <v/>
      </c>
      <c r="AS412" s="221" t="str">
        <f t="shared" si="228"/>
        <v/>
      </c>
      <c r="AT412" s="221" t="str">
        <f t="shared" si="228"/>
        <v/>
      </c>
      <c r="AU412" s="221" t="str">
        <f t="shared" si="228"/>
        <v/>
      </c>
      <c r="AV412" s="221" t="str">
        <f t="shared" si="228"/>
        <v/>
      </c>
      <c r="AW412" s="221" t="str">
        <f t="shared" si="228"/>
        <v/>
      </c>
      <c r="AX412" s="221" t="str">
        <f t="shared" si="228"/>
        <v/>
      </c>
      <c r="AY412" s="221" t="str">
        <f t="shared" si="228"/>
        <v/>
      </c>
      <c r="AZ412" s="221" t="str">
        <f t="shared" si="228"/>
        <v/>
      </c>
      <c r="BA412" s="221" t="str">
        <f t="shared" si="228"/>
        <v/>
      </c>
      <c r="BB412" s="221" t="str">
        <f t="shared" si="229"/>
        <v/>
      </c>
      <c r="BC412" s="221" t="str">
        <f t="shared" si="229"/>
        <v/>
      </c>
      <c r="BD412" s="221" t="str">
        <f t="shared" si="229"/>
        <v/>
      </c>
      <c r="BE412" s="221" t="str">
        <f t="shared" si="229"/>
        <v/>
      </c>
      <c r="BF412" s="221" t="str">
        <f t="shared" si="229"/>
        <v/>
      </c>
      <c r="BG412" s="221" t="str">
        <f t="shared" si="229"/>
        <v/>
      </c>
      <c r="BH412" s="221" t="str">
        <f t="shared" si="229"/>
        <v/>
      </c>
      <c r="BI412" s="221" t="str">
        <f t="shared" si="229"/>
        <v/>
      </c>
      <c r="BJ412" s="221" t="str">
        <f t="shared" si="229"/>
        <v/>
      </c>
      <c r="BK412" s="221" t="str">
        <f t="shared" si="229"/>
        <v/>
      </c>
      <c r="BL412" s="221" t="str">
        <f t="shared" si="229"/>
        <v/>
      </c>
      <c r="BM412" s="221" t="str">
        <f t="shared" si="229"/>
        <v/>
      </c>
    </row>
    <row r="413" spans="1:65" s="115" customFormat="1">
      <c r="A413" s="298"/>
      <c r="B413" s="215">
        <f t="shared" si="217"/>
        <v>2051</v>
      </c>
      <c r="C413" s="220">
        <f t="shared" ca="1" si="210"/>
        <v>0</v>
      </c>
      <c r="D413" s="221">
        <f t="shared" si="224"/>
        <v>0</v>
      </c>
      <c r="E413" s="221">
        <f t="shared" si="224"/>
        <v>0</v>
      </c>
      <c r="F413" s="221">
        <f t="shared" si="224"/>
        <v>0</v>
      </c>
      <c r="G413" s="221">
        <f t="shared" si="224"/>
        <v>0</v>
      </c>
      <c r="H413" s="221">
        <f t="shared" si="224"/>
        <v>0</v>
      </c>
      <c r="I413" s="221">
        <f t="shared" si="224"/>
        <v>0</v>
      </c>
      <c r="J413" s="221">
        <f t="shared" si="224"/>
        <v>0</v>
      </c>
      <c r="K413" s="221">
        <f t="shared" si="224"/>
        <v>0</v>
      </c>
      <c r="L413" s="221">
        <f t="shared" si="224"/>
        <v>0</v>
      </c>
      <c r="M413" s="221">
        <f t="shared" si="224"/>
        <v>0</v>
      </c>
      <c r="N413" s="221">
        <f t="shared" si="225"/>
        <v>0</v>
      </c>
      <c r="O413" s="221">
        <f t="shared" si="225"/>
        <v>0</v>
      </c>
      <c r="P413" s="221">
        <f t="shared" si="225"/>
        <v>0</v>
      </c>
      <c r="Q413" s="221">
        <f t="shared" si="225"/>
        <v>0</v>
      </c>
      <c r="R413" s="221">
        <f t="shared" si="225"/>
        <v>0</v>
      </c>
      <c r="S413" s="221">
        <f t="shared" si="225"/>
        <v>0</v>
      </c>
      <c r="T413" s="221">
        <f t="shared" si="225"/>
        <v>0</v>
      </c>
      <c r="U413" s="221">
        <f t="shared" si="225"/>
        <v>0</v>
      </c>
      <c r="V413" s="221">
        <f t="shared" si="225"/>
        <v>0</v>
      </c>
      <c r="W413" s="221">
        <f t="shared" si="225"/>
        <v>0</v>
      </c>
      <c r="X413" s="221">
        <f t="shared" si="226"/>
        <v>0</v>
      </c>
      <c r="Y413" s="221">
        <f t="shared" si="226"/>
        <v>0</v>
      </c>
      <c r="Z413" s="221">
        <f t="shared" si="226"/>
        <v>0</v>
      </c>
      <c r="AA413" s="221">
        <f t="shared" si="226"/>
        <v>0</v>
      </c>
      <c r="AB413" s="221">
        <f t="shared" si="226"/>
        <v>0</v>
      </c>
      <c r="AC413" s="221">
        <f t="shared" si="226"/>
        <v>0</v>
      </c>
      <c r="AD413" s="221">
        <f t="shared" si="226"/>
        <v>0</v>
      </c>
      <c r="AE413" s="221">
        <f t="shared" si="226"/>
        <v>0</v>
      </c>
      <c r="AF413" s="221" t="str">
        <f t="shared" si="226"/>
        <v/>
      </c>
      <c r="AG413" s="221" t="str">
        <f t="shared" si="226"/>
        <v/>
      </c>
      <c r="AH413" s="221" t="str">
        <f t="shared" si="227"/>
        <v/>
      </c>
      <c r="AI413" s="221" t="str">
        <f t="shared" si="227"/>
        <v/>
      </c>
      <c r="AJ413" s="221" t="str">
        <f t="shared" si="227"/>
        <v/>
      </c>
      <c r="AK413" s="221" t="str">
        <f t="shared" si="227"/>
        <v/>
      </c>
      <c r="AL413" s="221" t="str">
        <f t="shared" si="227"/>
        <v/>
      </c>
      <c r="AM413" s="221" t="str">
        <f t="shared" si="227"/>
        <v/>
      </c>
      <c r="AN413" s="221" t="str">
        <f t="shared" si="227"/>
        <v/>
      </c>
      <c r="AO413" s="221" t="str">
        <f t="shared" si="227"/>
        <v/>
      </c>
      <c r="AP413" s="221" t="str">
        <f t="shared" si="227"/>
        <v/>
      </c>
      <c r="AQ413" s="221" t="str">
        <f t="shared" si="227"/>
        <v/>
      </c>
      <c r="AR413" s="221" t="str">
        <f t="shared" si="228"/>
        <v/>
      </c>
      <c r="AS413" s="221" t="str">
        <f t="shared" si="228"/>
        <v/>
      </c>
      <c r="AT413" s="221" t="str">
        <f t="shared" si="228"/>
        <v/>
      </c>
      <c r="AU413" s="221" t="str">
        <f t="shared" si="228"/>
        <v/>
      </c>
      <c r="AV413" s="221" t="str">
        <f t="shared" si="228"/>
        <v/>
      </c>
      <c r="AW413" s="221" t="str">
        <f t="shared" si="228"/>
        <v/>
      </c>
      <c r="AX413" s="221" t="str">
        <f t="shared" si="228"/>
        <v/>
      </c>
      <c r="AY413" s="221" t="str">
        <f t="shared" si="228"/>
        <v/>
      </c>
      <c r="AZ413" s="221" t="str">
        <f t="shared" si="228"/>
        <v/>
      </c>
      <c r="BA413" s="221" t="str">
        <f t="shared" si="228"/>
        <v/>
      </c>
      <c r="BB413" s="221" t="str">
        <f t="shared" si="229"/>
        <v/>
      </c>
      <c r="BC413" s="221" t="str">
        <f t="shared" si="229"/>
        <v/>
      </c>
      <c r="BD413" s="221" t="str">
        <f t="shared" si="229"/>
        <v/>
      </c>
      <c r="BE413" s="221" t="str">
        <f t="shared" si="229"/>
        <v/>
      </c>
      <c r="BF413" s="221" t="str">
        <f t="shared" si="229"/>
        <v/>
      </c>
      <c r="BG413" s="221" t="str">
        <f t="shared" si="229"/>
        <v/>
      </c>
      <c r="BH413" s="221" t="str">
        <f t="shared" si="229"/>
        <v/>
      </c>
      <c r="BI413" s="221" t="str">
        <f t="shared" si="229"/>
        <v/>
      </c>
      <c r="BJ413" s="221" t="str">
        <f t="shared" si="229"/>
        <v/>
      </c>
      <c r="BK413" s="221" t="str">
        <f t="shared" si="229"/>
        <v/>
      </c>
      <c r="BL413" s="221" t="str">
        <f t="shared" si="229"/>
        <v/>
      </c>
      <c r="BM413" s="221" t="str">
        <f t="shared" si="229"/>
        <v/>
      </c>
    </row>
    <row r="414" spans="1:65" s="115" customFormat="1">
      <c r="A414" s="298"/>
      <c r="B414" s="215">
        <f t="shared" si="217"/>
        <v>2052</v>
      </c>
      <c r="C414" s="220">
        <f t="shared" ca="1" si="210"/>
        <v>0</v>
      </c>
      <c r="D414" s="221">
        <f t="shared" si="224"/>
        <v>0</v>
      </c>
      <c r="E414" s="221">
        <f t="shared" si="224"/>
        <v>0</v>
      </c>
      <c r="F414" s="221">
        <f t="shared" si="224"/>
        <v>0</v>
      </c>
      <c r="G414" s="221">
        <f t="shared" si="224"/>
        <v>0</v>
      </c>
      <c r="H414" s="221">
        <f t="shared" si="224"/>
        <v>0</v>
      </c>
      <c r="I414" s="221">
        <f t="shared" si="224"/>
        <v>0</v>
      </c>
      <c r="J414" s="221">
        <f t="shared" si="224"/>
        <v>0</v>
      </c>
      <c r="K414" s="221">
        <f t="shared" si="224"/>
        <v>0</v>
      </c>
      <c r="L414" s="221">
        <f t="shared" si="224"/>
        <v>0</v>
      </c>
      <c r="M414" s="221">
        <f t="shared" si="224"/>
        <v>0</v>
      </c>
      <c r="N414" s="221">
        <f t="shared" si="225"/>
        <v>0</v>
      </c>
      <c r="O414" s="221">
        <f t="shared" si="225"/>
        <v>0</v>
      </c>
      <c r="P414" s="221">
        <f t="shared" si="225"/>
        <v>0</v>
      </c>
      <c r="Q414" s="221">
        <f t="shared" si="225"/>
        <v>0</v>
      </c>
      <c r="R414" s="221">
        <f t="shared" si="225"/>
        <v>0</v>
      </c>
      <c r="S414" s="221">
        <f t="shared" si="225"/>
        <v>0</v>
      </c>
      <c r="T414" s="221">
        <f t="shared" si="225"/>
        <v>0</v>
      </c>
      <c r="U414" s="221">
        <f t="shared" si="225"/>
        <v>0</v>
      </c>
      <c r="V414" s="221">
        <f t="shared" si="225"/>
        <v>0</v>
      </c>
      <c r="W414" s="221">
        <f t="shared" si="225"/>
        <v>0</v>
      </c>
      <c r="X414" s="221">
        <f t="shared" si="226"/>
        <v>0</v>
      </c>
      <c r="Y414" s="221">
        <f t="shared" si="226"/>
        <v>0</v>
      </c>
      <c r="Z414" s="221">
        <f t="shared" si="226"/>
        <v>0</v>
      </c>
      <c r="AA414" s="221">
        <f t="shared" si="226"/>
        <v>0</v>
      </c>
      <c r="AB414" s="221">
        <f t="shared" si="226"/>
        <v>0</v>
      </c>
      <c r="AC414" s="221">
        <f t="shared" si="226"/>
        <v>0</v>
      </c>
      <c r="AD414" s="221">
        <f t="shared" si="226"/>
        <v>0</v>
      </c>
      <c r="AE414" s="221">
        <f t="shared" si="226"/>
        <v>0</v>
      </c>
      <c r="AF414" s="221">
        <f t="shared" si="226"/>
        <v>0</v>
      </c>
      <c r="AG414" s="221" t="str">
        <f t="shared" si="226"/>
        <v/>
      </c>
      <c r="AH414" s="221" t="str">
        <f t="shared" si="227"/>
        <v/>
      </c>
      <c r="AI414" s="221" t="str">
        <f t="shared" si="227"/>
        <v/>
      </c>
      <c r="AJ414" s="221" t="str">
        <f t="shared" si="227"/>
        <v/>
      </c>
      <c r="AK414" s="221" t="str">
        <f t="shared" si="227"/>
        <v/>
      </c>
      <c r="AL414" s="221" t="str">
        <f t="shared" si="227"/>
        <v/>
      </c>
      <c r="AM414" s="221" t="str">
        <f t="shared" si="227"/>
        <v/>
      </c>
      <c r="AN414" s="221" t="str">
        <f t="shared" si="227"/>
        <v/>
      </c>
      <c r="AO414" s="221" t="str">
        <f t="shared" si="227"/>
        <v/>
      </c>
      <c r="AP414" s="221" t="str">
        <f t="shared" si="227"/>
        <v/>
      </c>
      <c r="AQ414" s="221" t="str">
        <f t="shared" si="227"/>
        <v/>
      </c>
      <c r="AR414" s="221" t="str">
        <f t="shared" si="228"/>
        <v/>
      </c>
      <c r="AS414" s="221" t="str">
        <f t="shared" si="228"/>
        <v/>
      </c>
      <c r="AT414" s="221" t="str">
        <f t="shared" si="228"/>
        <v/>
      </c>
      <c r="AU414" s="221" t="str">
        <f t="shared" si="228"/>
        <v/>
      </c>
      <c r="AV414" s="221" t="str">
        <f t="shared" si="228"/>
        <v/>
      </c>
      <c r="AW414" s="221" t="str">
        <f t="shared" si="228"/>
        <v/>
      </c>
      <c r="AX414" s="221" t="str">
        <f t="shared" si="228"/>
        <v/>
      </c>
      <c r="AY414" s="221" t="str">
        <f t="shared" si="228"/>
        <v/>
      </c>
      <c r="AZ414" s="221" t="str">
        <f t="shared" si="228"/>
        <v/>
      </c>
      <c r="BA414" s="221" t="str">
        <f t="shared" si="228"/>
        <v/>
      </c>
      <c r="BB414" s="221" t="str">
        <f t="shared" si="229"/>
        <v/>
      </c>
      <c r="BC414" s="221" t="str">
        <f t="shared" si="229"/>
        <v/>
      </c>
      <c r="BD414" s="221" t="str">
        <f t="shared" si="229"/>
        <v/>
      </c>
      <c r="BE414" s="221" t="str">
        <f t="shared" si="229"/>
        <v/>
      </c>
      <c r="BF414" s="221" t="str">
        <f t="shared" si="229"/>
        <v/>
      </c>
      <c r="BG414" s="221" t="str">
        <f t="shared" si="229"/>
        <v/>
      </c>
      <c r="BH414" s="221" t="str">
        <f t="shared" si="229"/>
        <v/>
      </c>
      <c r="BI414" s="221" t="str">
        <f t="shared" si="229"/>
        <v/>
      </c>
      <c r="BJ414" s="221" t="str">
        <f t="shared" si="229"/>
        <v/>
      </c>
      <c r="BK414" s="221" t="str">
        <f t="shared" si="229"/>
        <v/>
      </c>
      <c r="BL414" s="221" t="str">
        <f t="shared" si="229"/>
        <v/>
      </c>
      <c r="BM414" s="221" t="str">
        <f t="shared" si="229"/>
        <v/>
      </c>
    </row>
    <row r="415" spans="1:65" s="115" customFormat="1">
      <c r="A415" s="298"/>
      <c r="B415" s="215">
        <f t="shared" si="217"/>
        <v>2053</v>
      </c>
      <c r="C415" s="220">
        <f t="shared" ca="1" si="210"/>
        <v>0</v>
      </c>
      <c r="D415" s="221">
        <f t="shared" si="224"/>
        <v>0</v>
      </c>
      <c r="E415" s="221">
        <f t="shared" si="224"/>
        <v>0</v>
      </c>
      <c r="F415" s="221">
        <f t="shared" si="224"/>
        <v>0</v>
      </c>
      <c r="G415" s="221">
        <f t="shared" si="224"/>
        <v>0</v>
      </c>
      <c r="H415" s="221">
        <f t="shared" si="224"/>
        <v>0</v>
      </c>
      <c r="I415" s="221">
        <f t="shared" si="224"/>
        <v>0</v>
      </c>
      <c r="J415" s="221">
        <f t="shared" si="224"/>
        <v>0</v>
      </c>
      <c r="K415" s="221">
        <f t="shared" si="224"/>
        <v>0</v>
      </c>
      <c r="L415" s="221">
        <f t="shared" si="224"/>
        <v>0</v>
      </c>
      <c r="M415" s="221">
        <f t="shared" si="224"/>
        <v>0</v>
      </c>
      <c r="N415" s="221">
        <f t="shared" si="225"/>
        <v>0</v>
      </c>
      <c r="O415" s="221">
        <f t="shared" si="225"/>
        <v>0</v>
      </c>
      <c r="P415" s="221">
        <f t="shared" si="225"/>
        <v>0</v>
      </c>
      <c r="Q415" s="221">
        <f t="shared" si="225"/>
        <v>0</v>
      </c>
      <c r="R415" s="221">
        <f t="shared" si="225"/>
        <v>0</v>
      </c>
      <c r="S415" s="221">
        <f t="shared" si="225"/>
        <v>0</v>
      </c>
      <c r="T415" s="221">
        <f t="shared" si="225"/>
        <v>0</v>
      </c>
      <c r="U415" s="221">
        <f t="shared" si="225"/>
        <v>0</v>
      </c>
      <c r="V415" s="221">
        <f t="shared" si="225"/>
        <v>0</v>
      </c>
      <c r="W415" s="221">
        <f t="shared" si="225"/>
        <v>0</v>
      </c>
      <c r="X415" s="221">
        <f t="shared" si="226"/>
        <v>0</v>
      </c>
      <c r="Y415" s="221">
        <f t="shared" si="226"/>
        <v>0</v>
      </c>
      <c r="Z415" s="221">
        <f t="shared" si="226"/>
        <v>0</v>
      </c>
      <c r="AA415" s="221">
        <f t="shared" si="226"/>
        <v>0</v>
      </c>
      <c r="AB415" s="221">
        <f t="shared" si="226"/>
        <v>0</v>
      </c>
      <c r="AC415" s="221">
        <f t="shared" si="226"/>
        <v>0</v>
      </c>
      <c r="AD415" s="221">
        <f t="shared" si="226"/>
        <v>0</v>
      </c>
      <c r="AE415" s="221">
        <f t="shared" si="226"/>
        <v>0</v>
      </c>
      <c r="AF415" s="221">
        <f t="shared" si="226"/>
        <v>0</v>
      </c>
      <c r="AG415" s="221">
        <f t="shared" si="226"/>
        <v>0</v>
      </c>
      <c r="AH415" s="221" t="str">
        <f t="shared" si="227"/>
        <v/>
      </c>
      <c r="AI415" s="221" t="str">
        <f t="shared" si="227"/>
        <v/>
      </c>
      <c r="AJ415" s="221" t="str">
        <f t="shared" si="227"/>
        <v/>
      </c>
      <c r="AK415" s="221" t="str">
        <f t="shared" si="227"/>
        <v/>
      </c>
      <c r="AL415" s="221" t="str">
        <f t="shared" si="227"/>
        <v/>
      </c>
      <c r="AM415" s="221" t="str">
        <f t="shared" si="227"/>
        <v/>
      </c>
      <c r="AN415" s="221" t="str">
        <f t="shared" si="227"/>
        <v/>
      </c>
      <c r="AO415" s="221" t="str">
        <f t="shared" si="227"/>
        <v/>
      </c>
      <c r="AP415" s="221" t="str">
        <f t="shared" si="227"/>
        <v/>
      </c>
      <c r="AQ415" s="221" t="str">
        <f t="shared" si="227"/>
        <v/>
      </c>
      <c r="AR415" s="221" t="str">
        <f t="shared" si="228"/>
        <v/>
      </c>
      <c r="AS415" s="221" t="str">
        <f t="shared" si="228"/>
        <v/>
      </c>
      <c r="AT415" s="221" t="str">
        <f t="shared" si="228"/>
        <v/>
      </c>
      <c r="AU415" s="221" t="str">
        <f t="shared" si="228"/>
        <v/>
      </c>
      <c r="AV415" s="221" t="str">
        <f t="shared" si="228"/>
        <v/>
      </c>
      <c r="AW415" s="221" t="str">
        <f t="shared" si="228"/>
        <v/>
      </c>
      <c r="AX415" s="221" t="str">
        <f t="shared" si="228"/>
        <v/>
      </c>
      <c r="AY415" s="221" t="str">
        <f t="shared" si="228"/>
        <v/>
      </c>
      <c r="AZ415" s="221" t="str">
        <f t="shared" si="228"/>
        <v/>
      </c>
      <c r="BA415" s="221" t="str">
        <f t="shared" si="228"/>
        <v/>
      </c>
      <c r="BB415" s="221" t="str">
        <f t="shared" si="229"/>
        <v/>
      </c>
      <c r="BC415" s="221" t="str">
        <f t="shared" si="229"/>
        <v/>
      </c>
      <c r="BD415" s="221" t="str">
        <f t="shared" si="229"/>
        <v/>
      </c>
      <c r="BE415" s="221" t="str">
        <f t="shared" si="229"/>
        <v/>
      </c>
      <c r="BF415" s="221" t="str">
        <f t="shared" si="229"/>
        <v/>
      </c>
      <c r="BG415" s="221" t="str">
        <f t="shared" si="229"/>
        <v/>
      </c>
      <c r="BH415" s="221" t="str">
        <f t="shared" si="229"/>
        <v/>
      </c>
      <c r="BI415" s="221" t="str">
        <f t="shared" si="229"/>
        <v/>
      </c>
      <c r="BJ415" s="221" t="str">
        <f t="shared" si="229"/>
        <v/>
      </c>
      <c r="BK415" s="221" t="str">
        <f t="shared" si="229"/>
        <v/>
      </c>
      <c r="BL415" s="221" t="str">
        <f t="shared" si="229"/>
        <v/>
      </c>
      <c r="BM415" s="221" t="str">
        <f t="shared" si="229"/>
        <v/>
      </c>
    </row>
    <row r="416" spans="1:65" s="115" customFormat="1">
      <c r="A416" s="298"/>
      <c r="B416" s="215">
        <f t="shared" si="217"/>
        <v>2054</v>
      </c>
      <c r="C416" s="220">
        <f t="shared" ca="1" si="210"/>
        <v>0</v>
      </c>
      <c r="D416" s="221" t="str">
        <f t="shared" ref="D416:M425" si="230">IF(D$384="","",IF($B416&gt;$B$18,"",IF(AND($B416&gt;=D$384,$B416-D$384&lt;$B$22),D$385/$B$22,"")))</f>
        <v/>
      </c>
      <c r="E416" s="221">
        <f t="shared" si="230"/>
        <v>0</v>
      </c>
      <c r="F416" s="221">
        <f t="shared" si="230"/>
        <v>0</v>
      </c>
      <c r="G416" s="221">
        <f t="shared" si="230"/>
        <v>0</v>
      </c>
      <c r="H416" s="221">
        <f t="shared" si="230"/>
        <v>0</v>
      </c>
      <c r="I416" s="221">
        <f t="shared" si="230"/>
        <v>0</v>
      </c>
      <c r="J416" s="221">
        <f t="shared" si="230"/>
        <v>0</v>
      </c>
      <c r="K416" s="221">
        <f t="shared" si="230"/>
        <v>0</v>
      </c>
      <c r="L416" s="221">
        <f t="shared" si="230"/>
        <v>0</v>
      </c>
      <c r="M416" s="221">
        <f t="shared" si="230"/>
        <v>0</v>
      </c>
      <c r="N416" s="221">
        <f t="shared" ref="N416:W425" si="231">IF(N$384="","",IF($B416&gt;$B$18,"",IF(AND($B416&gt;=N$384,$B416-N$384&lt;$B$22),N$385/$B$22,"")))</f>
        <v>0</v>
      </c>
      <c r="O416" s="221">
        <f t="shared" si="231"/>
        <v>0</v>
      </c>
      <c r="P416" s="221">
        <f t="shared" si="231"/>
        <v>0</v>
      </c>
      <c r="Q416" s="221">
        <f t="shared" si="231"/>
        <v>0</v>
      </c>
      <c r="R416" s="221">
        <f t="shared" si="231"/>
        <v>0</v>
      </c>
      <c r="S416" s="221">
        <f t="shared" si="231"/>
        <v>0</v>
      </c>
      <c r="T416" s="221">
        <f t="shared" si="231"/>
        <v>0</v>
      </c>
      <c r="U416" s="221">
        <f t="shared" si="231"/>
        <v>0</v>
      </c>
      <c r="V416" s="221">
        <f t="shared" si="231"/>
        <v>0</v>
      </c>
      <c r="W416" s="221">
        <f t="shared" si="231"/>
        <v>0</v>
      </c>
      <c r="X416" s="221">
        <f t="shared" ref="X416:AG425" si="232">IF(X$384="","",IF($B416&gt;$B$18,"",IF(AND($B416&gt;=X$384,$B416-X$384&lt;$B$22),X$385/$B$22,"")))</f>
        <v>0</v>
      </c>
      <c r="Y416" s="221">
        <f t="shared" si="232"/>
        <v>0</v>
      </c>
      <c r="Z416" s="221">
        <f t="shared" si="232"/>
        <v>0</v>
      </c>
      <c r="AA416" s="221">
        <f t="shared" si="232"/>
        <v>0</v>
      </c>
      <c r="AB416" s="221">
        <f t="shared" si="232"/>
        <v>0</v>
      </c>
      <c r="AC416" s="221">
        <f t="shared" si="232"/>
        <v>0</v>
      </c>
      <c r="AD416" s="221">
        <f t="shared" si="232"/>
        <v>0</v>
      </c>
      <c r="AE416" s="221">
        <f t="shared" si="232"/>
        <v>0</v>
      </c>
      <c r="AF416" s="221">
        <f t="shared" si="232"/>
        <v>0</v>
      </c>
      <c r="AG416" s="221">
        <f t="shared" si="232"/>
        <v>0</v>
      </c>
      <c r="AH416" s="221">
        <f t="shared" ref="AH416:AQ425" si="233">IF(AH$384="","",IF($B416&gt;$B$18,"",IF(AND($B416&gt;=AH$384,$B416-AH$384&lt;$B$22),AH$385/$B$22,"")))</f>
        <v>0</v>
      </c>
      <c r="AI416" s="221" t="str">
        <f t="shared" si="233"/>
        <v/>
      </c>
      <c r="AJ416" s="221" t="str">
        <f t="shared" si="233"/>
        <v/>
      </c>
      <c r="AK416" s="221" t="str">
        <f t="shared" si="233"/>
        <v/>
      </c>
      <c r="AL416" s="221" t="str">
        <f t="shared" si="233"/>
        <v/>
      </c>
      <c r="AM416" s="221" t="str">
        <f t="shared" si="233"/>
        <v/>
      </c>
      <c r="AN416" s="221" t="str">
        <f t="shared" si="233"/>
        <v/>
      </c>
      <c r="AO416" s="221" t="str">
        <f t="shared" si="233"/>
        <v/>
      </c>
      <c r="AP416" s="221" t="str">
        <f t="shared" si="233"/>
        <v/>
      </c>
      <c r="AQ416" s="221" t="str">
        <f t="shared" si="233"/>
        <v/>
      </c>
      <c r="AR416" s="221" t="str">
        <f t="shared" ref="AR416:BA425" si="234">IF(AR$384="","",IF($B416&gt;$B$18,"",IF(AND($B416&gt;=AR$384,$B416-AR$384&lt;$B$22),AR$385/$B$22,"")))</f>
        <v/>
      </c>
      <c r="AS416" s="221" t="str">
        <f t="shared" si="234"/>
        <v/>
      </c>
      <c r="AT416" s="221" t="str">
        <f t="shared" si="234"/>
        <v/>
      </c>
      <c r="AU416" s="221" t="str">
        <f t="shared" si="234"/>
        <v/>
      </c>
      <c r="AV416" s="221" t="str">
        <f t="shared" si="234"/>
        <v/>
      </c>
      <c r="AW416" s="221" t="str">
        <f t="shared" si="234"/>
        <v/>
      </c>
      <c r="AX416" s="221" t="str">
        <f t="shared" si="234"/>
        <v/>
      </c>
      <c r="AY416" s="221" t="str">
        <f t="shared" si="234"/>
        <v/>
      </c>
      <c r="AZ416" s="221" t="str">
        <f t="shared" si="234"/>
        <v/>
      </c>
      <c r="BA416" s="221" t="str">
        <f t="shared" si="234"/>
        <v/>
      </c>
      <c r="BB416" s="221" t="str">
        <f t="shared" ref="BB416:BM425" si="235">IF(BB$384="","",IF($B416&gt;$B$18,"",IF(AND($B416&gt;=BB$384,$B416-BB$384&lt;$B$22),BB$385/$B$22,"")))</f>
        <v/>
      </c>
      <c r="BC416" s="221" t="str">
        <f t="shared" si="235"/>
        <v/>
      </c>
      <c r="BD416" s="221" t="str">
        <f t="shared" si="235"/>
        <v/>
      </c>
      <c r="BE416" s="221" t="str">
        <f t="shared" si="235"/>
        <v/>
      </c>
      <c r="BF416" s="221" t="str">
        <f t="shared" si="235"/>
        <v/>
      </c>
      <c r="BG416" s="221" t="str">
        <f t="shared" si="235"/>
        <v/>
      </c>
      <c r="BH416" s="221" t="str">
        <f t="shared" si="235"/>
        <v/>
      </c>
      <c r="BI416" s="221" t="str">
        <f t="shared" si="235"/>
        <v/>
      </c>
      <c r="BJ416" s="221" t="str">
        <f t="shared" si="235"/>
        <v/>
      </c>
      <c r="BK416" s="221" t="str">
        <f t="shared" si="235"/>
        <v/>
      </c>
      <c r="BL416" s="221" t="str">
        <f t="shared" si="235"/>
        <v/>
      </c>
      <c r="BM416" s="221" t="str">
        <f t="shared" si="235"/>
        <v/>
      </c>
    </row>
    <row r="417" spans="1:65" s="115" customFormat="1">
      <c r="A417" s="298"/>
      <c r="B417" s="215">
        <f t="shared" si="217"/>
        <v>2055</v>
      </c>
      <c r="C417" s="220">
        <f t="shared" ca="1" si="210"/>
        <v>0</v>
      </c>
      <c r="D417" s="221" t="str">
        <f t="shared" si="230"/>
        <v/>
      </c>
      <c r="E417" s="221" t="str">
        <f t="shared" si="230"/>
        <v/>
      </c>
      <c r="F417" s="221">
        <f t="shared" si="230"/>
        <v>0</v>
      </c>
      <c r="G417" s="221">
        <f t="shared" si="230"/>
        <v>0</v>
      </c>
      <c r="H417" s="221">
        <f t="shared" si="230"/>
        <v>0</v>
      </c>
      <c r="I417" s="221">
        <f t="shared" si="230"/>
        <v>0</v>
      </c>
      <c r="J417" s="221">
        <f t="shared" si="230"/>
        <v>0</v>
      </c>
      <c r="K417" s="221">
        <f t="shared" si="230"/>
        <v>0</v>
      </c>
      <c r="L417" s="221">
        <f t="shared" si="230"/>
        <v>0</v>
      </c>
      <c r="M417" s="221">
        <f t="shared" si="230"/>
        <v>0</v>
      </c>
      <c r="N417" s="221">
        <f t="shared" si="231"/>
        <v>0</v>
      </c>
      <c r="O417" s="221">
        <f t="shared" si="231"/>
        <v>0</v>
      </c>
      <c r="P417" s="221">
        <f t="shared" si="231"/>
        <v>0</v>
      </c>
      <c r="Q417" s="221">
        <f t="shared" si="231"/>
        <v>0</v>
      </c>
      <c r="R417" s="221">
        <f t="shared" si="231"/>
        <v>0</v>
      </c>
      <c r="S417" s="221">
        <f t="shared" si="231"/>
        <v>0</v>
      </c>
      <c r="T417" s="221">
        <f t="shared" si="231"/>
        <v>0</v>
      </c>
      <c r="U417" s="221">
        <f t="shared" si="231"/>
        <v>0</v>
      </c>
      <c r="V417" s="221">
        <f t="shared" si="231"/>
        <v>0</v>
      </c>
      <c r="W417" s="221">
        <f t="shared" si="231"/>
        <v>0</v>
      </c>
      <c r="X417" s="221">
        <f t="shared" si="232"/>
        <v>0</v>
      </c>
      <c r="Y417" s="221">
        <f t="shared" si="232"/>
        <v>0</v>
      </c>
      <c r="Z417" s="221">
        <f t="shared" si="232"/>
        <v>0</v>
      </c>
      <c r="AA417" s="221">
        <f t="shared" si="232"/>
        <v>0</v>
      </c>
      <c r="AB417" s="221">
        <f t="shared" si="232"/>
        <v>0</v>
      </c>
      <c r="AC417" s="221">
        <f t="shared" si="232"/>
        <v>0</v>
      </c>
      <c r="AD417" s="221">
        <f t="shared" si="232"/>
        <v>0</v>
      </c>
      <c r="AE417" s="221">
        <f t="shared" si="232"/>
        <v>0</v>
      </c>
      <c r="AF417" s="221">
        <f t="shared" si="232"/>
        <v>0</v>
      </c>
      <c r="AG417" s="221">
        <f t="shared" si="232"/>
        <v>0</v>
      </c>
      <c r="AH417" s="221">
        <f t="shared" si="233"/>
        <v>0</v>
      </c>
      <c r="AI417" s="221">
        <f t="shared" si="233"/>
        <v>0</v>
      </c>
      <c r="AJ417" s="221" t="str">
        <f t="shared" si="233"/>
        <v/>
      </c>
      <c r="AK417" s="221" t="str">
        <f t="shared" si="233"/>
        <v/>
      </c>
      <c r="AL417" s="221" t="str">
        <f t="shared" si="233"/>
        <v/>
      </c>
      <c r="AM417" s="221" t="str">
        <f t="shared" si="233"/>
        <v/>
      </c>
      <c r="AN417" s="221" t="str">
        <f t="shared" si="233"/>
        <v/>
      </c>
      <c r="AO417" s="221" t="str">
        <f t="shared" si="233"/>
        <v/>
      </c>
      <c r="AP417" s="221" t="str">
        <f t="shared" si="233"/>
        <v/>
      </c>
      <c r="AQ417" s="221" t="str">
        <f t="shared" si="233"/>
        <v/>
      </c>
      <c r="AR417" s="221" t="str">
        <f t="shared" si="234"/>
        <v/>
      </c>
      <c r="AS417" s="221" t="str">
        <f t="shared" si="234"/>
        <v/>
      </c>
      <c r="AT417" s="221" t="str">
        <f t="shared" si="234"/>
        <v/>
      </c>
      <c r="AU417" s="221" t="str">
        <f t="shared" si="234"/>
        <v/>
      </c>
      <c r="AV417" s="221" t="str">
        <f t="shared" si="234"/>
        <v/>
      </c>
      <c r="AW417" s="221" t="str">
        <f t="shared" si="234"/>
        <v/>
      </c>
      <c r="AX417" s="221" t="str">
        <f t="shared" si="234"/>
        <v/>
      </c>
      <c r="AY417" s="221" t="str">
        <f t="shared" si="234"/>
        <v/>
      </c>
      <c r="AZ417" s="221" t="str">
        <f t="shared" si="234"/>
        <v/>
      </c>
      <c r="BA417" s="221" t="str">
        <f t="shared" si="234"/>
        <v/>
      </c>
      <c r="BB417" s="221" t="str">
        <f t="shared" si="235"/>
        <v/>
      </c>
      <c r="BC417" s="221" t="str">
        <f t="shared" si="235"/>
        <v/>
      </c>
      <c r="BD417" s="221" t="str">
        <f t="shared" si="235"/>
        <v/>
      </c>
      <c r="BE417" s="221" t="str">
        <f t="shared" si="235"/>
        <v/>
      </c>
      <c r="BF417" s="221" t="str">
        <f t="shared" si="235"/>
        <v/>
      </c>
      <c r="BG417" s="221" t="str">
        <f t="shared" si="235"/>
        <v/>
      </c>
      <c r="BH417" s="221" t="str">
        <f t="shared" si="235"/>
        <v/>
      </c>
      <c r="BI417" s="221" t="str">
        <f t="shared" si="235"/>
        <v/>
      </c>
      <c r="BJ417" s="221" t="str">
        <f t="shared" si="235"/>
        <v/>
      </c>
      <c r="BK417" s="221" t="str">
        <f t="shared" si="235"/>
        <v/>
      </c>
      <c r="BL417" s="221" t="str">
        <f t="shared" si="235"/>
        <v/>
      </c>
      <c r="BM417" s="221" t="str">
        <f t="shared" si="235"/>
        <v/>
      </c>
    </row>
    <row r="418" spans="1:65" s="115" customFormat="1">
      <c r="A418" s="298"/>
      <c r="B418" s="215">
        <f t="shared" si="217"/>
        <v>2056</v>
      </c>
      <c r="C418" s="220">
        <f t="shared" ref="C418:C447" ca="1" si="236">IF($B418&gt;B$18,"N/A",SUM(OFFSET(D418,0,0,1,B$18-B$17+1)))</f>
        <v>0</v>
      </c>
      <c r="D418" s="221" t="str">
        <f t="shared" si="230"/>
        <v/>
      </c>
      <c r="E418" s="221" t="str">
        <f t="shared" si="230"/>
        <v/>
      </c>
      <c r="F418" s="221" t="str">
        <f t="shared" si="230"/>
        <v/>
      </c>
      <c r="G418" s="221">
        <f t="shared" si="230"/>
        <v>0</v>
      </c>
      <c r="H418" s="221">
        <f t="shared" si="230"/>
        <v>0</v>
      </c>
      <c r="I418" s="221">
        <f t="shared" si="230"/>
        <v>0</v>
      </c>
      <c r="J418" s="221">
        <f t="shared" si="230"/>
        <v>0</v>
      </c>
      <c r="K418" s="221">
        <f t="shared" si="230"/>
        <v>0</v>
      </c>
      <c r="L418" s="221">
        <f t="shared" si="230"/>
        <v>0</v>
      </c>
      <c r="M418" s="221">
        <f t="shared" si="230"/>
        <v>0</v>
      </c>
      <c r="N418" s="221">
        <f t="shared" si="231"/>
        <v>0</v>
      </c>
      <c r="O418" s="221">
        <f t="shared" si="231"/>
        <v>0</v>
      </c>
      <c r="P418" s="221">
        <f t="shared" si="231"/>
        <v>0</v>
      </c>
      <c r="Q418" s="221">
        <f t="shared" si="231"/>
        <v>0</v>
      </c>
      <c r="R418" s="221">
        <f t="shared" si="231"/>
        <v>0</v>
      </c>
      <c r="S418" s="221">
        <f t="shared" si="231"/>
        <v>0</v>
      </c>
      <c r="T418" s="221">
        <f t="shared" si="231"/>
        <v>0</v>
      </c>
      <c r="U418" s="221">
        <f t="shared" si="231"/>
        <v>0</v>
      </c>
      <c r="V418" s="221">
        <f t="shared" si="231"/>
        <v>0</v>
      </c>
      <c r="W418" s="221">
        <f t="shared" si="231"/>
        <v>0</v>
      </c>
      <c r="X418" s="221">
        <f t="shared" si="232"/>
        <v>0</v>
      </c>
      <c r="Y418" s="221">
        <f t="shared" si="232"/>
        <v>0</v>
      </c>
      <c r="Z418" s="221">
        <f t="shared" si="232"/>
        <v>0</v>
      </c>
      <c r="AA418" s="221">
        <f t="shared" si="232"/>
        <v>0</v>
      </c>
      <c r="AB418" s="221">
        <f t="shared" si="232"/>
        <v>0</v>
      </c>
      <c r="AC418" s="221">
        <f t="shared" si="232"/>
        <v>0</v>
      </c>
      <c r="AD418" s="221">
        <f t="shared" si="232"/>
        <v>0</v>
      </c>
      <c r="AE418" s="221">
        <f t="shared" si="232"/>
        <v>0</v>
      </c>
      <c r="AF418" s="221">
        <f t="shared" si="232"/>
        <v>0</v>
      </c>
      <c r="AG418" s="221">
        <f t="shared" si="232"/>
        <v>0</v>
      </c>
      <c r="AH418" s="221">
        <f t="shared" si="233"/>
        <v>0</v>
      </c>
      <c r="AI418" s="221">
        <f t="shared" si="233"/>
        <v>0</v>
      </c>
      <c r="AJ418" s="221">
        <f t="shared" si="233"/>
        <v>0</v>
      </c>
      <c r="AK418" s="221" t="str">
        <f t="shared" si="233"/>
        <v/>
      </c>
      <c r="AL418" s="221" t="str">
        <f t="shared" si="233"/>
        <v/>
      </c>
      <c r="AM418" s="221" t="str">
        <f t="shared" si="233"/>
        <v/>
      </c>
      <c r="AN418" s="221" t="str">
        <f t="shared" si="233"/>
        <v/>
      </c>
      <c r="AO418" s="221" t="str">
        <f t="shared" si="233"/>
        <v/>
      </c>
      <c r="AP418" s="221" t="str">
        <f t="shared" si="233"/>
        <v/>
      </c>
      <c r="AQ418" s="221" t="str">
        <f t="shared" si="233"/>
        <v/>
      </c>
      <c r="AR418" s="221" t="str">
        <f t="shared" si="234"/>
        <v/>
      </c>
      <c r="AS418" s="221" t="str">
        <f t="shared" si="234"/>
        <v/>
      </c>
      <c r="AT418" s="221" t="str">
        <f t="shared" si="234"/>
        <v/>
      </c>
      <c r="AU418" s="221" t="str">
        <f t="shared" si="234"/>
        <v/>
      </c>
      <c r="AV418" s="221" t="str">
        <f t="shared" si="234"/>
        <v/>
      </c>
      <c r="AW418" s="221" t="str">
        <f t="shared" si="234"/>
        <v/>
      </c>
      <c r="AX418" s="221" t="str">
        <f t="shared" si="234"/>
        <v/>
      </c>
      <c r="AY418" s="221" t="str">
        <f t="shared" si="234"/>
        <v/>
      </c>
      <c r="AZ418" s="221" t="str">
        <f t="shared" si="234"/>
        <v/>
      </c>
      <c r="BA418" s="221" t="str">
        <f t="shared" si="234"/>
        <v/>
      </c>
      <c r="BB418" s="221" t="str">
        <f t="shared" si="235"/>
        <v/>
      </c>
      <c r="BC418" s="221" t="str">
        <f t="shared" si="235"/>
        <v/>
      </c>
      <c r="BD418" s="221" t="str">
        <f t="shared" si="235"/>
        <v/>
      </c>
      <c r="BE418" s="221" t="str">
        <f t="shared" si="235"/>
        <v/>
      </c>
      <c r="BF418" s="221" t="str">
        <f t="shared" si="235"/>
        <v/>
      </c>
      <c r="BG418" s="221" t="str">
        <f t="shared" si="235"/>
        <v/>
      </c>
      <c r="BH418" s="221" t="str">
        <f t="shared" si="235"/>
        <v/>
      </c>
      <c r="BI418" s="221" t="str">
        <f t="shared" si="235"/>
        <v/>
      </c>
      <c r="BJ418" s="221" t="str">
        <f t="shared" si="235"/>
        <v/>
      </c>
      <c r="BK418" s="221" t="str">
        <f t="shared" si="235"/>
        <v/>
      </c>
      <c r="BL418" s="221" t="str">
        <f t="shared" si="235"/>
        <v/>
      </c>
      <c r="BM418" s="221" t="str">
        <f t="shared" si="235"/>
        <v/>
      </c>
    </row>
    <row r="419" spans="1:65" s="115" customFormat="1">
      <c r="A419" s="298"/>
      <c r="B419" s="215">
        <f t="shared" ref="B419:B447" si="237">B418+1</f>
        <v>2057</v>
      </c>
      <c r="C419" s="220">
        <f t="shared" ca="1" si="236"/>
        <v>0</v>
      </c>
      <c r="D419" s="221" t="str">
        <f t="shared" si="230"/>
        <v/>
      </c>
      <c r="E419" s="221" t="str">
        <f t="shared" si="230"/>
        <v/>
      </c>
      <c r="F419" s="221" t="str">
        <f t="shared" si="230"/>
        <v/>
      </c>
      <c r="G419" s="221" t="str">
        <f t="shared" si="230"/>
        <v/>
      </c>
      <c r="H419" s="221">
        <f t="shared" si="230"/>
        <v>0</v>
      </c>
      <c r="I419" s="221">
        <f t="shared" si="230"/>
        <v>0</v>
      </c>
      <c r="J419" s="221">
        <f t="shared" si="230"/>
        <v>0</v>
      </c>
      <c r="K419" s="221">
        <f t="shared" si="230"/>
        <v>0</v>
      </c>
      <c r="L419" s="221">
        <f t="shared" si="230"/>
        <v>0</v>
      </c>
      <c r="M419" s="221">
        <f t="shared" si="230"/>
        <v>0</v>
      </c>
      <c r="N419" s="221">
        <f t="shared" si="231"/>
        <v>0</v>
      </c>
      <c r="O419" s="221">
        <f t="shared" si="231"/>
        <v>0</v>
      </c>
      <c r="P419" s="221">
        <f t="shared" si="231"/>
        <v>0</v>
      </c>
      <c r="Q419" s="221">
        <f t="shared" si="231"/>
        <v>0</v>
      </c>
      <c r="R419" s="221">
        <f t="shared" si="231"/>
        <v>0</v>
      </c>
      <c r="S419" s="221">
        <f t="shared" si="231"/>
        <v>0</v>
      </c>
      <c r="T419" s="221">
        <f t="shared" si="231"/>
        <v>0</v>
      </c>
      <c r="U419" s="221">
        <f t="shared" si="231"/>
        <v>0</v>
      </c>
      <c r="V419" s="221">
        <f t="shared" si="231"/>
        <v>0</v>
      </c>
      <c r="W419" s="221">
        <f t="shared" si="231"/>
        <v>0</v>
      </c>
      <c r="X419" s="221">
        <f t="shared" si="232"/>
        <v>0</v>
      </c>
      <c r="Y419" s="221">
        <f t="shared" si="232"/>
        <v>0</v>
      </c>
      <c r="Z419" s="221">
        <f t="shared" si="232"/>
        <v>0</v>
      </c>
      <c r="AA419" s="221">
        <f t="shared" si="232"/>
        <v>0</v>
      </c>
      <c r="AB419" s="221">
        <f t="shared" si="232"/>
        <v>0</v>
      </c>
      <c r="AC419" s="221">
        <f t="shared" si="232"/>
        <v>0</v>
      </c>
      <c r="AD419" s="221">
        <f t="shared" si="232"/>
        <v>0</v>
      </c>
      <c r="AE419" s="221">
        <f t="shared" si="232"/>
        <v>0</v>
      </c>
      <c r="AF419" s="221">
        <f t="shared" si="232"/>
        <v>0</v>
      </c>
      <c r="AG419" s="221">
        <f t="shared" si="232"/>
        <v>0</v>
      </c>
      <c r="AH419" s="221">
        <f t="shared" si="233"/>
        <v>0</v>
      </c>
      <c r="AI419" s="221">
        <f t="shared" si="233"/>
        <v>0</v>
      </c>
      <c r="AJ419" s="221">
        <f t="shared" si="233"/>
        <v>0</v>
      </c>
      <c r="AK419" s="221">
        <f t="shared" si="233"/>
        <v>0</v>
      </c>
      <c r="AL419" s="221" t="str">
        <f t="shared" si="233"/>
        <v/>
      </c>
      <c r="AM419" s="221" t="str">
        <f t="shared" si="233"/>
        <v/>
      </c>
      <c r="AN419" s="221" t="str">
        <f t="shared" si="233"/>
        <v/>
      </c>
      <c r="AO419" s="221" t="str">
        <f t="shared" si="233"/>
        <v/>
      </c>
      <c r="AP419" s="221" t="str">
        <f t="shared" si="233"/>
        <v/>
      </c>
      <c r="AQ419" s="221" t="str">
        <f t="shared" si="233"/>
        <v/>
      </c>
      <c r="AR419" s="221" t="str">
        <f t="shared" si="234"/>
        <v/>
      </c>
      <c r="AS419" s="221" t="str">
        <f t="shared" si="234"/>
        <v/>
      </c>
      <c r="AT419" s="221" t="str">
        <f t="shared" si="234"/>
        <v/>
      </c>
      <c r="AU419" s="221" t="str">
        <f t="shared" si="234"/>
        <v/>
      </c>
      <c r="AV419" s="221" t="str">
        <f t="shared" si="234"/>
        <v/>
      </c>
      <c r="AW419" s="221" t="str">
        <f t="shared" si="234"/>
        <v/>
      </c>
      <c r="AX419" s="221" t="str">
        <f t="shared" si="234"/>
        <v/>
      </c>
      <c r="AY419" s="221" t="str">
        <f t="shared" si="234"/>
        <v/>
      </c>
      <c r="AZ419" s="221" t="str">
        <f t="shared" si="234"/>
        <v/>
      </c>
      <c r="BA419" s="221" t="str">
        <f t="shared" si="234"/>
        <v/>
      </c>
      <c r="BB419" s="221" t="str">
        <f t="shared" si="235"/>
        <v/>
      </c>
      <c r="BC419" s="221" t="str">
        <f t="shared" si="235"/>
        <v/>
      </c>
      <c r="BD419" s="221" t="str">
        <f t="shared" si="235"/>
        <v/>
      </c>
      <c r="BE419" s="221" t="str">
        <f t="shared" si="235"/>
        <v/>
      </c>
      <c r="BF419" s="221" t="str">
        <f t="shared" si="235"/>
        <v/>
      </c>
      <c r="BG419" s="221" t="str">
        <f t="shared" si="235"/>
        <v/>
      </c>
      <c r="BH419" s="221" t="str">
        <f t="shared" si="235"/>
        <v/>
      </c>
      <c r="BI419" s="221" t="str">
        <f t="shared" si="235"/>
        <v/>
      </c>
      <c r="BJ419" s="221" t="str">
        <f t="shared" si="235"/>
        <v/>
      </c>
      <c r="BK419" s="221" t="str">
        <f t="shared" si="235"/>
        <v/>
      </c>
      <c r="BL419" s="221" t="str">
        <f t="shared" si="235"/>
        <v/>
      </c>
      <c r="BM419" s="221" t="str">
        <f t="shared" si="235"/>
        <v/>
      </c>
    </row>
    <row r="420" spans="1:65" s="115" customFormat="1">
      <c r="A420" s="298"/>
      <c r="B420" s="215">
        <f t="shared" si="237"/>
        <v>2058</v>
      </c>
      <c r="C420" s="220">
        <f t="shared" ca="1" si="236"/>
        <v>0</v>
      </c>
      <c r="D420" s="221" t="str">
        <f t="shared" si="230"/>
        <v/>
      </c>
      <c r="E420" s="221" t="str">
        <f t="shared" si="230"/>
        <v/>
      </c>
      <c r="F420" s="221" t="str">
        <f t="shared" si="230"/>
        <v/>
      </c>
      <c r="G420" s="221" t="str">
        <f t="shared" si="230"/>
        <v/>
      </c>
      <c r="H420" s="221" t="str">
        <f t="shared" si="230"/>
        <v/>
      </c>
      <c r="I420" s="221">
        <f t="shared" si="230"/>
        <v>0</v>
      </c>
      <c r="J420" s="221">
        <f t="shared" si="230"/>
        <v>0</v>
      </c>
      <c r="K420" s="221">
        <f t="shared" si="230"/>
        <v>0</v>
      </c>
      <c r="L420" s="221">
        <f t="shared" si="230"/>
        <v>0</v>
      </c>
      <c r="M420" s="221">
        <f t="shared" si="230"/>
        <v>0</v>
      </c>
      <c r="N420" s="221">
        <f t="shared" si="231"/>
        <v>0</v>
      </c>
      <c r="O420" s="221">
        <f t="shared" si="231"/>
        <v>0</v>
      </c>
      <c r="P420" s="221">
        <f t="shared" si="231"/>
        <v>0</v>
      </c>
      <c r="Q420" s="221">
        <f t="shared" si="231"/>
        <v>0</v>
      </c>
      <c r="R420" s="221">
        <f t="shared" si="231"/>
        <v>0</v>
      </c>
      <c r="S420" s="221">
        <f t="shared" si="231"/>
        <v>0</v>
      </c>
      <c r="T420" s="221">
        <f t="shared" si="231"/>
        <v>0</v>
      </c>
      <c r="U420" s="221">
        <f t="shared" si="231"/>
        <v>0</v>
      </c>
      <c r="V420" s="221">
        <f t="shared" si="231"/>
        <v>0</v>
      </c>
      <c r="W420" s="221">
        <f t="shared" si="231"/>
        <v>0</v>
      </c>
      <c r="X420" s="221">
        <f t="shared" si="232"/>
        <v>0</v>
      </c>
      <c r="Y420" s="221">
        <f t="shared" si="232"/>
        <v>0</v>
      </c>
      <c r="Z420" s="221">
        <f t="shared" si="232"/>
        <v>0</v>
      </c>
      <c r="AA420" s="221">
        <f t="shared" si="232"/>
        <v>0</v>
      </c>
      <c r="AB420" s="221">
        <f t="shared" si="232"/>
        <v>0</v>
      </c>
      <c r="AC420" s="221">
        <f t="shared" si="232"/>
        <v>0</v>
      </c>
      <c r="AD420" s="221">
        <f t="shared" si="232"/>
        <v>0</v>
      </c>
      <c r="AE420" s="221">
        <f t="shared" si="232"/>
        <v>0</v>
      </c>
      <c r="AF420" s="221">
        <f t="shared" si="232"/>
        <v>0</v>
      </c>
      <c r="AG420" s="221">
        <f t="shared" si="232"/>
        <v>0</v>
      </c>
      <c r="AH420" s="221">
        <f t="shared" si="233"/>
        <v>0</v>
      </c>
      <c r="AI420" s="221">
        <f t="shared" si="233"/>
        <v>0</v>
      </c>
      <c r="AJ420" s="221">
        <f t="shared" si="233"/>
        <v>0</v>
      </c>
      <c r="AK420" s="221">
        <f t="shared" si="233"/>
        <v>0</v>
      </c>
      <c r="AL420" s="221">
        <f t="shared" si="233"/>
        <v>0</v>
      </c>
      <c r="AM420" s="221" t="str">
        <f t="shared" si="233"/>
        <v/>
      </c>
      <c r="AN420" s="221" t="str">
        <f t="shared" si="233"/>
        <v/>
      </c>
      <c r="AO420" s="221" t="str">
        <f t="shared" si="233"/>
        <v/>
      </c>
      <c r="AP420" s="221" t="str">
        <f t="shared" si="233"/>
        <v/>
      </c>
      <c r="AQ420" s="221" t="str">
        <f t="shared" si="233"/>
        <v/>
      </c>
      <c r="AR420" s="221" t="str">
        <f t="shared" si="234"/>
        <v/>
      </c>
      <c r="AS420" s="221" t="str">
        <f t="shared" si="234"/>
        <v/>
      </c>
      <c r="AT420" s="221" t="str">
        <f t="shared" si="234"/>
        <v/>
      </c>
      <c r="AU420" s="221" t="str">
        <f t="shared" si="234"/>
        <v/>
      </c>
      <c r="AV420" s="221" t="str">
        <f t="shared" si="234"/>
        <v/>
      </c>
      <c r="AW420" s="221" t="str">
        <f t="shared" si="234"/>
        <v/>
      </c>
      <c r="AX420" s="221" t="str">
        <f t="shared" si="234"/>
        <v/>
      </c>
      <c r="AY420" s="221" t="str">
        <f t="shared" si="234"/>
        <v/>
      </c>
      <c r="AZ420" s="221" t="str">
        <f t="shared" si="234"/>
        <v/>
      </c>
      <c r="BA420" s="221" t="str">
        <f t="shared" si="234"/>
        <v/>
      </c>
      <c r="BB420" s="221" t="str">
        <f t="shared" si="235"/>
        <v/>
      </c>
      <c r="BC420" s="221" t="str">
        <f t="shared" si="235"/>
        <v/>
      </c>
      <c r="BD420" s="221" t="str">
        <f t="shared" si="235"/>
        <v/>
      </c>
      <c r="BE420" s="221" t="str">
        <f t="shared" si="235"/>
        <v/>
      </c>
      <c r="BF420" s="221" t="str">
        <f t="shared" si="235"/>
        <v/>
      </c>
      <c r="BG420" s="221" t="str">
        <f t="shared" si="235"/>
        <v/>
      </c>
      <c r="BH420" s="221" t="str">
        <f t="shared" si="235"/>
        <v/>
      </c>
      <c r="BI420" s="221" t="str">
        <f t="shared" si="235"/>
        <v/>
      </c>
      <c r="BJ420" s="221" t="str">
        <f t="shared" si="235"/>
        <v/>
      </c>
      <c r="BK420" s="221" t="str">
        <f t="shared" si="235"/>
        <v/>
      </c>
      <c r="BL420" s="221" t="str">
        <f t="shared" si="235"/>
        <v/>
      </c>
      <c r="BM420" s="221" t="str">
        <f t="shared" si="235"/>
        <v/>
      </c>
    </row>
    <row r="421" spans="1:65" s="115" customFormat="1">
      <c r="A421" s="298"/>
      <c r="B421" s="215">
        <f t="shared" si="237"/>
        <v>2059</v>
      </c>
      <c r="C421" s="220">
        <f t="shared" ca="1" si="236"/>
        <v>0</v>
      </c>
      <c r="D421" s="221" t="str">
        <f t="shared" si="230"/>
        <v/>
      </c>
      <c r="E421" s="221" t="str">
        <f t="shared" si="230"/>
        <v/>
      </c>
      <c r="F421" s="221" t="str">
        <f t="shared" si="230"/>
        <v/>
      </c>
      <c r="G421" s="221" t="str">
        <f t="shared" si="230"/>
        <v/>
      </c>
      <c r="H421" s="221" t="str">
        <f t="shared" si="230"/>
        <v/>
      </c>
      <c r="I421" s="221" t="str">
        <f t="shared" si="230"/>
        <v/>
      </c>
      <c r="J421" s="221">
        <f t="shared" si="230"/>
        <v>0</v>
      </c>
      <c r="K421" s="221">
        <f t="shared" si="230"/>
        <v>0</v>
      </c>
      <c r="L421" s="221">
        <f t="shared" si="230"/>
        <v>0</v>
      </c>
      <c r="M421" s="221">
        <f t="shared" si="230"/>
        <v>0</v>
      </c>
      <c r="N421" s="221">
        <f t="shared" si="231"/>
        <v>0</v>
      </c>
      <c r="O421" s="221">
        <f t="shared" si="231"/>
        <v>0</v>
      </c>
      <c r="P421" s="221">
        <f t="shared" si="231"/>
        <v>0</v>
      </c>
      <c r="Q421" s="221">
        <f t="shared" si="231"/>
        <v>0</v>
      </c>
      <c r="R421" s="221">
        <f t="shared" si="231"/>
        <v>0</v>
      </c>
      <c r="S421" s="221">
        <f t="shared" si="231"/>
        <v>0</v>
      </c>
      <c r="T421" s="221">
        <f t="shared" si="231"/>
        <v>0</v>
      </c>
      <c r="U421" s="221">
        <f t="shared" si="231"/>
        <v>0</v>
      </c>
      <c r="V421" s="221">
        <f t="shared" si="231"/>
        <v>0</v>
      </c>
      <c r="W421" s="221">
        <f t="shared" si="231"/>
        <v>0</v>
      </c>
      <c r="X421" s="221">
        <f t="shared" si="232"/>
        <v>0</v>
      </c>
      <c r="Y421" s="221">
        <f t="shared" si="232"/>
        <v>0</v>
      </c>
      <c r="Z421" s="221">
        <f t="shared" si="232"/>
        <v>0</v>
      </c>
      <c r="AA421" s="221">
        <f t="shared" si="232"/>
        <v>0</v>
      </c>
      <c r="AB421" s="221">
        <f t="shared" si="232"/>
        <v>0</v>
      </c>
      <c r="AC421" s="221">
        <f t="shared" si="232"/>
        <v>0</v>
      </c>
      <c r="AD421" s="221">
        <f t="shared" si="232"/>
        <v>0</v>
      </c>
      <c r="AE421" s="221">
        <f t="shared" si="232"/>
        <v>0</v>
      </c>
      <c r="AF421" s="221">
        <f t="shared" si="232"/>
        <v>0</v>
      </c>
      <c r="AG421" s="221">
        <f t="shared" si="232"/>
        <v>0</v>
      </c>
      <c r="AH421" s="221">
        <f t="shared" si="233"/>
        <v>0</v>
      </c>
      <c r="AI421" s="221">
        <f t="shared" si="233"/>
        <v>0</v>
      </c>
      <c r="AJ421" s="221">
        <f t="shared" si="233"/>
        <v>0</v>
      </c>
      <c r="AK421" s="221">
        <f t="shared" si="233"/>
        <v>0</v>
      </c>
      <c r="AL421" s="221">
        <f t="shared" si="233"/>
        <v>0</v>
      </c>
      <c r="AM421" s="221">
        <f t="shared" si="233"/>
        <v>0</v>
      </c>
      <c r="AN421" s="221" t="str">
        <f t="shared" si="233"/>
        <v/>
      </c>
      <c r="AO421" s="221" t="str">
        <f t="shared" si="233"/>
        <v/>
      </c>
      <c r="AP421" s="221" t="str">
        <f t="shared" si="233"/>
        <v/>
      </c>
      <c r="AQ421" s="221" t="str">
        <f t="shared" si="233"/>
        <v/>
      </c>
      <c r="AR421" s="221" t="str">
        <f t="shared" si="234"/>
        <v/>
      </c>
      <c r="AS421" s="221" t="str">
        <f t="shared" si="234"/>
        <v/>
      </c>
      <c r="AT421" s="221" t="str">
        <f t="shared" si="234"/>
        <v/>
      </c>
      <c r="AU421" s="221" t="str">
        <f t="shared" si="234"/>
        <v/>
      </c>
      <c r="AV421" s="221" t="str">
        <f t="shared" si="234"/>
        <v/>
      </c>
      <c r="AW421" s="221" t="str">
        <f t="shared" si="234"/>
        <v/>
      </c>
      <c r="AX421" s="221" t="str">
        <f t="shared" si="234"/>
        <v/>
      </c>
      <c r="AY421" s="221" t="str">
        <f t="shared" si="234"/>
        <v/>
      </c>
      <c r="AZ421" s="221" t="str">
        <f t="shared" si="234"/>
        <v/>
      </c>
      <c r="BA421" s="221" t="str">
        <f t="shared" si="234"/>
        <v/>
      </c>
      <c r="BB421" s="221" t="str">
        <f t="shared" si="235"/>
        <v/>
      </c>
      <c r="BC421" s="221" t="str">
        <f t="shared" si="235"/>
        <v/>
      </c>
      <c r="BD421" s="221" t="str">
        <f t="shared" si="235"/>
        <v/>
      </c>
      <c r="BE421" s="221" t="str">
        <f t="shared" si="235"/>
        <v/>
      </c>
      <c r="BF421" s="221" t="str">
        <f t="shared" si="235"/>
        <v/>
      </c>
      <c r="BG421" s="221" t="str">
        <f t="shared" si="235"/>
        <v/>
      </c>
      <c r="BH421" s="221" t="str">
        <f t="shared" si="235"/>
        <v/>
      </c>
      <c r="BI421" s="221" t="str">
        <f t="shared" si="235"/>
        <v/>
      </c>
      <c r="BJ421" s="221" t="str">
        <f t="shared" si="235"/>
        <v/>
      </c>
      <c r="BK421" s="221" t="str">
        <f t="shared" si="235"/>
        <v/>
      </c>
      <c r="BL421" s="221" t="str">
        <f t="shared" si="235"/>
        <v/>
      </c>
      <c r="BM421" s="221" t="str">
        <f t="shared" si="235"/>
        <v/>
      </c>
    </row>
    <row r="422" spans="1:65" s="115" customFormat="1">
      <c r="A422" s="298"/>
      <c r="B422" s="215">
        <f t="shared" si="237"/>
        <v>2060</v>
      </c>
      <c r="C422" s="220">
        <f t="shared" ca="1" si="236"/>
        <v>0</v>
      </c>
      <c r="D422" s="221" t="str">
        <f t="shared" si="230"/>
        <v/>
      </c>
      <c r="E422" s="221" t="str">
        <f t="shared" si="230"/>
        <v/>
      </c>
      <c r="F422" s="221" t="str">
        <f t="shared" si="230"/>
        <v/>
      </c>
      <c r="G422" s="221" t="str">
        <f t="shared" si="230"/>
        <v/>
      </c>
      <c r="H422" s="221" t="str">
        <f t="shared" si="230"/>
        <v/>
      </c>
      <c r="I422" s="221" t="str">
        <f t="shared" si="230"/>
        <v/>
      </c>
      <c r="J422" s="221" t="str">
        <f t="shared" si="230"/>
        <v/>
      </c>
      <c r="K422" s="221">
        <f t="shared" si="230"/>
        <v>0</v>
      </c>
      <c r="L422" s="221">
        <f t="shared" si="230"/>
        <v>0</v>
      </c>
      <c r="M422" s="221">
        <f t="shared" si="230"/>
        <v>0</v>
      </c>
      <c r="N422" s="221">
        <f t="shared" si="231"/>
        <v>0</v>
      </c>
      <c r="O422" s="221">
        <f t="shared" si="231"/>
        <v>0</v>
      </c>
      <c r="P422" s="221">
        <f t="shared" si="231"/>
        <v>0</v>
      </c>
      <c r="Q422" s="221">
        <f t="shared" si="231"/>
        <v>0</v>
      </c>
      <c r="R422" s="221">
        <f t="shared" si="231"/>
        <v>0</v>
      </c>
      <c r="S422" s="221">
        <f t="shared" si="231"/>
        <v>0</v>
      </c>
      <c r="T422" s="221">
        <f t="shared" si="231"/>
        <v>0</v>
      </c>
      <c r="U422" s="221">
        <f t="shared" si="231"/>
        <v>0</v>
      </c>
      <c r="V422" s="221">
        <f t="shared" si="231"/>
        <v>0</v>
      </c>
      <c r="W422" s="221">
        <f t="shared" si="231"/>
        <v>0</v>
      </c>
      <c r="X422" s="221">
        <f t="shared" si="232"/>
        <v>0</v>
      </c>
      <c r="Y422" s="221">
        <f t="shared" si="232"/>
        <v>0</v>
      </c>
      <c r="Z422" s="221">
        <f t="shared" si="232"/>
        <v>0</v>
      </c>
      <c r="AA422" s="221">
        <f t="shared" si="232"/>
        <v>0</v>
      </c>
      <c r="AB422" s="221">
        <f t="shared" si="232"/>
        <v>0</v>
      </c>
      <c r="AC422" s="221">
        <f t="shared" si="232"/>
        <v>0</v>
      </c>
      <c r="AD422" s="221">
        <f t="shared" si="232"/>
        <v>0</v>
      </c>
      <c r="AE422" s="221">
        <f t="shared" si="232"/>
        <v>0</v>
      </c>
      <c r="AF422" s="221">
        <f t="shared" si="232"/>
        <v>0</v>
      </c>
      <c r="AG422" s="221">
        <f t="shared" si="232"/>
        <v>0</v>
      </c>
      <c r="AH422" s="221">
        <f t="shared" si="233"/>
        <v>0</v>
      </c>
      <c r="AI422" s="221">
        <f t="shared" si="233"/>
        <v>0</v>
      </c>
      <c r="AJ422" s="221">
        <f t="shared" si="233"/>
        <v>0</v>
      </c>
      <c r="AK422" s="221">
        <f t="shared" si="233"/>
        <v>0</v>
      </c>
      <c r="AL422" s="221">
        <f t="shared" si="233"/>
        <v>0</v>
      </c>
      <c r="AM422" s="221">
        <f t="shared" si="233"/>
        <v>0</v>
      </c>
      <c r="AN422" s="221">
        <f t="shared" si="233"/>
        <v>0</v>
      </c>
      <c r="AO422" s="221" t="str">
        <f t="shared" si="233"/>
        <v/>
      </c>
      <c r="AP422" s="221" t="str">
        <f t="shared" si="233"/>
        <v/>
      </c>
      <c r="AQ422" s="221" t="str">
        <f t="shared" si="233"/>
        <v/>
      </c>
      <c r="AR422" s="221" t="str">
        <f t="shared" si="234"/>
        <v/>
      </c>
      <c r="AS422" s="221" t="str">
        <f t="shared" si="234"/>
        <v/>
      </c>
      <c r="AT422" s="221" t="str">
        <f t="shared" si="234"/>
        <v/>
      </c>
      <c r="AU422" s="221" t="str">
        <f t="shared" si="234"/>
        <v/>
      </c>
      <c r="AV422" s="221" t="str">
        <f t="shared" si="234"/>
        <v/>
      </c>
      <c r="AW422" s="221" t="str">
        <f t="shared" si="234"/>
        <v/>
      </c>
      <c r="AX422" s="221" t="str">
        <f t="shared" si="234"/>
        <v/>
      </c>
      <c r="AY422" s="221" t="str">
        <f t="shared" si="234"/>
        <v/>
      </c>
      <c r="AZ422" s="221" t="str">
        <f t="shared" si="234"/>
        <v/>
      </c>
      <c r="BA422" s="221" t="str">
        <f t="shared" si="234"/>
        <v/>
      </c>
      <c r="BB422" s="221" t="str">
        <f t="shared" si="235"/>
        <v/>
      </c>
      <c r="BC422" s="221" t="str">
        <f t="shared" si="235"/>
        <v/>
      </c>
      <c r="BD422" s="221" t="str">
        <f t="shared" si="235"/>
        <v/>
      </c>
      <c r="BE422" s="221" t="str">
        <f t="shared" si="235"/>
        <v/>
      </c>
      <c r="BF422" s="221" t="str">
        <f t="shared" si="235"/>
        <v/>
      </c>
      <c r="BG422" s="221" t="str">
        <f t="shared" si="235"/>
        <v/>
      </c>
      <c r="BH422" s="221" t="str">
        <f t="shared" si="235"/>
        <v/>
      </c>
      <c r="BI422" s="221" t="str">
        <f t="shared" si="235"/>
        <v/>
      </c>
      <c r="BJ422" s="221" t="str">
        <f t="shared" si="235"/>
        <v/>
      </c>
      <c r="BK422" s="221" t="str">
        <f t="shared" si="235"/>
        <v/>
      </c>
      <c r="BL422" s="221" t="str">
        <f t="shared" si="235"/>
        <v/>
      </c>
      <c r="BM422" s="221" t="str">
        <f t="shared" si="235"/>
        <v/>
      </c>
    </row>
    <row r="423" spans="1:65" s="115" customFormat="1">
      <c r="A423" s="298"/>
      <c r="B423" s="215">
        <f t="shared" si="237"/>
        <v>2061</v>
      </c>
      <c r="C423" s="220">
        <f t="shared" ca="1" si="236"/>
        <v>0</v>
      </c>
      <c r="D423" s="221" t="str">
        <f t="shared" si="230"/>
        <v/>
      </c>
      <c r="E423" s="221" t="str">
        <f t="shared" si="230"/>
        <v/>
      </c>
      <c r="F423" s="221" t="str">
        <f t="shared" si="230"/>
        <v/>
      </c>
      <c r="G423" s="221" t="str">
        <f t="shared" si="230"/>
        <v/>
      </c>
      <c r="H423" s="221" t="str">
        <f t="shared" si="230"/>
        <v/>
      </c>
      <c r="I423" s="221" t="str">
        <f t="shared" si="230"/>
        <v/>
      </c>
      <c r="J423" s="221" t="str">
        <f t="shared" si="230"/>
        <v/>
      </c>
      <c r="K423" s="221" t="str">
        <f t="shared" si="230"/>
        <v/>
      </c>
      <c r="L423" s="221">
        <f t="shared" si="230"/>
        <v>0</v>
      </c>
      <c r="M423" s="221">
        <f t="shared" si="230"/>
        <v>0</v>
      </c>
      <c r="N423" s="221">
        <f t="shared" si="231"/>
        <v>0</v>
      </c>
      <c r="O423" s="221">
        <f t="shared" si="231"/>
        <v>0</v>
      </c>
      <c r="P423" s="221">
        <f t="shared" si="231"/>
        <v>0</v>
      </c>
      <c r="Q423" s="221">
        <f t="shared" si="231"/>
        <v>0</v>
      </c>
      <c r="R423" s="221">
        <f t="shared" si="231"/>
        <v>0</v>
      </c>
      <c r="S423" s="221">
        <f t="shared" si="231"/>
        <v>0</v>
      </c>
      <c r="T423" s="221">
        <f t="shared" si="231"/>
        <v>0</v>
      </c>
      <c r="U423" s="221">
        <f t="shared" si="231"/>
        <v>0</v>
      </c>
      <c r="V423" s="221">
        <f t="shared" si="231"/>
        <v>0</v>
      </c>
      <c r="W423" s="221">
        <f t="shared" si="231"/>
        <v>0</v>
      </c>
      <c r="X423" s="221">
        <f t="shared" si="232"/>
        <v>0</v>
      </c>
      <c r="Y423" s="221">
        <f t="shared" si="232"/>
        <v>0</v>
      </c>
      <c r="Z423" s="221">
        <f t="shared" si="232"/>
        <v>0</v>
      </c>
      <c r="AA423" s="221">
        <f t="shared" si="232"/>
        <v>0</v>
      </c>
      <c r="AB423" s="221">
        <f t="shared" si="232"/>
        <v>0</v>
      </c>
      <c r="AC423" s="221">
        <f t="shared" si="232"/>
        <v>0</v>
      </c>
      <c r="AD423" s="221">
        <f t="shared" si="232"/>
        <v>0</v>
      </c>
      <c r="AE423" s="221">
        <f t="shared" si="232"/>
        <v>0</v>
      </c>
      <c r="AF423" s="221">
        <f t="shared" si="232"/>
        <v>0</v>
      </c>
      <c r="AG423" s="221">
        <f t="shared" si="232"/>
        <v>0</v>
      </c>
      <c r="AH423" s="221">
        <f t="shared" si="233"/>
        <v>0</v>
      </c>
      <c r="AI423" s="221">
        <f t="shared" si="233"/>
        <v>0</v>
      </c>
      <c r="AJ423" s="221">
        <f t="shared" si="233"/>
        <v>0</v>
      </c>
      <c r="AK423" s="221">
        <f t="shared" si="233"/>
        <v>0</v>
      </c>
      <c r="AL423" s="221">
        <f t="shared" si="233"/>
        <v>0</v>
      </c>
      <c r="AM423" s="221">
        <f t="shared" si="233"/>
        <v>0</v>
      </c>
      <c r="AN423" s="221">
        <f t="shared" si="233"/>
        <v>0</v>
      </c>
      <c r="AO423" s="221">
        <f t="shared" si="233"/>
        <v>0</v>
      </c>
      <c r="AP423" s="221" t="str">
        <f t="shared" si="233"/>
        <v/>
      </c>
      <c r="AQ423" s="221" t="str">
        <f t="shared" si="233"/>
        <v/>
      </c>
      <c r="AR423" s="221" t="str">
        <f t="shared" si="234"/>
        <v/>
      </c>
      <c r="AS423" s="221" t="str">
        <f t="shared" si="234"/>
        <v/>
      </c>
      <c r="AT423" s="221" t="str">
        <f t="shared" si="234"/>
        <v/>
      </c>
      <c r="AU423" s="221" t="str">
        <f t="shared" si="234"/>
        <v/>
      </c>
      <c r="AV423" s="221" t="str">
        <f t="shared" si="234"/>
        <v/>
      </c>
      <c r="AW423" s="221" t="str">
        <f t="shared" si="234"/>
        <v/>
      </c>
      <c r="AX423" s="221" t="str">
        <f t="shared" si="234"/>
        <v/>
      </c>
      <c r="AY423" s="221" t="str">
        <f t="shared" si="234"/>
        <v/>
      </c>
      <c r="AZ423" s="221" t="str">
        <f t="shared" si="234"/>
        <v/>
      </c>
      <c r="BA423" s="221" t="str">
        <f t="shared" si="234"/>
        <v/>
      </c>
      <c r="BB423" s="221" t="str">
        <f t="shared" si="235"/>
        <v/>
      </c>
      <c r="BC423" s="221" t="str">
        <f t="shared" si="235"/>
        <v/>
      </c>
      <c r="BD423" s="221" t="str">
        <f t="shared" si="235"/>
        <v/>
      </c>
      <c r="BE423" s="221" t="str">
        <f t="shared" si="235"/>
        <v/>
      </c>
      <c r="BF423" s="221" t="str">
        <f t="shared" si="235"/>
        <v/>
      </c>
      <c r="BG423" s="221" t="str">
        <f t="shared" si="235"/>
        <v/>
      </c>
      <c r="BH423" s="221" t="str">
        <f t="shared" si="235"/>
        <v/>
      </c>
      <c r="BI423" s="221" t="str">
        <f t="shared" si="235"/>
        <v/>
      </c>
      <c r="BJ423" s="221" t="str">
        <f t="shared" si="235"/>
        <v/>
      </c>
      <c r="BK423" s="221" t="str">
        <f t="shared" si="235"/>
        <v/>
      </c>
      <c r="BL423" s="221" t="str">
        <f t="shared" si="235"/>
        <v/>
      </c>
      <c r="BM423" s="221" t="str">
        <f t="shared" si="235"/>
        <v/>
      </c>
    </row>
    <row r="424" spans="1:65" s="115" customFormat="1">
      <c r="A424" s="298"/>
      <c r="B424" s="215">
        <f t="shared" si="237"/>
        <v>2062</v>
      </c>
      <c r="C424" s="220">
        <f t="shared" ca="1" si="236"/>
        <v>0</v>
      </c>
      <c r="D424" s="221" t="str">
        <f t="shared" si="230"/>
        <v/>
      </c>
      <c r="E424" s="221" t="str">
        <f t="shared" si="230"/>
        <v/>
      </c>
      <c r="F424" s="221" t="str">
        <f t="shared" si="230"/>
        <v/>
      </c>
      <c r="G424" s="221" t="str">
        <f t="shared" si="230"/>
        <v/>
      </c>
      <c r="H424" s="221" t="str">
        <f t="shared" si="230"/>
        <v/>
      </c>
      <c r="I424" s="221" t="str">
        <f t="shared" si="230"/>
        <v/>
      </c>
      <c r="J424" s="221" t="str">
        <f t="shared" si="230"/>
        <v/>
      </c>
      <c r="K424" s="221" t="str">
        <f t="shared" si="230"/>
        <v/>
      </c>
      <c r="L424" s="221" t="str">
        <f t="shared" si="230"/>
        <v/>
      </c>
      <c r="M424" s="221">
        <f t="shared" si="230"/>
        <v>0</v>
      </c>
      <c r="N424" s="221">
        <f t="shared" si="231"/>
        <v>0</v>
      </c>
      <c r="O424" s="221">
        <f t="shared" si="231"/>
        <v>0</v>
      </c>
      <c r="P424" s="221">
        <f t="shared" si="231"/>
        <v>0</v>
      </c>
      <c r="Q424" s="221">
        <f t="shared" si="231"/>
        <v>0</v>
      </c>
      <c r="R424" s="221">
        <f t="shared" si="231"/>
        <v>0</v>
      </c>
      <c r="S424" s="221">
        <f t="shared" si="231"/>
        <v>0</v>
      </c>
      <c r="T424" s="221">
        <f t="shared" si="231"/>
        <v>0</v>
      </c>
      <c r="U424" s="221">
        <f t="shared" si="231"/>
        <v>0</v>
      </c>
      <c r="V424" s="221">
        <f t="shared" si="231"/>
        <v>0</v>
      </c>
      <c r="W424" s="221">
        <f t="shared" si="231"/>
        <v>0</v>
      </c>
      <c r="X424" s="221">
        <f t="shared" si="232"/>
        <v>0</v>
      </c>
      <c r="Y424" s="221">
        <f t="shared" si="232"/>
        <v>0</v>
      </c>
      <c r="Z424" s="221">
        <f t="shared" si="232"/>
        <v>0</v>
      </c>
      <c r="AA424" s="221">
        <f t="shared" si="232"/>
        <v>0</v>
      </c>
      <c r="AB424" s="221">
        <f t="shared" si="232"/>
        <v>0</v>
      </c>
      <c r="AC424" s="221">
        <f t="shared" si="232"/>
        <v>0</v>
      </c>
      <c r="AD424" s="221">
        <f t="shared" si="232"/>
        <v>0</v>
      </c>
      <c r="AE424" s="221">
        <f t="shared" si="232"/>
        <v>0</v>
      </c>
      <c r="AF424" s="221">
        <f t="shared" si="232"/>
        <v>0</v>
      </c>
      <c r="AG424" s="221">
        <f t="shared" si="232"/>
        <v>0</v>
      </c>
      <c r="AH424" s="221">
        <f t="shared" si="233"/>
        <v>0</v>
      </c>
      <c r="AI424" s="221">
        <f t="shared" si="233"/>
        <v>0</v>
      </c>
      <c r="AJ424" s="221">
        <f t="shared" si="233"/>
        <v>0</v>
      </c>
      <c r="AK424" s="221">
        <f t="shared" si="233"/>
        <v>0</v>
      </c>
      <c r="AL424" s="221">
        <f t="shared" si="233"/>
        <v>0</v>
      </c>
      <c r="AM424" s="221">
        <f t="shared" si="233"/>
        <v>0</v>
      </c>
      <c r="AN424" s="221">
        <f t="shared" si="233"/>
        <v>0</v>
      </c>
      <c r="AO424" s="221">
        <f t="shared" si="233"/>
        <v>0</v>
      </c>
      <c r="AP424" s="221">
        <f t="shared" si="233"/>
        <v>0</v>
      </c>
      <c r="AQ424" s="221" t="str">
        <f t="shared" si="233"/>
        <v/>
      </c>
      <c r="AR424" s="221" t="str">
        <f t="shared" si="234"/>
        <v/>
      </c>
      <c r="AS424" s="221" t="str">
        <f t="shared" si="234"/>
        <v/>
      </c>
      <c r="AT424" s="221" t="str">
        <f t="shared" si="234"/>
        <v/>
      </c>
      <c r="AU424" s="221" t="str">
        <f t="shared" si="234"/>
        <v/>
      </c>
      <c r="AV424" s="221" t="str">
        <f t="shared" si="234"/>
        <v/>
      </c>
      <c r="AW424" s="221" t="str">
        <f t="shared" si="234"/>
        <v/>
      </c>
      <c r="AX424" s="221" t="str">
        <f t="shared" si="234"/>
        <v/>
      </c>
      <c r="AY424" s="221" t="str">
        <f t="shared" si="234"/>
        <v/>
      </c>
      <c r="AZ424" s="221" t="str">
        <f t="shared" si="234"/>
        <v/>
      </c>
      <c r="BA424" s="221" t="str">
        <f t="shared" si="234"/>
        <v/>
      </c>
      <c r="BB424" s="221" t="str">
        <f t="shared" si="235"/>
        <v/>
      </c>
      <c r="BC424" s="221" t="str">
        <f t="shared" si="235"/>
        <v/>
      </c>
      <c r="BD424" s="221" t="str">
        <f t="shared" si="235"/>
        <v/>
      </c>
      <c r="BE424" s="221" t="str">
        <f t="shared" si="235"/>
        <v/>
      </c>
      <c r="BF424" s="221" t="str">
        <f t="shared" si="235"/>
        <v/>
      </c>
      <c r="BG424" s="221" t="str">
        <f t="shared" si="235"/>
        <v/>
      </c>
      <c r="BH424" s="221" t="str">
        <f t="shared" si="235"/>
        <v/>
      </c>
      <c r="BI424" s="221" t="str">
        <f t="shared" si="235"/>
        <v/>
      </c>
      <c r="BJ424" s="221" t="str">
        <f t="shared" si="235"/>
        <v/>
      </c>
      <c r="BK424" s="221" t="str">
        <f t="shared" si="235"/>
        <v/>
      </c>
      <c r="BL424" s="221" t="str">
        <f t="shared" si="235"/>
        <v/>
      </c>
      <c r="BM424" s="221" t="str">
        <f t="shared" si="235"/>
        <v/>
      </c>
    </row>
    <row r="425" spans="1:65" s="115" customFormat="1">
      <c r="A425" s="298"/>
      <c r="B425" s="215">
        <f t="shared" si="237"/>
        <v>2063</v>
      </c>
      <c r="C425" s="220">
        <f t="shared" ca="1" si="236"/>
        <v>0</v>
      </c>
      <c r="D425" s="221" t="str">
        <f t="shared" si="230"/>
        <v/>
      </c>
      <c r="E425" s="221" t="str">
        <f t="shared" si="230"/>
        <v/>
      </c>
      <c r="F425" s="221" t="str">
        <f t="shared" si="230"/>
        <v/>
      </c>
      <c r="G425" s="221" t="str">
        <f t="shared" si="230"/>
        <v/>
      </c>
      <c r="H425" s="221" t="str">
        <f t="shared" si="230"/>
        <v/>
      </c>
      <c r="I425" s="221" t="str">
        <f t="shared" si="230"/>
        <v/>
      </c>
      <c r="J425" s="221" t="str">
        <f t="shared" si="230"/>
        <v/>
      </c>
      <c r="K425" s="221" t="str">
        <f t="shared" si="230"/>
        <v/>
      </c>
      <c r="L425" s="221" t="str">
        <f t="shared" si="230"/>
        <v/>
      </c>
      <c r="M425" s="221" t="str">
        <f t="shared" si="230"/>
        <v/>
      </c>
      <c r="N425" s="221">
        <f t="shared" si="231"/>
        <v>0</v>
      </c>
      <c r="O425" s="221">
        <f t="shared" si="231"/>
        <v>0</v>
      </c>
      <c r="P425" s="221">
        <f t="shared" si="231"/>
        <v>0</v>
      </c>
      <c r="Q425" s="221">
        <f t="shared" si="231"/>
        <v>0</v>
      </c>
      <c r="R425" s="221">
        <f t="shared" si="231"/>
        <v>0</v>
      </c>
      <c r="S425" s="221">
        <f t="shared" si="231"/>
        <v>0</v>
      </c>
      <c r="T425" s="221">
        <f t="shared" si="231"/>
        <v>0</v>
      </c>
      <c r="U425" s="221">
        <f t="shared" si="231"/>
        <v>0</v>
      </c>
      <c r="V425" s="221">
        <f t="shared" si="231"/>
        <v>0</v>
      </c>
      <c r="W425" s="221">
        <f t="shared" si="231"/>
        <v>0</v>
      </c>
      <c r="X425" s="221">
        <f t="shared" si="232"/>
        <v>0</v>
      </c>
      <c r="Y425" s="221">
        <f t="shared" si="232"/>
        <v>0</v>
      </c>
      <c r="Z425" s="221">
        <f t="shared" si="232"/>
        <v>0</v>
      </c>
      <c r="AA425" s="221">
        <f t="shared" si="232"/>
        <v>0</v>
      </c>
      <c r="AB425" s="221">
        <f t="shared" si="232"/>
        <v>0</v>
      </c>
      <c r="AC425" s="221">
        <f t="shared" si="232"/>
        <v>0</v>
      </c>
      <c r="AD425" s="221">
        <f t="shared" si="232"/>
        <v>0</v>
      </c>
      <c r="AE425" s="221">
        <f t="shared" si="232"/>
        <v>0</v>
      </c>
      <c r="AF425" s="221">
        <f t="shared" si="232"/>
        <v>0</v>
      </c>
      <c r="AG425" s="221">
        <f t="shared" si="232"/>
        <v>0</v>
      </c>
      <c r="AH425" s="221">
        <f t="shared" si="233"/>
        <v>0</v>
      </c>
      <c r="AI425" s="221">
        <f t="shared" si="233"/>
        <v>0</v>
      </c>
      <c r="AJ425" s="221">
        <f t="shared" si="233"/>
        <v>0</v>
      </c>
      <c r="AK425" s="221">
        <f t="shared" si="233"/>
        <v>0</v>
      </c>
      <c r="AL425" s="221">
        <f t="shared" si="233"/>
        <v>0</v>
      </c>
      <c r="AM425" s="221">
        <f t="shared" si="233"/>
        <v>0</v>
      </c>
      <c r="AN425" s="221">
        <f t="shared" si="233"/>
        <v>0</v>
      </c>
      <c r="AO425" s="221">
        <f t="shared" si="233"/>
        <v>0</v>
      </c>
      <c r="AP425" s="221">
        <f t="shared" si="233"/>
        <v>0</v>
      </c>
      <c r="AQ425" s="221">
        <f t="shared" si="233"/>
        <v>0</v>
      </c>
      <c r="AR425" s="221" t="str">
        <f t="shared" si="234"/>
        <v/>
      </c>
      <c r="AS425" s="221" t="str">
        <f t="shared" si="234"/>
        <v/>
      </c>
      <c r="AT425" s="221" t="str">
        <f t="shared" si="234"/>
        <v/>
      </c>
      <c r="AU425" s="221" t="str">
        <f t="shared" si="234"/>
        <v/>
      </c>
      <c r="AV425" s="221" t="str">
        <f t="shared" si="234"/>
        <v/>
      </c>
      <c r="AW425" s="221" t="str">
        <f t="shared" si="234"/>
        <v/>
      </c>
      <c r="AX425" s="221" t="str">
        <f t="shared" si="234"/>
        <v/>
      </c>
      <c r="AY425" s="221" t="str">
        <f t="shared" si="234"/>
        <v/>
      </c>
      <c r="AZ425" s="221" t="str">
        <f t="shared" si="234"/>
        <v/>
      </c>
      <c r="BA425" s="221" t="str">
        <f t="shared" si="234"/>
        <v/>
      </c>
      <c r="BB425" s="221" t="str">
        <f t="shared" si="235"/>
        <v/>
      </c>
      <c r="BC425" s="221" t="str">
        <f t="shared" si="235"/>
        <v/>
      </c>
      <c r="BD425" s="221" t="str">
        <f t="shared" si="235"/>
        <v/>
      </c>
      <c r="BE425" s="221" t="str">
        <f t="shared" si="235"/>
        <v/>
      </c>
      <c r="BF425" s="221" t="str">
        <f t="shared" si="235"/>
        <v/>
      </c>
      <c r="BG425" s="221" t="str">
        <f t="shared" si="235"/>
        <v/>
      </c>
      <c r="BH425" s="221" t="str">
        <f t="shared" si="235"/>
        <v/>
      </c>
      <c r="BI425" s="221" t="str">
        <f t="shared" si="235"/>
        <v/>
      </c>
      <c r="BJ425" s="221" t="str">
        <f t="shared" si="235"/>
        <v/>
      </c>
      <c r="BK425" s="221" t="str">
        <f t="shared" si="235"/>
        <v/>
      </c>
      <c r="BL425" s="221" t="str">
        <f t="shared" si="235"/>
        <v/>
      </c>
      <c r="BM425" s="221" t="str">
        <f t="shared" si="235"/>
        <v/>
      </c>
    </row>
    <row r="426" spans="1:65" s="115" customFormat="1">
      <c r="A426" s="298"/>
      <c r="B426" s="215">
        <f t="shared" si="237"/>
        <v>2064</v>
      </c>
      <c r="C426" s="220">
        <f t="shared" ca="1" si="236"/>
        <v>0</v>
      </c>
      <c r="D426" s="221" t="str">
        <f t="shared" ref="D426:M435" si="238">IF(D$384="","",IF($B426&gt;$B$18,"",IF(AND($B426&gt;=D$384,$B426-D$384&lt;$B$22),D$385/$B$22,"")))</f>
        <v/>
      </c>
      <c r="E426" s="221" t="str">
        <f t="shared" si="238"/>
        <v/>
      </c>
      <c r="F426" s="221" t="str">
        <f t="shared" si="238"/>
        <v/>
      </c>
      <c r="G426" s="221" t="str">
        <f t="shared" si="238"/>
        <v/>
      </c>
      <c r="H426" s="221" t="str">
        <f t="shared" si="238"/>
        <v/>
      </c>
      <c r="I426" s="221" t="str">
        <f t="shared" si="238"/>
        <v/>
      </c>
      <c r="J426" s="221" t="str">
        <f t="shared" si="238"/>
        <v/>
      </c>
      <c r="K426" s="221" t="str">
        <f t="shared" si="238"/>
        <v/>
      </c>
      <c r="L426" s="221" t="str">
        <f t="shared" si="238"/>
        <v/>
      </c>
      <c r="M426" s="221" t="str">
        <f t="shared" si="238"/>
        <v/>
      </c>
      <c r="N426" s="221" t="str">
        <f t="shared" ref="N426:W435" si="239">IF(N$384="","",IF($B426&gt;$B$18,"",IF(AND($B426&gt;=N$384,$B426-N$384&lt;$B$22),N$385/$B$22,"")))</f>
        <v/>
      </c>
      <c r="O426" s="221">
        <f t="shared" si="239"/>
        <v>0</v>
      </c>
      <c r="P426" s="221">
        <f t="shared" si="239"/>
        <v>0</v>
      </c>
      <c r="Q426" s="221">
        <f t="shared" si="239"/>
        <v>0</v>
      </c>
      <c r="R426" s="221">
        <f t="shared" si="239"/>
        <v>0</v>
      </c>
      <c r="S426" s="221">
        <f t="shared" si="239"/>
        <v>0</v>
      </c>
      <c r="T426" s="221">
        <f t="shared" si="239"/>
        <v>0</v>
      </c>
      <c r="U426" s="221">
        <f t="shared" si="239"/>
        <v>0</v>
      </c>
      <c r="V426" s="221">
        <f t="shared" si="239"/>
        <v>0</v>
      </c>
      <c r="W426" s="221">
        <f t="shared" si="239"/>
        <v>0</v>
      </c>
      <c r="X426" s="221">
        <f t="shared" ref="X426:AG435" si="240">IF(X$384="","",IF($B426&gt;$B$18,"",IF(AND($B426&gt;=X$384,$B426-X$384&lt;$B$22),X$385/$B$22,"")))</f>
        <v>0</v>
      </c>
      <c r="Y426" s="221">
        <f t="shared" si="240"/>
        <v>0</v>
      </c>
      <c r="Z426" s="221">
        <f t="shared" si="240"/>
        <v>0</v>
      </c>
      <c r="AA426" s="221">
        <f t="shared" si="240"/>
        <v>0</v>
      </c>
      <c r="AB426" s="221">
        <f t="shared" si="240"/>
        <v>0</v>
      </c>
      <c r="AC426" s="221">
        <f t="shared" si="240"/>
        <v>0</v>
      </c>
      <c r="AD426" s="221">
        <f t="shared" si="240"/>
        <v>0</v>
      </c>
      <c r="AE426" s="221">
        <f t="shared" si="240"/>
        <v>0</v>
      </c>
      <c r="AF426" s="221">
        <f t="shared" si="240"/>
        <v>0</v>
      </c>
      <c r="AG426" s="221">
        <f t="shared" si="240"/>
        <v>0</v>
      </c>
      <c r="AH426" s="221">
        <f t="shared" ref="AH426:AQ435" si="241">IF(AH$384="","",IF($B426&gt;$B$18,"",IF(AND($B426&gt;=AH$384,$B426-AH$384&lt;$B$22),AH$385/$B$22,"")))</f>
        <v>0</v>
      </c>
      <c r="AI426" s="221">
        <f t="shared" si="241"/>
        <v>0</v>
      </c>
      <c r="AJ426" s="221">
        <f t="shared" si="241"/>
        <v>0</v>
      </c>
      <c r="AK426" s="221">
        <f t="shared" si="241"/>
        <v>0</v>
      </c>
      <c r="AL426" s="221">
        <f t="shared" si="241"/>
        <v>0</v>
      </c>
      <c r="AM426" s="221">
        <f t="shared" si="241"/>
        <v>0</v>
      </c>
      <c r="AN426" s="221">
        <f t="shared" si="241"/>
        <v>0</v>
      </c>
      <c r="AO426" s="221">
        <f t="shared" si="241"/>
        <v>0</v>
      </c>
      <c r="AP426" s="221">
        <f t="shared" si="241"/>
        <v>0</v>
      </c>
      <c r="AQ426" s="221">
        <f t="shared" si="241"/>
        <v>0</v>
      </c>
      <c r="AR426" s="221">
        <f t="shared" ref="AR426:BA435" si="242">IF(AR$384="","",IF($B426&gt;$B$18,"",IF(AND($B426&gt;=AR$384,$B426-AR$384&lt;$B$22),AR$385/$B$22,"")))</f>
        <v>0</v>
      </c>
      <c r="AS426" s="221" t="str">
        <f t="shared" si="242"/>
        <v/>
      </c>
      <c r="AT426" s="221" t="str">
        <f t="shared" si="242"/>
        <v/>
      </c>
      <c r="AU426" s="221" t="str">
        <f t="shared" si="242"/>
        <v/>
      </c>
      <c r="AV426" s="221" t="str">
        <f t="shared" si="242"/>
        <v/>
      </c>
      <c r="AW426" s="221" t="str">
        <f t="shared" si="242"/>
        <v/>
      </c>
      <c r="AX426" s="221" t="str">
        <f t="shared" si="242"/>
        <v/>
      </c>
      <c r="AY426" s="221" t="str">
        <f t="shared" si="242"/>
        <v/>
      </c>
      <c r="AZ426" s="221" t="str">
        <f t="shared" si="242"/>
        <v/>
      </c>
      <c r="BA426" s="221" t="str">
        <f t="shared" si="242"/>
        <v/>
      </c>
      <c r="BB426" s="221" t="str">
        <f t="shared" ref="BB426:BM435" si="243">IF(BB$384="","",IF($B426&gt;$B$18,"",IF(AND($B426&gt;=BB$384,$B426-BB$384&lt;$B$22),BB$385/$B$22,"")))</f>
        <v/>
      </c>
      <c r="BC426" s="221" t="str">
        <f t="shared" si="243"/>
        <v/>
      </c>
      <c r="BD426" s="221" t="str">
        <f t="shared" si="243"/>
        <v/>
      </c>
      <c r="BE426" s="221" t="str">
        <f t="shared" si="243"/>
        <v/>
      </c>
      <c r="BF426" s="221" t="str">
        <f t="shared" si="243"/>
        <v/>
      </c>
      <c r="BG426" s="221" t="str">
        <f t="shared" si="243"/>
        <v/>
      </c>
      <c r="BH426" s="221" t="str">
        <f t="shared" si="243"/>
        <v/>
      </c>
      <c r="BI426" s="221" t="str">
        <f t="shared" si="243"/>
        <v/>
      </c>
      <c r="BJ426" s="221" t="str">
        <f t="shared" si="243"/>
        <v/>
      </c>
      <c r="BK426" s="221" t="str">
        <f t="shared" si="243"/>
        <v/>
      </c>
      <c r="BL426" s="221" t="str">
        <f t="shared" si="243"/>
        <v/>
      </c>
      <c r="BM426" s="221" t="str">
        <f t="shared" si="243"/>
        <v/>
      </c>
    </row>
    <row r="427" spans="1:65" s="115" customFormat="1">
      <c r="A427" s="298"/>
      <c r="B427" s="215">
        <f t="shared" si="237"/>
        <v>2065</v>
      </c>
      <c r="C427" s="220">
        <f t="shared" ca="1" si="236"/>
        <v>0</v>
      </c>
      <c r="D427" s="221" t="str">
        <f t="shared" si="238"/>
        <v/>
      </c>
      <c r="E427" s="221" t="str">
        <f t="shared" si="238"/>
        <v/>
      </c>
      <c r="F427" s="221" t="str">
        <f t="shared" si="238"/>
        <v/>
      </c>
      <c r="G427" s="221" t="str">
        <f t="shared" si="238"/>
        <v/>
      </c>
      <c r="H427" s="221" t="str">
        <f t="shared" si="238"/>
        <v/>
      </c>
      <c r="I427" s="221" t="str">
        <f t="shared" si="238"/>
        <v/>
      </c>
      <c r="J427" s="221" t="str">
        <f t="shared" si="238"/>
        <v/>
      </c>
      <c r="K427" s="221" t="str">
        <f t="shared" si="238"/>
        <v/>
      </c>
      <c r="L427" s="221" t="str">
        <f t="shared" si="238"/>
        <v/>
      </c>
      <c r="M427" s="221" t="str">
        <f t="shared" si="238"/>
        <v/>
      </c>
      <c r="N427" s="221" t="str">
        <f t="shared" si="239"/>
        <v/>
      </c>
      <c r="O427" s="221" t="str">
        <f t="shared" si="239"/>
        <v/>
      </c>
      <c r="P427" s="221">
        <f t="shared" si="239"/>
        <v>0</v>
      </c>
      <c r="Q427" s="221">
        <f t="shared" si="239"/>
        <v>0</v>
      </c>
      <c r="R427" s="221">
        <f t="shared" si="239"/>
        <v>0</v>
      </c>
      <c r="S427" s="221">
        <f t="shared" si="239"/>
        <v>0</v>
      </c>
      <c r="T427" s="221">
        <f t="shared" si="239"/>
        <v>0</v>
      </c>
      <c r="U427" s="221">
        <f t="shared" si="239"/>
        <v>0</v>
      </c>
      <c r="V427" s="221">
        <f t="shared" si="239"/>
        <v>0</v>
      </c>
      <c r="W427" s="221">
        <f t="shared" si="239"/>
        <v>0</v>
      </c>
      <c r="X427" s="221">
        <f t="shared" si="240"/>
        <v>0</v>
      </c>
      <c r="Y427" s="221">
        <f t="shared" si="240"/>
        <v>0</v>
      </c>
      <c r="Z427" s="221">
        <f t="shared" si="240"/>
        <v>0</v>
      </c>
      <c r="AA427" s="221">
        <f t="shared" si="240"/>
        <v>0</v>
      </c>
      <c r="AB427" s="221">
        <f t="shared" si="240"/>
        <v>0</v>
      </c>
      <c r="AC427" s="221">
        <f t="shared" si="240"/>
        <v>0</v>
      </c>
      <c r="AD427" s="221">
        <f t="shared" si="240"/>
        <v>0</v>
      </c>
      <c r="AE427" s="221">
        <f t="shared" si="240"/>
        <v>0</v>
      </c>
      <c r="AF427" s="221">
        <f t="shared" si="240"/>
        <v>0</v>
      </c>
      <c r="AG427" s="221">
        <f t="shared" si="240"/>
        <v>0</v>
      </c>
      <c r="AH427" s="221">
        <f t="shared" si="241"/>
        <v>0</v>
      </c>
      <c r="AI427" s="221">
        <f t="shared" si="241"/>
        <v>0</v>
      </c>
      <c r="AJ427" s="221">
        <f t="shared" si="241"/>
        <v>0</v>
      </c>
      <c r="AK427" s="221">
        <f t="shared" si="241"/>
        <v>0</v>
      </c>
      <c r="AL427" s="221">
        <f t="shared" si="241"/>
        <v>0</v>
      </c>
      <c r="AM427" s="221">
        <f t="shared" si="241"/>
        <v>0</v>
      </c>
      <c r="AN427" s="221">
        <f t="shared" si="241"/>
        <v>0</v>
      </c>
      <c r="AO427" s="221">
        <f t="shared" si="241"/>
        <v>0</v>
      </c>
      <c r="AP427" s="221">
        <f t="shared" si="241"/>
        <v>0</v>
      </c>
      <c r="AQ427" s="221">
        <f t="shared" si="241"/>
        <v>0</v>
      </c>
      <c r="AR427" s="221">
        <f t="shared" si="242"/>
        <v>0</v>
      </c>
      <c r="AS427" s="221">
        <f t="shared" si="242"/>
        <v>0</v>
      </c>
      <c r="AT427" s="221" t="str">
        <f t="shared" si="242"/>
        <v/>
      </c>
      <c r="AU427" s="221" t="str">
        <f t="shared" si="242"/>
        <v/>
      </c>
      <c r="AV427" s="221" t="str">
        <f t="shared" si="242"/>
        <v/>
      </c>
      <c r="AW427" s="221" t="str">
        <f t="shared" si="242"/>
        <v/>
      </c>
      <c r="AX427" s="221" t="str">
        <f t="shared" si="242"/>
        <v/>
      </c>
      <c r="AY427" s="221" t="str">
        <f t="shared" si="242"/>
        <v/>
      </c>
      <c r="AZ427" s="221" t="str">
        <f t="shared" si="242"/>
        <v/>
      </c>
      <c r="BA427" s="221" t="str">
        <f t="shared" si="242"/>
        <v/>
      </c>
      <c r="BB427" s="221" t="str">
        <f t="shared" si="243"/>
        <v/>
      </c>
      <c r="BC427" s="221" t="str">
        <f t="shared" si="243"/>
        <v/>
      </c>
      <c r="BD427" s="221" t="str">
        <f t="shared" si="243"/>
        <v/>
      </c>
      <c r="BE427" s="221" t="str">
        <f t="shared" si="243"/>
        <v/>
      </c>
      <c r="BF427" s="221" t="str">
        <f t="shared" si="243"/>
        <v/>
      </c>
      <c r="BG427" s="221" t="str">
        <f t="shared" si="243"/>
        <v/>
      </c>
      <c r="BH427" s="221" t="str">
        <f t="shared" si="243"/>
        <v/>
      </c>
      <c r="BI427" s="221" t="str">
        <f t="shared" si="243"/>
        <v/>
      </c>
      <c r="BJ427" s="221" t="str">
        <f t="shared" si="243"/>
        <v/>
      </c>
      <c r="BK427" s="221" t="str">
        <f t="shared" si="243"/>
        <v/>
      </c>
      <c r="BL427" s="221" t="str">
        <f t="shared" si="243"/>
        <v/>
      </c>
      <c r="BM427" s="221" t="str">
        <f t="shared" si="243"/>
        <v/>
      </c>
    </row>
    <row r="428" spans="1:65" s="115" customFormat="1">
      <c r="A428" s="298"/>
      <c r="B428" s="215">
        <f t="shared" si="237"/>
        <v>2066</v>
      </c>
      <c r="C428" s="220">
        <f t="shared" ca="1" si="236"/>
        <v>0</v>
      </c>
      <c r="D428" s="221" t="str">
        <f t="shared" si="238"/>
        <v/>
      </c>
      <c r="E428" s="221" t="str">
        <f t="shared" si="238"/>
        <v/>
      </c>
      <c r="F428" s="221" t="str">
        <f t="shared" si="238"/>
        <v/>
      </c>
      <c r="G428" s="221" t="str">
        <f t="shared" si="238"/>
        <v/>
      </c>
      <c r="H428" s="221" t="str">
        <f t="shared" si="238"/>
        <v/>
      </c>
      <c r="I428" s="221" t="str">
        <f t="shared" si="238"/>
        <v/>
      </c>
      <c r="J428" s="221" t="str">
        <f t="shared" si="238"/>
        <v/>
      </c>
      <c r="K428" s="221" t="str">
        <f t="shared" si="238"/>
        <v/>
      </c>
      <c r="L428" s="221" t="str">
        <f t="shared" si="238"/>
        <v/>
      </c>
      <c r="M428" s="221" t="str">
        <f t="shared" si="238"/>
        <v/>
      </c>
      <c r="N428" s="221" t="str">
        <f t="shared" si="239"/>
        <v/>
      </c>
      <c r="O428" s="221" t="str">
        <f t="shared" si="239"/>
        <v/>
      </c>
      <c r="P428" s="221" t="str">
        <f t="shared" si="239"/>
        <v/>
      </c>
      <c r="Q428" s="221">
        <f t="shared" si="239"/>
        <v>0</v>
      </c>
      <c r="R428" s="221">
        <f t="shared" si="239"/>
        <v>0</v>
      </c>
      <c r="S428" s="221">
        <f t="shared" si="239"/>
        <v>0</v>
      </c>
      <c r="T428" s="221">
        <f t="shared" si="239"/>
        <v>0</v>
      </c>
      <c r="U428" s="221">
        <f t="shared" si="239"/>
        <v>0</v>
      </c>
      <c r="V428" s="221">
        <f t="shared" si="239"/>
        <v>0</v>
      </c>
      <c r="W428" s="221">
        <f t="shared" si="239"/>
        <v>0</v>
      </c>
      <c r="X428" s="221">
        <f t="shared" si="240"/>
        <v>0</v>
      </c>
      <c r="Y428" s="221">
        <f t="shared" si="240"/>
        <v>0</v>
      </c>
      <c r="Z428" s="221">
        <f t="shared" si="240"/>
        <v>0</v>
      </c>
      <c r="AA428" s="221">
        <f t="shared" si="240"/>
        <v>0</v>
      </c>
      <c r="AB428" s="221">
        <f t="shared" si="240"/>
        <v>0</v>
      </c>
      <c r="AC428" s="221">
        <f t="shared" si="240"/>
        <v>0</v>
      </c>
      <c r="AD428" s="221">
        <f t="shared" si="240"/>
        <v>0</v>
      </c>
      <c r="AE428" s="221">
        <f t="shared" si="240"/>
        <v>0</v>
      </c>
      <c r="AF428" s="221">
        <f t="shared" si="240"/>
        <v>0</v>
      </c>
      <c r="AG428" s="221">
        <f t="shared" si="240"/>
        <v>0</v>
      </c>
      <c r="AH428" s="221">
        <f t="shared" si="241"/>
        <v>0</v>
      </c>
      <c r="AI428" s="221">
        <f t="shared" si="241"/>
        <v>0</v>
      </c>
      <c r="AJ428" s="221">
        <f t="shared" si="241"/>
        <v>0</v>
      </c>
      <c r="AK428" s="221">
        <f t="shared" si="241"/>
        <v>0</v>
      </c>
      <c r="AL428" s="221">
        <f t="shared" si="241"/>
        <v>0</v>
      </c>
      <c r="AM428" s="221">
        <f t="shared" si="241"/>
        <v>0</v>
      </c>
      <c r="AN428" s="221">
        <f t="shared" si="241"/>
        <v>0</v>
      </c>
      <c r="AO428" s="221">
        <f t="shared" si="241"/>
        <v>0</v>
      </c>
      <c r="AP428" s="221">
        <f t="shared" si="241"/>
        <v>0</v>
      </c>
      <c r="AQ428" s="221">
        <f t="shared" si="241"/>
        <v>0</v>
      </c>
      <c r="AR428" s="221">
        <f t="shared" si="242"/>
        <v>0</v>
      </c>
      <c r="AS428" s="221">
        <f t="shared" si="242"/>
        <v>0</v>
      </c>
      <c r="AT428" s="221">
        <f t="shared" si="242"/>
        <v>0</v>
      </c>
      <c r="AU428" s="221" t="str">
        <f t="shared" si="242"/>
        <v/>
      </c>
      <c r="AV428" s="221" t="str">
        <f t="shared" si="242"/>
        <v/>
      </c>
      <c r="AW428" s="221" t="str">
        <f t="shared" si="242"/>
        <v/>
      </c>
      <c r="AX428" s="221" t="str">
        <f t="shared" si="242"/>
        <v/>
      </c>
      <c r="AY428" s="221" t="str">
        <f t="shared" si="242"/>
        <v/>
      </c>
      <c r="AZ428" s="221" t="str">
        <f t="shared" si="242"/>
        <v/>
      </c>
      <c r="BA428" s="221" t="str">
        <f t="shared" si="242"/>
        <v/>
      </c>
      <c r="BB428" s="221" t="str">
        <f t="shared" si="243"/>
        <v/>
      </c>
      <c r="BC428" s="221" t="str">
        <f t="shared" si="243"/>
        <v/>
      </c>
      <c r="BD428" s="221" t="str">
        <f t="shared" si="243"/>
        <v/>
      </c>
      <c r="BE428" s="221" t="str">
        <f t="shared" si="243"/>
        <v/>
      </c>
      <c r="BF428" s="221" t="str">
        <f t="shared" si="243"/>
        <v/>
      </c>
      <c r="BG428" s="221" t="str">
        <f t="shared" si="243"/>
        <v/>
      </c>
      <c r="BH428" s="221" t="str">
        <f t="shared" si="243"/>
        <v/>
      </c>
      <c r="BI428" s="221" t="str">
        <f t="shared" si="243"/>
        <v/>
      </c>
      <c r="BJ428" s="221" t="str">
        <f t="shared" si="243"/>
        <v/>
      </c>
      <c r="BK428" s="221" t="str">
        <f t="shared" si="243"/>
        <v/>
      </c>
      <c r="BL428" s="221" t="str">
        <f t="shared" si="243"/>
        <v/>
      </c>
      <c r="BM428" s="221" t="str">
        <f t="shared" si="243"/>
        <v/>
      </c>
    </row>
    <row r="429" spans="1:65" s="115" customFormat="1">
      <c r="A429" s="298"/>
      <c r="B429" s="215">
        <f t="shared" si="237"/>
        <v>2067</v>
      </c>
      <c r="C429" s="220">
        <f t="shared" ca="1" si="236"/>
        <v>0</v>
      </c>
      <c r="D429" s="221" t="str">
        <f t="shared" si="238"/>
        <v/>
      </c>
      <c r="E429" s="221" t="str">
        <f t="shared" si="238"/>
        <v/>
      </c>
      <c r="F429" s="221" t="str">
        <f t="shared" si="238"/>
        <v/>
      </c>
      <c r="G429" s="221" t="str">
        <f t="shared" si="238"/>
        <v/>
      </c>
      <c r="H429" s="221" t="str">
        <f t="shared" si="238"/>
        <v/>
      </c>
      <c r="I429" s="221" t="str">
        <f t="shared" si="238"/>
        <v/>
      </c>
      <c r="J429" s="221" t="str">
        <f t="shared" si="238"/>
        <v/>
      </c>
      <c r="K429" s="221" t="str">
        <f t="shared" si="238"/>
        <v/>
      </c>
      <c r="L429" s="221" t="str">
        <f t="shared" si="238"/>
        <v/>
      </c>
      <c r="M429" s="221" t="str">
        <f t="shared" si="238"/>
        <v/>
      </c>
      <c r="N429" s="221" t="str">
        <f t="shared" si="239"/>
        <v/>
      </c>
      <c r="O429" s="221" t="str">
        <f t="shared" si="239"/>
        <v/>
      </c>
      <c r="P429" s="221" t="str">
        <f t="shared" si="239"/>
        <v/>
      </c>
      <c r="Q429" s="221" t="str">
        <f t="shared" si="239"/>
        <v/>
      </c>
      <c r="R429" s="221">
        <f t="shared" si="239"/>
        <v>0</v>
      </c>
      <c r="S429" s="221">
        <f t="shared" si="239"/>
        <v>0</v>
      </c>
      <c r="T429" s="221">
        <f t="shared" si="239"/>
        <v>0</v>
      </c>
      <c r="U429" s="221">
        <f t="shared" si="239"/>
        <v>0</v>
      </c>
      <c r="V429" s="221">
        <f t="shared" si="239"/>
        <v>0</v>
      </c>
      <c r="W429" s="221">
        <f t="shared" si="239"/>
        <v>0</v>
      </c>
      <c r="X429" s="221">
        <f t="shared" si="240"/>
        <v>0</v>
      </c>
      <c r="Y429" s="221">
        <f t="shared" si="240"/>
        <v>0</v>
      </c>
      <c r="Z429" s="221">
        <f t="shared" si="240"/>
        <v>0</v>
      </c>
      <c r="AA429" s="221">
        <f t="shared" si="240"/>
        <v>0</v>
      </c>
      <c r="AB429" s="221">
        <f t="shared" si="240"/>
        <v>0</v>
      </c>
      <c r="AC429" s="221">
        <f t="shared" si="240"/>
        <v>0</v>
      </c>
      <c r="AD429" s="221">
        <f t="shared" si="240"/>
        <v>0</v>
      </c>
      <c r="AE429" s="221">
        <f t="shared" si="240"/>
        <v>0</v>
      </c>
      <c r="AF429" s="221">
        <f t="shared" si="240"/>
        <v>0</v>
      </c>
      <c r="AG429" s="221">
        <f t="shared" si="240"/>
        <v>0</v>
      </c>
      <c r="AH429" s="221">
        <f t="shared" si="241"/>
        <v>0</v>
      </c>
      <c r="AI429" s="221">
        <f t="shared" si="241"/>
        <v>0</v>
      </c>
      <c r="AJ429" s="221">
        <f t="shared" si="241"/>
        <v>0</v>
      </c>
      <c r="AK429" s="221">
        <f t="shared" si="241"/>
        <v>0</v>
      </c>
      <c r="AL429" s="221">
        <f t="shared" si="241"/>
        <v>0</v>
      </c>
      <c r="AM429" s="221">
        <f t="shared" si="241"/>
        <v>0</v>
      </c>
      <c r="AN429" s="221">
        <f t="shared" si="241"/>
        <v>0</v>
      </c>
      <c r="AO429" s="221">
        <f t="shared" si="241"/>
        <v>0</v>
      </c>
      <c r="AP429" s="221">
        <f t="shared" si="241"/>
        <v>0</v>
      </c>
      <c r="AQ429" s="221">
        <f t="shared" si="241"/>
        <v>0</v>
      </c>
      <c r="AR429" s="221">
        <f t="shared" si="242"/>
        <v>0</v>
      </c>
      <c r="AS429" s="221">
        <f t="shared" si="242"/>
        <v>0</v>
      </c>
      <c r="AT429" s="221">
        <f t="shared" si="242"/>
        <v>0</v>
      </c>
      <c r="AU429" s="221">
        <f t="shared" si="242"/>
        <v>0</v>
      </c>
      <c r="AV429" s="221" t="str">
        <f t="shared" si="242"/>
        <v/>
      </c>
      <c r="AW429" s="221" t="str">
        <f t="shared" si="242"/>
        <v/>
      </c>
      <c r="AX429" s="221" t="str">
        <f t="shared" si="242"/>
        <v/>
      </c>
      <c r="AY429" s="221" t="str">
        <f t="shared" si="242"/>
        <v/>
      </c>
      <c r="AZ429" s="221" t="str">
        <f t="shared" si="242"/>
        <v/>
      </c>
      <c r="BA429" s="221" t="str">
        <f t="shared" si="242"/>
        <v/>
      </c>
      <c r="BB429" s="221" t="str">
        <f t="shared" si="243"/>
        <v/>
      </c>
      <c r="BC429" s="221" t="str">
        <f t="shared" si="243"/>
        <v/>
      </c>
      <c r="BD429" s="221" t="str">
        <f t="shared" si="243"/>
        <v/>
      </c>
      <c r="BE429" s="221" t="str">
        <f t="shared" si="243"/>
        <v/>
      </c>
      <c r="BF429" s="221" t="str">
        <f t="shared" si="243"/>
        <v/>
      </c>
      <c r="BG429" s="221" t="str">
        <f t="shared" si="243"/>
        <v/>
      </c>
      <c r="BH429" s="221" t="str">
        <f t="shared" si="243"/>
        <v/>
      </c>
      <c r="BI429" s="221" t="str">
        <f t="shared" si="243"/>
        <v/>
      </c>
      <c r="BJ429" s="221" t="str">
        <f t="shared" si="243"/>
        <v/>
      </c>
      <c r="BK429" s="221" t="str">
        <f t="shared" si="243"/>
        <v/>
      </c>
      <c r="BL429" s="221" t="str">
        <f t="shared" si="243"/>
        <v/>
      </c>
      <c r="BM429" s="221" t="str">
        <f t="shared" si="243"/>
        <v/>
      </c>
    </row>
    <row r="430" spans="1:65" s="115" customFormat="1">
      <c r="A430" s="298"/>
      <c r="B430" s="215">
        <f t="shared" si="237"/>
        <v>2068</v>
      </c>
      <c r="C430" s="220">
        <f t="shared" ca="1" si="236"/>
        <v>0</v>
      </c>
      <c r="D430" s="221" t="str">
        <f t="shared" si="238"/>
        <v/>
      </c>
      <c r="E430" s="221" t="str">
        <f t="shared" si="238"/>
        <v/>
      </c>
      <c r="F430" s="221" t="str">
        <f t="shared" si="238"/>
        <v/>
      </c>
      <c r="G430" s="221" t="str">
        <f t="shared" si="238"/>
        <v/>
      </c>
      <c r="H430" s="221" t="str">
        <f t="shared" si="238"/>
        <v/>
      </c>
      <c r="I430" s="221" t="str">
        <f t="shared" si="238"/>
        <v/>
      </c>
      <c r="J430" s="221" t="str">
        <f t="shared" si="238"/>
        <v/>
      </c>
      <c r="K430" s="221" t="str">
        <f t="shared" si="238"/>
        <v/>
      </c>
      <c r="L430" s="221" t="str">
        <f t="shared" si="238"/>
        <v/>
      </c>
      <c r="M430" s="221" t="str">
        <f t="shared" si="238"/>
        <v/>
      </c>
      <c r="N430" s="221" t="str">
        <f t="shared" si="239"/>
        <v/>
      </c>
      <c r="O430" s="221" t="str">
        <f t="shared" si="239"/>
        <v/>
      </c>
      <c r="P430" s="221" t="str">
        <f t="shared" si="239"/>
        <v/>
      </c>
      <c r="Q430" s="221" t="str">
        <f t="shared" si="239"/>
        <v/>
      </c>
      <c r="R430" s="221" t="str">
        <f t="shared" si="239"/>
        <v/>
      </c>
      <c r="S430" s="221">
        <f t="shared" si="239"/>
        <v>0</v>
      </c>
      <c r="T430" s="221">
        <f t="shared" si="239"/>
        <v>0</v>
      </c>
      <c r="U430" s="221">
        <f t="shared" si="239"/>
        <v>0</v>
      </c>
      <c r="V430" s="221">
        <f t="shared" si="239"/>
        <v>0</v>
      </c>
      <c r="W430" s="221">
        <f t="shared" si="239"/>
        <v>0</v>
      </c>
      <c r="X430" s="221">
        <f t="shared" si="240"/>
        <v>0</v>
      </c>
      <c r="Y430" s="221">
        <f t="shared" si="240"/>
        <v>0</v>
      </c>
      <c r="Z430" s="221">
        <f t="shared" si="240"/>
        <v>0</v>
      </c>
      <c r="AA430" s="221">
        <f t="shared" si="240"/>
        <v>0</v>
      </c>
      <c r="AB430" s="221">
        <f t="shared" si="240"/>
        <v>0</v>
      </c>
      <c r="AC430" s="221">
        <f t="shared" si="240"/>
        <v>0</v>
      </c>
      <c r="AD430" s="221">
        <f t="shared" si="240"/>
        <v>0</v>
      </c>
      <c r="AE430" s="221">
        <f t="shared" si="240"/>
        <v>0</v>
      </c>
      <c r="AF430" s="221">
        <f t="shared" si="240"/>
        <v>0</v>
      </c>
      <c r="AG430" s="221">
        <f t="shared" si="240"/>
        <v>0</v>
      </c>
      <c r="AH430" s="221">
        <f t="shared" si="241"/>
        <v>0</v>
      </c>
      <c r="AI430" s="221">
        <f t="shared" si="241"/>
        <v>0</v>
      </c>
      <c r="AJ430" s="221">
        <f t="shared" si="241"/>
        <v>0</v>
      </c>
      <c r="AK430" s="221">
        <f t="shared" si="241"/>
        <v>0</v>
      </c>
      <c r="AL430" s="221">
        <f t="shared" si="241"/>
        <v>0</v>
      </c>
      <c r="AM430" s="221">
        <f t="shared" si="241"/>
        <v>0</v>
      </c>
      <c r="AN430" s="221">
        <f t="shared" si="241"/>
        <v>0</v>
      </c>
      <c r="AO430" s="221">
        <f t="shared" si="241"/>
        <v>0</v>
      </c>
      <c r="AP430" s="221">
        <f t="shared" si="241"/>
        <v>0</v>
      </c>
      <c r="AQ430" s="221">
        <f t="shared" si="241"/>
        <v>0</v>
      </c>
      <c r="AR430" s="221">
        <f t="shared" si="242"/>
        <v>0</v>
      </c>
      <c r="AS430" s="221">
        <f t="shared" si="242"/>
        <v>0</v>
      </c>
      <c r="AT430" s="221">
        <f t="shared" si="242"/>
        <v>0</v>
      </c>
      <c r="AU430" s="221">
        <f t="shared" si="242"/>
        <v>0</v>
      </c>
      <c r="AV430" s="221">
        <f t="shared" si="242"/>
        <v>0</v>
      </c>
      <c r="AW430" s="221" t="str">
        <f t="shared" si="242"/>
        <v/>
      </c>
      <c r="AX430" s="221" t="str">
        <f t="shared" si="242"/>
        <v/>
      </c>
      <c r="AY430" s="221" t="str">
        <f t="shared" si="242"/>
        <v/>
      </c>
      <c r="AZ430" s="221" t="str">
        <f t="shared" si="242"/>
        <v/>
      </c>
      <c r="BA430" s="221" t="str">
        <f t="shared" si="242"/>
        <v/>
      </c>
      <c r="BB430" s="221" t="str">
        <f t="shared" si="243"/>
        <v/>
      </c>
      <c r="BC430" s="221" t="str">
        <f t="shared" si="243"/>
        <v/>
      </c>
      <c r="BD430" s="221" t="str">
        <f t="shared" si="243"/>
        <v/>
      </c>
      <c r="BE430" s="221" t="str">
        <f t="shared" si="243"/>
        <v/>
      </c>
      <c r="BF430" s="221" t="str">
        <f t="shared" si="243"/>
        <v/>
      </c>
      <c r="BG430" s="221" t="str">
        <f t="shared" si="243"/>
        <v/>
      </c>
      <c r="BH430" s="221" t="str">
        <f t="shared" si="243"/>
        <v/>
      </c>
      <c r="BI430" s="221" t="str">
        <f t="shared" si="243"/>
        <v/>
      </c>
      <c r="BJ430" s="221" t="str">
        <f t="shared" si="243"/>
        <v/>
      </c>
      <c r="BK430" s="221" t="str">
        <f t="shared" si="243"/>
        <v/>
      </c>
      <c r="BL430" s="221" t="str">
        <f t="shared" si="243"/>
        <v/>
      </c>
      <c r="BM430" s="221" t="str">
        <f t="shared" si="243"/>
        <v/>
      </c>
    </row>
    <row r="431" spans="1:65" s="115" customFormat="1">
      <c r="A431" s="298"/>
      <c r="B431" s="215">
        <f t="shared" si="237"/>
        <v>2069</v>
      </c>
      <c r="C431" s="220">
        <f t="shared" ca="1" si="236"/>
        <v>0</v>
      </c>
      <c r="D431" s="221" t="str">
        <f t="shared" si="238"/>
        <v/>
      </c>
      <c r="E431" s="221" t="str">
        <f t="shared" si="238"/>
        <v/>
      </c>
      <c r="F431" s="221" t="str">
        <f t="shared" si="238"/>
        <v/>
      </c>
      <c r="G431" s="221" t="str">
        <f t="shared" si="238"/>
        <v/>
      </c>
      <c r="H431" s="221" t="str">
        <f t="shared" si="238"/>
        <v/>
      </c>
      <c r="I431" s="221" t="str">
        <f t="shared" si="238"/>
        <v/>
      </c>
      <c r="J431" s="221" t="str">
        <f t="shared" si="238"/>
        <v/>
      </c>
      <c r="K431" s="221" t="str">
        <f t="shared" si="238"/>
        <v/>
      </c>
      <c r="L431" s="221" t="str">
        <f t="shared" si="238"/>
        <v/>
      </c>
      <c r="M431" s="221" t="str">
        <f t="shared" si="238"/>
        <v/>
      </c>
      <c r="N431" s="221" t="str">
        <f t="shared" si="239"/>
        <v/>
      </c>
      <c r="O431" s="221" t="str">
        <f t="shared" si="239"/>
        <v/>
      </c>
      <c r="P431" s="221" t="str">
        <f t="shared" si="239"/>
        <v/>
      </c>
      <c r="Q431" s="221" t="str">
        <f t="shared" si="239"/>
        <v/>
      </c>
      <c r="R431" s="221" t="str">
        <f t="shared" si="239"/>
        <v/>
      </c>
      <c r="S431" s="221" t="str">
        <f t="shared" si="239"/>
        <v/>
      </c>
      <c r="T431" s="221">
        <f t="shared" si="239"/>
        <v>0</v>
      </c>
      <c r="U431" s="221">
        <f t="shared" si="239"/>
        <v>0</v>
      </c>
      <c r="V431" s="221">
        <f t="shared" si="239"/>
        <v>0</v>
      </c>
      <c r="W431" s="221">
        <f t="shared" si="239"/>
        <v>0</v>
      </c>
      <c r="X431" s="221">
        <f t="shared" si="240"/>
        <v>0</v>
      </c>
      <c r="Y431" s="221">
        <f t="shared" si="240"/>
        <v>0</v>
      </c>
      <c r="Z431" s="221">
        <f t="shared" si="240"/>
        <v>0</v>
      </c>
      <c r="AA431" s="221">
        <f t="shared" si="240"/>
        <v>0</v>
      </c>
      <c r="AB431" s="221">
        <f t="shared" si="240"/>
        <v>0</v>
      </c>
      <c r="AC431" s="221">
        <f t="shared" si="240"/>
        <v>0</v>
      </c>
      <c r="AD431" s="221">
        <f t="shared" si="240"/>
        <v>0</v>
      </c>
      <c r="AE431" s="221">
        <f t="shared" si="240"/>
        <v>0</v>
      </c>
      <c r="AF431" s="221">
        <f t="shared" si="240"/>
        <v>0</v>
      </c>
      <c r="AG431" s="221">
        <f t="shared" si="240"/>
        <v>0</v>
      </c>
      <c r="AH431" s="221">
        <f t="shared" si="241"/>
        <v>0</v>
      </c>
      <c r="AI431" s="221">
        <f t="shared" si="241"/>
        <v>0</v>
      </c>
      <c r="AJ431" s="221">
        <f t="shared" si="241"/>
        <v>0</v>
      </c>
      <c r="AK431" s="221">
        <f t="shared" si="241"/>
        <v>0</v>
      </c>
      <c r="AL431" s="221">
        <f t="shared" si="241"/>
        <v>0</v>
      </c>
      <c r="AM431" s="221">
        <f t="shared" si="241"/>
        <v>0</v>
      </c>
      <c r="AN431" s="221">
        <f t="shared" si="241"/>
        <v>0</v>
      </c>
      <c r="AO431" s="221">
        <f t="shared" si="241"/>
        <v>0</v>
      </c>
      <c r="AP431" s="221">
        <f t="shared" si="241"/>
        <v>0</v>
      </c>
      <c r="AQ431" s="221">
        <f t="shared" si="241"/>
        <v>0</v>
      </c>
      <c r="AR431" s="221">
        <f t="shared" si="242"/>
        <v>0</v>
      </c>
      <c r="AS431" s="221">
        <f t="shared" si="242"/>
        <v>0</v>
      </c>
      <c r="AT431" s="221">
        <f t="shared" si="242"/>
        <v>0</v>
      </c>
      <c r="AU431" s="221">
        <f t="shared" si="242"/>
        <v>0</v>
      </c>
      <c r="AV431" s="221">
        <f t="shared" si="242"/>
        <v>0</v>
      </c>
      <c r="AW431" s="221">
        <f t="shared" si="242"/>
        <v>0</v>
      </c>
      <c r="AX431" s="221" t="str">
        <f t="shared" si="242"/>
        <v/>
      </c>
      <c r="AY431" s="221" t="str">
        <f t="shared" si="242"/>
        <v/>
      </c>
      <c r="AZ431" s="221" t="str">
        <f t="shared" si="242"/>
        <v/>
      </c>
      <c r="BA431" s="221" t="str">
        <f t="shared" si="242"/>
        <v/>
      </c>
      <c r="BB431" s="221" t="str">
        <f t="shared" si="243"/>
        <v/>
      </c>
      <c r="BC431" s="221" t="str">
        <f t="shared" si="243"/>
        <v/>
      </c>
      <c r="BD431" s="221" t="str">
        <f t="shared" si="243"/>
        <v/>
      </c>
      <c r="BE431" s="221" t="str">
        <f t="shared" si="243"/>
        <v/>
      </c>
      <c r="BF431" s="221" t="str">
        <f t="shared" si="243"/>
        <v/>
      </c>
      <c r="BG431" s="221" t="str">
        <f t="shared" si="243"/>
        <v/>
      </c>
      <c r="BH431" s="221" t="str">
        <f t="shared" si="243"/>
        <v/>
      </c>
      <c r="BI431" s="221" t="str">
        <f t="shared" si="243"/>
        <v/>
      </c>
      <c r="BJ431" s="221" t="str">
        <f t="shared" si="243"/>
        <v/>
      </c>
      <c r="BK431" s="221" t="str">
        <f t="shared" si="243"/>
        <v/>
      </c>
      <c r="BL431" s="221" t="str">
        <f t="shared" si="243"/>
        <v/>
      </c>
      <c r="BM431" s="221" t="str">
        <f t="shared" si="243"/>
        <v/>
      </c>
    </row>
    <row r="432" spans="1:65" s="115" customFormat="1">
      <c r="A432" s="298"/>
      <c r="B432" s="215">
        <f t="shared" si="237"/>
        <v>2070</v>
      </c>
      <c r="C432" s="220">
        <f t="shared" ca="1" si="236"/>
        <v>0</v>
      </c>
      <c r="D432" s="221" t="str">
        <f t="shared" si="238"/>
        <v/>
      </c>
      <c r="E432" s="221" t="str">
        <f t="shared" si="238"/>
        <v/>
      </c>
      <c r="F432" s="221" t="str">
        <f t="shared" si="238"/>
        <v/>
      </c>
      <c r="G432" s="221" t="str">
        <f t="shared" si="238"/>
        <v/>
      </c>
      <c r="H432" s="221" t="str">
        <f t="shared" si="238"/>
        <v/>
      </c>
      <c r="I432" s="221" t="str">
        <f t="shared" si="238"/>
        <v/>
      </c>
      <c r="J432" s="221" t="str">
        <f t="shared" si="238"/>
        <v/>
      </c>
      <c r="K432" s="221" t="str">
        <f t="shared" si="238"/>
        <v/>
      </c>
      <c r="L432" s="221" t="str">
        <f t="shared" si="238"/>
        <v/>
      </c>
      <c r="M432" s="221" t="str">
        <f t="shared" si="238"/>
        <v/>
      </c>
      <c r="N432" s="221" t="str">
        <f t="shared" si="239"/>
        <v/>
      </c>
      <c r="O432" s="221" t="str">
        <f t="shared" si="239"/>
        <v/>
      </c>
      <c r="P432" s="221" t="str">
        <f t="shared" si="239"/>
        <v/>
      </c>
      <c r="Q432" s="221" t="str">
        <f t="shared" si="239"/>
        <v/>
      </c>
      <c r="R432" s="221" t="str">
        <f t="shared" si="239"/>
        <v/>
      </c>
      <c r="S432" s="221" t="str">
        <f t="shared" si="239"/>
        <v/>
      </c>
      <c r="T432" s="221" t="str">
        <f t="shared" si="239"/>
        <v/>
      </c>
      <c r="U432" s="221">
        <f t="shared" si="239"/>
        <v>0</v>
      </c>
      <c r="V432" s="221">
        <f t="shared" si="239"/>
        <v>0</v>
      </c>
      <c r="W432" s="221">
        <f t="shared" si="239"/>
        <v>0</v>
      </c>
      <c r="X432" s="221">
        <f t="shared" si="240"/>
        <v>0</v>
      </c>
      <c r="Y432" s="221">
        <f t="shared" si="240"/>
        <v>0</v>
      </c>
      <c r="Z432" s="221">
        <f t="shared" si="240"/>
        <v>0</v>
      </c>
      <c r="AA432" s="221">
        <f t="shared" si="240"/>
        <v>0</v>
      </c>
      <c r="AB432" s="221">
        <f t="shared" si="240"/>
        <v>0</v>
      </c>
      <c r="AC432" s="221">
        <f t="shared" si="240"/>
        <v>0</v>
      </c>
      <c r="AD432" s="221">
        <f t="shared" si="240"/>
        <v>0</v>
      </c>
      <c r="AE432" s="221">
        <f t="shared" si="240"/>
        <v>0</v>
      </c>
      <c r="AF432" s="221">
        <f t="shared" si="240"/>
        <v>0</v>
      </c>
      <c r="AG432" s="221">
        <f t="shared" si="240"/>
        <v>0</v>
      </c>
      <c r="AH432" s="221">
        <f t="shared" si="241"/>
        <v>0</v>
      </c>
      <c r="AI432" s="221">
        <f t="shared" si="241"/>
        <v>0</v>
      </c>
      <c r="AJ432" s="221">
        <f t="shared" si="241"/>
        <v>0</v>
      </c>
      <c r="AK432" s="221">
        <f t="shared" si="241"/>
        <v>0</v>
      </c>
      <c r="AL432" s="221">
        <f t="shared" si="241"/>
        <v>0</v>
      </c>
      <c r="AM432" s="221">
        <f t="shared" si="241"/>
        <v>0</v>
      </c>
      <c r="AN432" s="221">
        <f t="shared" si="241"/>
        <v>0</v>
      </c>
      <c r="AO432" s="221">
        <f t="shared" si="241"/>
        <v>0</v>
      </c>
      <c r="AP432" s="221">
        <f t="shared" si="241"/>
        <v>0</v>
      </c>
      <c r="AQ432" s="221">
        <f t="shared" si="241"/>
        <v>0</v>
      </c>
      <c r="AR432" s="221">
        <f t="shared" si="242"/>
        <v>0</v>
      </c>
      <c r="AS432" s="221">
        <f t="shared" si="242"/>
        <v>0</v>
      </c>
      <c r="AT432" s="221">
        <f t="shared" si="242"/>
        <v>0</v>
      </c>
      <c r="AU432" s="221">
        <f t="shared" si="242"/>
        <v>0</v>
      </c>
      <c r="AV432" s="221">
        <f t="shared" si="242"/>
        <v>0</v>
      </c>
      <c r="AW432" s="221">
        <f t="shared" si="242"/>
        <v>0</v>
      </c>
      <c r="AX432" s="221">
        <f t="shared" si="242"/>
        <v>0</v>
      </c>
      <c r="AY432" s="221" t="str">
        <f t="shared" si="242"/>
        <v/>
      </c>
      <c r="AZ432" s="221" t="str">
        <f t="shared" si="242"/>
        <v/>
      </c>
      <c r="BA432" s="221" t="str">
        <f t="shared" si="242"/>
        <v/>
      </c>
      <c r="BB432" s="221" t="str">
        <f t="shared" si="243"/>
        <v/>
      </c>
      <c r="BC432" s="221" t="str">
        <f t="shared" si="243"/>
        <v/>
      </c>
      <c r="BD432" s="221" t="str">
        <f t="shared" si="243"/>
        <v/>
      </c>
      <c r="BE432" s="221" t="str">
        <f t="shared" si="243"/>
        <v/>
      </c>
      <c r="BF432" s="221" t="str">
        <f t="shared" si="243"/>
        <v/>
      </c>
      <c r="BG432" s="221" t="str">
        <f t="shared" si="243"/>
        <v/>
      </c>
      <c r="BH432" s="221" t="str">
        <f t="shared" si="243"/>
        <v/>
      </c>
      <c r="BI432" s="221" t="str">
        <f t="shared" si="243"/>
        <v/>
      </c>
      <c r="BJ432" s="221" t="str">
        <f t="shared" si="243"/>
        <v/>
      </c>
      <c r="BK432" s="221" t="str">
        <f t="shared" si="243"/>
        <v/>
      </c>
      <c r="BL432" s="221" t="str">
        <f t="shared" si="243"/>
        <v/>
      </c>
      <c r="BM432" s="221" t="str">
        <f t="shared" si="243"/>
        <v/>
      </c>
    </row>
    <row r="433" spans="1:65" s="115" customFormat="1">
      <c r="A433" s="298"/>
      <c r="B433" s="215">
        <f t="shared" si="237"/>
        <v>2071</v>
      </c>
      <c r="C433" s="220">
        <f t="shared" ca="1" si="236"/>
        <v>0</v>
      </c>
      <c r="D433" s="221" t="str">
        <f t="shared" si="238"/>
        <v/>
      </c>
      <c r="E433" s="221" t="str">
        <f t="shared" si="238"/>
        <v/>
      </c>
      <c r="F433" s="221" t="str">
        <f t="shared" si="238"/>
        <v/>
      </c>
      <c r="G433" s="221" t="str">
        <f t="shared" si="238"/>
        <v/>
      </c>
      <c r="H433" s="221" t="str">
        <f t="shared" si="238"/>
        <v/>
      </c>
      <c r="I433" s="221" t="str">
        <f t="shared" si="238"/>
        <v/>
      </c>
      <c r="J433" s="221" t="str">
        <f t="shared" si="238"/>
        <v/>
      </c>
      <c r="K433" s="221" t="str">
        <f t="shared" si="238"/>
        <v/>
      </c>
      <c r="L433" s="221" t="str">
        <f t="shared" si="238"/>
        <v/>
      </c>
      <c r="M433" s="221" t="str">
        <f t="shared" si="238"/>
        <v/>
      </c>
      <c r="N433" s="221" t="str">
        <f t="shared" si="239"/>
        <v/>
      </c>
      <c r="O433" s="221" t="str">
        <f t="shared" si="239"/>
        <v/>
      </c>
      <c r="P433" s="221" t="str">
        <f t="shared" si="239"/>
        <v/>
      </c>
      <c r="Q433" s="221" t="str">
        <f t="shared" si="239"/>
        <v/>
      </c>
      <c r="R433" s="221" t="str">
        <f t="shared" si="239"/>
        <v/>
      </c>
      <c r="S433" s="221" t="str">
        <f t="shared" si="239"/>
        <v/>
      </c>
      <c r="T433" s="221" t="str">
        <f t="shared" si="239"/>
        <v/>
      </c>
      <c r="U433" s="221" t="str">
        <f t="shared" si="239"/>
        <v/>
      </c>
      <c r="V433" s="221">
        <f t="shared" si="239"/>
        <v>0</v>
      </c>
      <c r="W433" s="221">
        <f t="shared" si="239"/>
        <v>0</v>
      </c>
      <c r="X433" s="221">
        <f t="shared" si="240"/>
        <v>0</v>
      </c>
      <c r="Y433" s="221">
        <f t="shared" si="240"/>
        <v>0</v>
      </c>
      <c r="Z433" s="221">
        <f t="shared" si="240"/>
        <v>0</v>
      </c>
      <c r="AA433" s="221">
        <f t="shared" si="240"/>
        <v>0</v>
      </c>
      <c r="AB433" s="221">
        <f t="shared" si="240"/>
        <v>0</v>
      </c>
      <c r="AC433" s="221">
        <f t="shared" si="240"/>
        <v>0</v>
      </c>
      <c r="AD433" s="221">
        <f t="shared" si="240"/>
        <v>0</v>
      </c>
      <c r="AE433" s="221">
        <f t="shared" si="240"/>
        <v>0</v>
      </c>
      <c r="AF433" s="221">
        <f t="shared" si="240"/>
        <v>0</v>
      </c>
      <c r="AG433" s="221">
        <f t="shared" si="240"/>
        <v>0</v>
      </c>
      <c r="AH433" s="221">
        <f t="shared" si="241"/>
        <v>0</v>
      </c>
      <c r="AI433" s="221">
        <f t="shared" si="241"/>
        <v>0</v>
      </c>
      <c r="AJ433" s="221">
        <f t="shared" si="241"/>
        <v>0</v>
      </c>
      <c r="AK433" s="221">
        <f t="shared" si="241"/>
        <v>0</v>
      </c>
      <c r="AL433" s="221">
        <f t="shared" si="241"/>
        <v>0</v>
      </c>
      <c r="AM433" s="221">
        <f t="shared" si="241"/>
        <v>0</v>
      </c>
      <c r="AN433" s="221">
        <f t="shared" si="241"/>
        <v>0</v>
      </c>
      <c r="AO433" s="221">
        <f t="shared" si="241"/>
        <v>0</v>
      </c>
      <c r="AP433" s="221">
        <f t="shared" si="241"/>
        <v>0</v>
      </c>
      <c r="AQ433" s="221">
        <f t="shared" si="241"/>
        <v>0</v>
      </c>
      <c r="AR433" s="221">
        <f t="shared" si="242"/>
        <v>0</v>
      </c>
      <c r="AS433" s="221">
        <f t="shared" si="242"/>
        <v>0</v>
      </c>
      <c r="AT433" s="221">
        <f t="shared" si="242"/>
        <v>0</v>
      </c>
      <c r="AU433" s="221">
        <f t="shared" si="242"/>
        <v>0</v>
      </c>
      <c r="AV433" s="221">
        <f t="shared" si="242"/>
        <v>0</v>
      </c>
      <c r="AW433" s="221">
        <f t="shared" si="242"/>
        <v>0</v>
      </c>
      <c r="AX433" s="221">
        <f t="shared" si="242"/>
        <v>0</v>
      </c>
      <c r="AY433" s="221">
        <f t="shared" si="242"/>
        <v>0</v>
      </c>
      <c r="AZ433" s="221" t="str">
        <f t="shared" si="242"/>
        <v/>
      </c>
      <c r="BA433" s="221" t="str">
        <f t="shared" si="242"/>
        <v/>
      </c>
      <c r="BB433" s="221" t="str">
        <f t="shared" si="243"/>
        <v/>
      </c>
      <c r="BC433" s="221" t="str">
        <f t="shared" si="243"/>
        <v/>
      </c>
      <c r="BD433" s="221" t="str">
        <f t="shared" si="243"/>
        <v/>
      </c>
      <c r="BE433" s="221" t="str">
        <f t="shared" si="243"/>
        <v/>
      </c>
      <c r="BF433" s="221" t="str">
        <f t="shared" si="243"/>
        <v/>
      </c>
      <c r="BG433" s="221" t="str">
        <f t="shared" si="243"/>
        <v/>
      </c>
      <c r="BH433" s="221" t="str">
        <f t="shared" si="243"/>
        <v/>
      </c>
      <c r="BI433" s="221" t="str">
        <f t="shared" si="243"/>
        <v/>
      </c>
      <c r="BJ433" s="221" t="str">
        <f t="shared" si="243"/>
        <v/>
      </c>
      <c r="BK433" s="221" t="str">
        <f t="shared" si="243"/>
        <v/>
      </c>
      <c r="BL433" s="221" t="str">
        <f t="shared" si="243"/>
        <v/>
      </c>
      <c r="BM433" s="221" t="str">
        <f t="shared" si="243"/>
        <v/>
      </c>
    </row>
    <row r="434" spans="1:65" s="115" customFormat="1">
      <c r="A434" s="298"/>
      <c r="B434" s="215">
        <f t="shared" si="237"/>
        <v>2072</v>
      </c>
      <c r="C434" s="220">
        <f t="shared" ca="1" si="236"/>
        <v>0</v>
      </c>
      <c r="D434" s="221" t="str">
        <f t="shared" si="238"/>
        <v/>
      </c>
      <c r="E434" s="221" t="str">
        <f t="shared" si="238"/>
        <v/>
      </c>
      <c r="F434" s="221" t="str">
        <f t="shared" si="238"/>
        <v/>
      </c>
      <c r="G434" s="221" t="str">
        <f t="shared" si="238"/>
        <v/>
      </c>
      <c r="H434" s="221" t="str">
        <f t="shared" si="238"/>
        <v/>
      </c>
      <c r="I434" s="221" t="str">
        <f t="shared" si="238"/>
        <v/>
      </c>
      <c r="J434" s="221" t="str">
        <f t="shared" si="238"/>
        <v/>
      </c>
      <c r="K434" s="221" t="str">
        <f t="shared" si="238"/>
        <v/>
      </c>
      <c r="L434" s="221" t="str">
        <f t="shared" si="238"/>
        <v/>
      </c>
      <c r="M434" s="221" t="str">
        <f t="shared" si="238"/>
        <v/>
      </c>
      <c r="N434" s="221" t="str">
        <f t="shared" si="239"/>
        <v/>
      </c>
      <c r="O434" s="221" t="str">
        <f t="shared" si="239"/>
        <v/>
      </c>
      <c r="P434" s="221" t="str">
        <f t="shared" si="239"/>
        <v/>
      </c>
      <c r="Q434" s="221" t="str">
        <f t="shared" si="239"/>
        <v/>
      </c>
      <c r="R434" s="221" t="str">
        <f t="shared" si="239"/>
        <v/>
      </c>
      <c r="S434" s="221" t="str">
        <f t="shared" si="239"/>
        <v/>
      </c>
      <c r="T434" s="221" t="str">
        <f t="shared" si="239"/>
        <v/>
      </c>
      <c r="U434" s="221" t="str">
        <f t="shared" si="239"/>
        <v/>
      </c>
      <c r="V434" s="221" t="str">
        <f t="shared" si="239"/>
        <v/>
      </c>
      <c r="W434" s="221">
        <f t="shared" si="239"/>
        <v>0</v>
      </c>
      <c r="X434" s="221">
        <f t="shared" si="240"/>
        <v>0</v>
      </c>
      <c r="Y434" s="221">
        <f t="shared" si="240"/>
        <v>0</v>
      </c>
      <c r="Z434" s="221">
        <f t="shared" si="240"/>
        <v>0</v>
      </c>
      <c r="AA434" s="221">
        <f t="shared" si="240"/>
        <v>0</v>
      </c>
      <c r="AB434" s="221">
        <f t="shared" si="240"/>
        <v>0</v>
      </c>
      <c r="AC434" s="221">
        <f t="shared" si="240"/>
        <v>0</v>
      </c>
      <c r="AD434" s="221">
        <f t="shared" si="240"/>
        <v>0</v>
      </c>
      <c r="AE434" s="221">
        <f t="shared" si="240"/>
        <v>0</v>
      </c>
      <c r="AF434" s="221">
        <f t="shared" si="240"/>
        <v>0</v>
      </c>
      <c r="AG434" s="221">
        <f t="shared" si="240"/>
        <v>0</v>
      </c>
      <c r="AH434" s="221">
        <f t="shared" si="241"/>
        <v>0</v>
      </c>
      <c r="AI434" s="221">
        <f t="shared" si="241"/>
        <v>0</v>
      </c>
      <c r="AJ434" s="221">
        <f t="shared" si="241"/>
        <v>0</v>
      </c>
      <c r="AK434" s="221">
        <f t="shared" si="241"/>
        <v>0</v>
      </c>
      <c r="AL434" s="221">
        <f t="shared" si="241"/>
        <v>0</v>
      </c>
      <c r="AM434" s="221">
        <f t="shared" si="241"/>
        <v>0</v>
      </c>
      <c r="AN434" s="221">
        <f t="shared" si="241"/>
        <v>0</v>
      </c>
      <c r="AO434" s="221">
        <f t="shared" si="241"/>
        <v>0</v>
      </c>
      <c r="AP434" s="221">
        <f t="shared" si="241"/>
        <v>0</v>
      </c>
      <c r="AQ434" s="221">
        <f t="shared" si="241"/>
        <v>0</v>
      </c>
      <c r="AR434" s="221">
        <f t="shared" si="242"/>
        <v>0</v>
      </c>
      <c r="AS434" s="221">
        <f t="shared" si="242"/>
        <v>0</v>
      </c>
      <c r="AT434" s="221">
        <f t="shared" si="242"/>
        <v>0</v>
      </c>
      <c r="AU434" s="221">
        <f t="shared" si="242"/>
        <v>0</v>
      </c>
      <c r="AV434" s="221">
        <f t="shared" si="242"/>
        <v>0</v>
      </c>
      <c r="AW434" s="221">
        <f t="shared" si="242"/>
        <v>0</v>
      </c>
      <c r="AX434" s="221">
        <f t="shared" si="242"/>
        <v>0</v>
      </c>
      <c r="AY434" s="221">
        <f t="shared" si="242"/>
        <v>0</v>
      </c>
      <c r="AZ434" s="221">
        <f t="shared" si="242"/>
        <v>0</v>
      </c>
      <c r="BA434" s="221" t="str">
        <f t="shared" si="242"/>
        <v/>
      </c>
      <c r="BB434" s="221" t="str">
        <f t="shared" si="243"/>
        <v/>
      </c>
      <c r="BC434" s="221" t="str">
        <f t="shared" si="243"/>
        <v/>
      </c>
      <c r="BD434" s="221" t="str">
        <f t="shared" si="243"/>
        <v/>
      </c>
      <c r="BE434" s="221" t="str">
        <f t="shared" si="243"/>
        <v/>
      </c>
      <c r="BF434" s="221" t="str">
        <f t="shared" si="243"/>
        <v/>
      </c>
      <c r="BG434" s="221" t="str">
        <f t="shared" si="243"/>
        <v/>
      </c>
      <c r="BH434" s="221" t="str">
        <f t="shared" si="243"/>
        <v/>
      </c>
      <c r="BI434" s="221" t="str">
        <f t="shared" si="243"/>
        <v/>
      </c>
      <c r="BJ434" s="221" t="str">
        <f t="shared" si="243"/>
        <v/>
      </c>
      <c r="BK434" s="221" t="str">
        <f t="shared" si="243"/>
        <v/>
      </c>
      <c r="BL434" s="221" t="str">
        <f t="shared" si="243"/>
        <v/>
      </c>
      <c r="BM434" s="221" t="str">
        <f t="shared" si="243"/>
        <v/>
      </c>
    </row>
    <row r="435" spans="1:65" s="115" customFormat="1">
      <c r="A435" s="298"/>
      <c r="B435" s="215">
        <f t="shared" si="237"/>
        <v>2073</v>
      </c>
      <c r="C435" s="220">
        <f t="shared" ca="1" si="236"/>
        <v>0</v>
      </c>
      <c r="D435" s="221" t="str">
        <f t="shared" si="238"/>
        <v/>
      </c>
      <c r="E435" s="221" t="str">
        <f t="shared" si="238"/>
        <v/>
      </c>
      <c r="F435" s="221" t="str">
        <f t="shared" si="238"/>
        <v/>
      </c>
      <c r="G435" s="221" t="str">
        <f t="shared" si="238"/>
        <v/>
      </c>
      <c r="H435" s="221" t="str">
        <f t="shared" si="238"/>
        <v/>
      </c>
      <c r="I435" s="221" t="str">
        <f t="shared" si="238"/>
        <v/>
      </c>
      <c r="J435" s="221" t="str">
        <f t="shared" si="238"/>
        <v/>
      </c>
      <c r="K435" s="221" t="str">
        <f t="shared" si="238"/>
        <v/>
      </c>
      <c r="L435" s="221" t="str">
        <f t="shared" si="238"/>
        <v/>
      </c>
      <c r="M435" s="221" t="str">
        <f t="shared" si="238"/>
        <v/>
      </c>
      <c r="N435" s="221" t="str">
        <f t="shared" si="239"/>
        <v/>
      </c>
      <c r="O435" s="221" t="str">
        <f t="shared" si="239"/>
        <v/>
      </c>
      <c r="P435" s="221" t="str">
        <f t="shared" si="239"/>
        <v/>
      </c>
      <c r="Q435" s="221" t="str">
        <f t="shared" si="239"/>
        <v/>
      </c>
      <c r="R435" s="221" t="str">
        <f t="shared" si="239"/>
        <v/>
      </c>
      <c r="S435" s="221" t="str">
        <f t="shared" si="239"/>
        <v/>
      </c>
      <c r="T435" s="221" t="str">
        <f t="shared" si="239"/>
        <v/>
      </c>
      <c r="U435" s="221" t="str">
        <f t="shared" si="239"/>
        <v/>
      </c>
      <c r="V435" s="221" t="str">
        <f t="shared" si="239"/>
        <v/>
      </c>
      <c r="W435" s="221" t="str">
        <f t="shared" si="239"/>
        <v/>
      </c>
      <c r="X435" s="221">
        <f t="shared" si="240"/>
        <v>0</v>
      </c>
      <c r="Y435" s="221">
        <f t="shared" si="240"/>
        <v>0</v>
      </c>
      <c r="Z435" s="221">
        <f t="shared" si="240"/>
        <v>0</v>
      </c>
      <c r="AA435" s="221">
        <f t="shared" si="240"/>
        <v>0</v>
      </c>
      <c r="AB435" s="221">
        <f t="shared" si="240"/>
        <v>0</v>
      </c>
      <c r="AC435" s="221">
        <f t="shared" si="240"/>
        <v>0</v>
      </c>
      <c r="AD435" s="221">
        <f t="shared" si="240"/>
        <v>0</v>
      </c>
      <c r="AE435" s="221">
        <f t="shared" si="240"/>
        <v>0</v>
      </c>
      <c r="AF435" s="221">
        <f t="shared" si="240"/>
        <v>0</v>
      </c>
      <c r="AG435" s="221">
        <f t="shared" si="240"/>
        <v>0</v>
      </c>
      <c r="AH435" s="221">
        <f t="shared" si="241"/>
        <v>0</v>
      </c>
      <c r="AI435" s="221">
        <f t="shared" si="241"/>
        <v>0</v>
      </c>
      <c r="AJ435" s="221">
        <f t="shared" si="241"/>
        <v>0</v>
      </c>
      <c r="AK435" s="221">
        <f t="shared" si="241"/>
        <v>0</v>
      </c>
      <c r="AL435" s="221">
        <f t="shared" si="241"/>
        <v>0</v>
      </c>
      <c r="AM435" s="221">
        <f t="shared" si="241"/>
        <v>0</v>
      </c>
      <c r="AN435" s="221">
        <f t="shared" si="241"/>
        <v>0</v>
      </c>
      <c r="AO435" s="221">
        <f t="shared" si="241"/>
        <v>0</v>
      </c>
      <c r="AP435" s="221">
        <f t="shared" si="241"/>
        <v>0</v>
      </c>
      <c r="AQ435" s="221">
        <f t="shared" si="241"/>
        <v>0</v>
      </c>
      <c r="AR435" s="221">
        <f t="shared" si="242"/>
        <v>0</v>
      </c>
      <c r="AS435" s="221">
        <f t="shared" si="242"/>
        <v>0</v>
      </c>
      <c r="AT435" s="221">
        <f t="shared" si="242"/>
        <v>0</v>
      </c>
      <c r="AU435" s="221">
        <f t="shared" si="242"/>
        <v>0</v>
      </c>
      <c r="AV435" s="221">
        <f t="shared" si="242"/>
        <v>0</v>
      </c>
      <c r="AW435" s="221">
        <f t="shared" si="242"/>
        <v>0</v>
      </c>
      <c r="AX435" s="221">
        <f t="shared" si="242"/>
        <v>0</v>
      </c>
      <c r="AY435" s="221">
        <f t="shared" si="242"/>
        <v>0</v>
      </c>
      <c r="AZ435" s="221">
        <f t="shared" si="242"/>
        <v>0</v>
      </c>
      <c r="BA435" s="221">
        <f t="shared" si="242"/>
        <v>0</v>
      </c>
      <c r="BB435" s="221" t="str">
        <f t="shared" si="243"/>
        <v/>
      </c>
      <c r="BC435" s="221" t="str">
        <f t="shared" si="243"/>
        <v/>
      </c>
      <c r="BD435" s="221" t="str">
        <f t="shared" si="243"/>
        <v/>
      </c>
      <c r="BE435" s="221" t="str">
        <f t="shared" si="243"/>
        <v/>
      </c>
      <c r="BF435" s="221" t="str">
        <f t="shared" si="243"/>
        <v/>
      </c>
      <c r="BG435" s="221" t="str">
        <f t="shared" si="243"/>
        <v/>
      </c>
      <c r="BH435" s="221" t="str">
        <f t="shared" si="243"/>
        <v/>
      </c>
      <c r="BI435" s="221" t="str">
        <f t="shared" si="243"/>
        <v/>
      </c>
      <c r="BJ435" s="221" t="str">
        <f t="shared" si="243"/>
        <v/>
      </c>
      <c r="BK435" s="221" t="str">
        <f t="shared" si="243"/>
        <v/>
      </c>
      <c r="BL435" s="221" t="str">
        <f t="shared" si="243"/>
        <v/>
      </c>
      <c r="BM435" s="221" t="str">
        <f t="shared" si="243"/>
        <v/>
      </c>
    </row>
    <row r="436" spans="1:65" s="115" customFormat="1">
      <c r="A436" s="298"/>
      <c r="B436" s="215">
        <f t="shared" si="237"/>
        <v>2074</v>
      </c>
      <c r="C436" s="220">
        <f t="shared" ca="1" si="236"/>
        <v>0</v>
      </c>
      <c r="D436" s="221" t="str">
        <f t="shared" ref="D436:M447" si="244">IF(D$384="","",IF($B436&gt;$B$18,"",IF(AND($B436&gt;=D$384,$B436-D$384&lt;$B$22),D$385/$B$22,"")))</f>
        <v/>
      </c>
      <c r="E436" s="221" t="str">
        <f t="shared" si="244"/>
        <v/>
      </c>
      <c r="F436" s="221" t="str">
        <f t="shared" si="244"/>
        <v/>
      </c>
      <c r="G436" s="221" t="str">
        <f t="shared" si="244"/>
        <v/>
      </c>
      <c r="H436" s="221" t="str">
        <f t="shared" si="244"/>
        <v/>
      </c>
      <c r="I436" s="221" t="str">
        <f t="shared" si="244"/>
        <v/>
      </c>
      <c r="J436" s="221" t="str">
        <f t="shared" si="244"/>
        <v/>
      </c>
      <c r="K436" s="221" t="str">
        <f t="shared" si="244"/>
        <v/>
      </c>
      <c r="L436" s="221" t="str">
        <f t="shared" si="244"/>
        <v/>
      </c>
      <c r="M436" s="221" t="str">
        <f t="shared" si="244"/>
        <v/>
      </c>
      <c r="N436" s="221" t="str">
        <f t="shared" ref="N436:W447" si="245">IF(N$384="","",IF($B436&gt;$B$18,"",IF(AND($B436&gt;=N$384,$B436-N$384&lt;$B$22),N$385/$B$22,"")))</f>
        <v/>
      </c>
      <c r="O436" s="221" t="str">
        <f t="shared" si="245"/>
        <v/>
      </c>
      <c r="P436" s="221" t="str">
        <f t="shared" si="245"/>
        <v/>
      </c>
      <c r="Q436" s="221" t="str">
        <f t="shared" si="245"/>
        <v/>
      </c>
      <c r="R436" s="221" t="str">
        <f t="shared" si="245"/>
        <v/>
      </c>
      <c r="S436" s="221" t="str">
        <f t="shared" si="245"/>
        <v/>
      </c>
      <c r="T436" s="221" t="str">
        <f t="shared" si="245"/>
        <v/>
      </c>
      <c r="U436" s="221" t="str">
        <f t="shared" si="245"/>
        <v/>
      </c>
      <c r="V436" s="221" t="str">
        <f t="shared" si="245"/>
        <v/>
      </c>
      <c r="W436" s="221" t="str">
        <f t="shared" si="245"/>
        <v/>
      </c>
      <c r="X436" s="221" t="str">
        <f t="shared" ref="X436:AG447" si="246">IF(X$384="","",IF($B436&gt;$B$18,"",IF(AND($B436&gt;=X$384,$B436-X$384&lt;$B$22),X$385/$B$22,"")))</f>
        <v/>
      </c>
      <c r="Y436" s="221">
        <f t="shared" si="246"/>
        <v>0</v>
      </c>
      <c r="Z436" s="221">
        <f t="shared" si="246"/>
        <v>0</v>
      </c>
      <c r="AA436" s="221">
        <f t="shared" si="246"/>
        <v>0</v>
      </c>
      <c r="AB436" s="221">
        <f t="shared" si="246"/>
        <v>0</v>
      </c>
      <c r="AC436" s="221">
        <f t="shared" si="246"/>
        <v>0</v>
      </c>
      <c r="AD436" s="221">
        <f t="shared" si="246"/>
        <v>0</v>
      </c>
      <c r="AE436" s="221">
        <f t="shared" si="246"/>
        <v>0</v>
      </c>
      <c r="AF436" s="221">
        <f t="shared" si="246"/>
        <v>0</v>
      </c>
      <c r="AG436" s="221">
        <f t="shared" si="246"/>
        <v>0</v>
      </c>
      <c r="AH436" s="221">
        <f t="shared" ref="AH436:AQ447" si="247">IF(AH$384="","",IF($B436&gt;$B$18,"",IF(AND($B436&gt;=AH$384,$B436-AH$384&lt;$B$22),AH$385/$B$22,"")))</f>
        <v>0</v>
      </c>
      <c r="AI436" s="221">
        <f t="shared" si="247"/>
        <v>0</v>
      </c>
      <c r="AJ436" s="221">
        <f t="shared" si="247"/>
        <v>0</v>
      </c>
      <c r="AK436" s="221">
        <f t="shared" si="247"/>
        <v>0</v>
      </c>
      <c r="AL436" s="221">
        <f t="shared" si="247"/>
        <v>0</v>
      </c>
      <c r="AM436" s="221">
        <f t="shared" si="247"/>
        <v>0</v>
      </c>
      <c r="AN436" s="221">
        <f t="shared" si="247"/>
        <v>0</v>
      </c>
      <c r="AO436" s="221">
        <f t="shared" si="247"/>
        <v>0</v>
      </c>
      <c r="AP436" s="221">
        <f t="shared" si="247"/>
        <v>0</v>
      </c>
      <c r="AQ436" s="221">
        <f t="shared" si="247"/>
        <v>0</v>
      </c>
      <c r="AR436" s="221">
        <f t="shared" ref="AR436:BA447" si="248">IF(AR$384="","",IF($B436&gt;$B$18,"",IF(AND($B436&gt;=AR$384,$B436-AR$384&lt;$B$22),AR$385/$B$22,"")))</f>
        <v>0</v>
      </c>
      <c r="AS436" s="221">
        <f t="shared" si="248"/>
        <v>0</v>
      </c>
      <c r="AT436" s="221">
        <f t="shared" si="248"/>
        <v>0</v>
      </c>
      <c r="AU436" s="221">
        <f t="shared" si="248"/>
        <v>0</v>
      </c>
      <c r="AV436" s="221">
        <f t="shared" si="248"/>
        <v>0</v>
      </c>
      <c r="AW436" s="221">
        <f t="shared" si="248"/>
        <v>0</v>
      </c>
      <c r="AX436" s="221">
        <f t="shared" si="248"/>
        <v>0</v>
      </c>
      <c r="AY436" s="221">
        <f t="shared" si="248"/>
        <v>0</v>
      </c>
      <c r="AZ436" s="221">
        <f t="shared" si="248"/>
        <v>0</v>
      </c>
      <c r="BA436" s="221">
        <f t="shared" si="248"/>
        <v>0</v>
      </c>
      <c r="BB436" s="221">
        <f t="shared" ref="BB436:BM447" si="249">IF(BB$384="","",IF($B436&gt;$B$18,"",IF(AND($B436&gt;=BB$384,$B436-BB$384&lt;$B$22),BB$385/$B$22,"")))</f>
        <v>0</v>
      </c>
      <c r="BC436" s="221" t="str">
        <f t="shared" si="249"/>
        <v/>
      </c>
      <c r="BD436" s="221" t="str">
        <f t="shared" si="249"/>
        <v/>
      </c>
      <c r="BE436" s="221" t="str">
        <f t="shared" si="249"/>
        <v/>
      </c>
      <c r="BF436" s="221" t="str">
        <f t="shared" si="249"/>
        <v/>
      </c>
      <c r="BG436" s="221" t="str">
        <f t="shared" si="249"/>
        <v/>
      </c>
      <c r="BH436" s="221" t="str">
        <f t="shared" si="249"/>
        <v/>
      </c>
      <c r="BI436" s="221" t="str">
        <f t="shared" si="249"/>
        <v/>
      </c>
      <c r="BJ436" s="221" t="str">
        <f t="shared" si="249"/>
        <v/>
      </c>
      <c r="BK436" s="221" t="str">
        <f t="shared" si="249"/>
        <v/>
      </c>
      <c r="BL436" s="221" t="str">
        <f t="shared" si="249"/>
        <v/>
      </c>
      <c r="BM436" s="221" t="str">
        <f t="shared" si="249"/>
        <v/>
      </c>
    </row>
    <row r="437" spans="1:65" s="115" customFormat="1">
      <c r="A437" s="298"/>
      <c r="B437" s="215">
        <f t="shared" si="237"/>
        <v>2075</v>
      </c>
      <c r="C437" s="220">
        <f t="shared" ca="1" si="236"/>
        <v>0</v>
      </c>
      <c r="D437" s="221" t="str">
        <f t="shared" si="244"/>
        <v/>
      </c>
      <c r="E437" s="221" t="str">
        <f t="shared" si="244"/>
        <v/>
      </c>
      <c r="F437" s="221" t="str">
        <f t="shared" si="244"/>
        <v/>
      </c>
      <c r="G437" s="221" t="str">
        <f t="shared" si="244"/>
        <v/>
      </c>
      <c r="H437" s="221" t="str">
        <f t="shared" si="244"/>
        <v/>
      </c>
      <c r="I437" s="221" t="str">
        <f t="shared" si="244"/>
        <v/>
      </c>
      <c r="J437" s="221" t="str">
        <f t="shared" si="244"/>
        <v/>
      </c>
      <c r="K437" s="221" t="str">
        <f t="shared" si="244"/>
        <v/>
      </c>
      <c r="L437" s="221" t="str">
        <f t="shared" si="244"/>
        <v/>
      </c>
      <c r="M437" s="221" t="str">
        <f t="shared" si="244"/>
        <v/>
      </c>
      <c r="N437" s="221" t="str">
        <f t="shared" si="245"/>
        <v/>
      </c>
      <c r="O437" s="221" t="str">
        <f t="shared" si="245"/>
        <v/>
      </c>
      <c r="P437" s="221" t="str">
        <f t="shared" si="245"/>
        <v/>
      </c>
      <c r="Q437" s="221" t="str">
        <f t="shared" si="245"/>
        <v/>
      </c>
      <c r="R437" s="221" t="str">
        <f t="shared" si="245"/>
        <v/>
      </c>
      <c r="S437" s="221" t="str">
        <f t="shared" si="245"/>
        <v/>
      </c>
      <c r="T437" s="221" t="str">
        <f t="shared" si="245"/>
        <v/>
      </c>
      <c r="U437" s="221" t="str">
        <f t="shared" si="245"/>
        <v/>
      </c>
      <c r="V437" s="221" t="str">
        <f t="shared" si="245"/>
        <v/>
      </c>
      <c r="W437" s="221" t="str">
        <f t="shared" si="245"/>
        <v/>
      </c>
      <c r="X437" s="221" t="str">
        <f t="shared" si="246"/>
        <v/>
      </c>
      <c r="Y437" s="221" t="str">
        <f t="shared" si="246"/>
        <v/>
      </c>
      <c r="Z437" s="221">
        <f t="shared" si="246"/>
        <v>0</v>
      </c>
      <c r="AA437" s="221">
        <f t="shared" si="246"/>
        <v>0</v>
      </c>
      <c r="AB437" s="221">
        <f t="shared" si="246"/>
        <v>0</v>
      </c>
      <c r="AC437" s="221">
        <f t="shared" si="246"/>
        <v>0</v>
      </c>
      <c r="AD437" s="221">
        <f t="shared" si="246"/>
        <v>0</v>
      </c>
      <c r="AE437" s="221">
        <f t="shared" si="246"/>
        <v>0</v>
      </c>
      <c r="AF437" s="221">
        <f t="shared" si="246"/>
        <v>0</v>
      </c>
      <c r="AG437" s="221">
        <f t="shared" si="246"/>
        <v>0</v>
      </c>
      <c r="AH437" s="221">
        <f t="shared" si="247"/>
        <v>0</v>
      </c>
      <c r="AI437" s="221">
        <f t="shared" si="247"/>
        <v>0</v>
      </c>
      <c r="AJ437" s="221">
        <f t="shared" si="247"/>
        <v>0</v>
      </c>
      <c r="AK437" s="221">
        <f t="shared" si="247"/>
        <v>0</v>
      </c>
      <c r="AL437" s="221">
        <f t="shared" si="247"/>
        <v>0</v>
      </c>
      <c r="AM437" s="221">
        <f t="shared" si="247"/>
        <v>0</v>
      </c>
      <c r="AN437" s="221">
        <f t="shared" si="247"/>
        <v>0</v>
      </c>
      <c r="AO437" s="221">
        <f t="shared" si="247"/>
        <v>0</v>
      </c>
      <c r="AP437" s="221">
        <f t="shared" si="247"/>
        <v>0</v>
      </c>
      <c r="AQ437" s="221">
        <f t="shared" si="247"/>
        <v>0</v>
      </c>
      <c r="AR437" s="221">
        <f t="shared" si="248"/>
        <v>0</v>
      </c>
      <c r="AS437" s="221">
        <f t="shared" si="248"/>
        <v>0</v>
      </c>
      <c r="AT437" s="221">
        <f t="shared" si="248"/>
        <v>0</v>
      </c>
      <c r="AU437" s="221">
        <f t="shared" si="248"/>
        <v>0</v>
      </c>
      <c r="AV437" s="221">
        <f t="shared" si="248"/>
        <v>0</v>
      </c>
      <c r="AW437" s="221">
        <f t="shared" si="248"/>
        <v>0</v>
      </c>
      <c r="AX437" s="221">
        <f t="shared" si="248"/>
        <v>0</v>
      </c>
      <c r="AY437" s="221">
        <f t="shared" si="248"/>
        <v>0</v>
      </c>
      <c r="AZ437" s="221">
        <f t="shared" si="248"/>
        <v>0</v>
      </c>
      <c r="BA437" s="221">
        <f t="shared" si="248"/>
        <v>0</v>
      </c>
      <c r="BB437" s="221">
        <f t="shared" si="249"/>
        <v>0</v>
      </c>
      <c r="BC437" s="221">
        <f t="shared" si="249"/>
        <v>0</v>
      </c>
      <c r="BD437" s="221" t="str">
        <f t="shared" si="249"/>
        <v/>
      </c>
      <c r="BE437" s="221" t="str">
        <f t="shared" si="249"/>
        <v/>
      </c>
      <c r="BF437" s="221" t="str">
        <f t="shared" si="249"/>
        <v/>
      </c>
      <c r="BG437" s="221" t="str">
        <f t="shared" si="249"/>
        <v/>
      </c>
      <c r="BH437" s="221" t="str">
        <f t="shared" si="249"/>
        <v/>
      </c>
      <c r="BI437" s="221" t="str">
        <f t="shared" si="249"/>
        <v/>
      </c>
      <c r="BJ437" s="221" t="str">
        <f t="shared" si="249"/>
        <v/>
      </c>
      <c r="BK437" s="221" t="str">
        <f t="shared" si="249"/>
        <v/>
      </c>
      <c r="BL437" s="221" t="str">
        <f t="shared" si="249"/>
        <v/>
      </c>
      <c r="BM437" s="221" t="str">
        <f t="shared" si="249"/>
        <v/>
      </c>
    </row>
    <row r="438" spans="1:65" s="115" customFormat="1">
      <c r="A438" s="298"/>
      <c r="B438" s="215">
        <f t="shared" si="237"/>
        <v>2076</v>
      </c>
      <c r="C438" s="220">
        <f t="shared" ca="1" si="236"/>
        <v>0</v>
      </c>
      <c r="D438" s="221" t="str">
        <f t="shared" si="244"/>
        <v/>
      </c>
      <c r="E438" s="221" t="str">
        <f t="shared" si="244"/>
        <v/>
      </c>
      <c r="F438" s="221" t="str">
        <f t="shared" si="244"/>
        <v/>
      </c>
      <c r="G438" s="221" t="str">
        <f t="shared" si="244"/>
        <v/>
      </c>
      <c r="H438" s="221" t="str">
        <f t="shared" si="244"/>
        <v/>
      </c>
      <c r="I438" s="221" t="str">
        <f t="shared" si="244"/>
        <v/>
      </c>
      <c r="J438" s="221" t="str">
        <f t="shared" si="244"/>
        <v/>
      </c>
      <c r="K438" s="221" t="str">
        <f t="shared" si="244"/>
        <v/>
      </c>
      <c r="L438" s="221" t="str">
        <f t="shared" si="244"/>
        <v/>
      </c>
      <c r="M438" s="221" t="str">
        <f t="shared" si="244"/>
        <v/>
      </c>
      <c r="N438" s="221" t="str">
        <f t="shared" si="245"/>
        <v/>
      </c>
      <c r="O438" s="221" t="str">
        <f t="shared" si="245"/>
        <v/>
      </c>
      <c r="P438" s="221" t="str">
        <f t="shared" si="245"/>
        <v/>
      </c>
      <c r="Q438" s="221" t="str">
        <f t="shared" si="245"/>
        <v/>
      </c>
      <c r="R438" s="221" t="str">
        <f t="shared" si="245"/>
        <v/>
      </c>
      <c r="S438" s="221" t="str">
        <f t="shared" si="245"/>
        <v/>
      </c>
      <c r="T438" s="221" t="str">
        <f t="shared" si="245"/>
        <v/>
      </c>
      <c r="U438" s="221" t="str">
        <f t="shared" si="245"/>
        <v/>
      </c>
      <c r="V438" s="221" t="str">
        <f t="shared" si="245"/>
        <v/>
      </c>
      <c r="W438" s="221" t="str">
        <f t="shared" si="245"/>
        <v/>
      </c>
      <c r="X438" s="221" t="str">
        <f t="shared" si="246"/>
        <v/>
      </c>
      <c r="Y438" s="221" t="str">
        <f t="shared" si="246"/>
        <v/>
      </c>
      <c r="Z438" s="221" t="str">
        <f t="shared" si="246"/>
        <v/>
      </c>
      <c r="AA438" s="221">
        <f t="shared" si="246"/>
        <v>0</v>
      </c>
      <c r="AB438" s="221">
        <f t="shared" si="246"/>
        <v>0</v>
      </c>
      <c r="AC438" s="221">
        <f t="shared" si="246"/>
        <v>0</v>
      </c>
      <c r="AD438" s="221">
        <f t="shared" si="246"/>
        <v>0</v>
      </c>
      <c r="AE438" s="221">
        <f t="shared" si="246"/>
        <v>0</v>
      </c>
      <c r="AF438" s="221">
        <f t="shared" si="246"/>
        <v>0</v>
      </c>
      <c r="AG438" s="221">
        <f t="shared" si="246"/>
        <v>0</v>
      </c>
      <c r="AH438" s="221">
        <f t="shared" si="247"/>
        <v>0</v>
      </c>
      <c r="AI438" s="221">
        <f t="shared" si="247"/>
        <v>0</v>
      </c>
      <c r="AJ438" s="221">
        <f t="shared" si="247"/>
        <v>0</v>
      </c>
      <c r="AK438" s="221">
        <f t="shared" si="247"/>
        <v>0</v>
      </c>
      <c r="AL438" s="221">
        <f t="shared" si="247"/>
        <v>0</v>
      </c>
      <c r="AM438" s="221">
        <f t="shared" si="247"/>
        <v>0</v>
      </c>
      <c r="AN438" s="221">
        <f t="shared" si="247"/>
        <v>0</v>
      </c>
      <c r="AO438" s="221">
        <f t="shared" si="247"/>
        <v>0</v>
      </c>
      <c r="AP438" s="221">
        <f t="shared" si="247"/>
        <v>0</v>
      </c>
      <c r="AQ438" s="221">
        <f t="shared" si="247"/>
        <v>0</v>
      </c>
      <c r="AR438" s="221">
        <f t="shared" si="248"/>
        <v>0</v>
      </c>
      <c r="AS438" s="221">
        <f t="shared" si="248"/>
        <v>0</v>
      </c>
      <c r="AT438" s="221">
        <f t="shared" si="248"/>
        <v>0</v>
      </c>
      <c r="AU438" s="221">
        <f t="shared" si="248"/>
        <v>0</v>
      </c>
      <c r="AV438" s="221">
        <f t="shared" si="248"/>
        <v>0</v>
      </c>
      <c r="AW438" s="221">
        <f t="shared" si="248"/>
        <v>0</v>
      </c>
      <c r="AX438" s="221">
        <f t="shared" si="248"/>
        <v>0</v>
      </c>
      <c r="AY438" s="221">
        <f t="shared" si="248"/>
        <v>0</v>
      </c>
      <c r="AZ438" s="221">
        <f t="shared" si="248"/>
        <v>0</v>
      </c>
      <c r="BA438" s="221">
        <f t="shared" si="248"/>
        <v>0</v>
      </c>
      <c r="BB438" s="221">
        <f t="shared" si="249"/>
        <v>0</v>
      </c>
      <c r="BC438" s="221">
        <f t="shared" si="249"/>
        <v>0</v>
      </c>
      <c r="BD438" s="221">
        <f t="shared" si="249"/>
        <v>0</v>
      </c>
      <c r="BE438" s="221" t="str">
        <f t="shared" si="249"/>
        <v/>
      </c>
      <c r="BF438" s="221" t="str">
        <f t="shared" si="249"/>
        <v/>
      </c>
      <c r="BG438" s="221" t="str">
        <f t="shared" si="249"/>
        <v/>
      </c>
      <c r="BH438" s="221" t="str">
        <f t="shared" si="249"/>
        <v/>
      </c>
      <c r="BI438" s="221" t="str">
        <f t="shared" si="249"/>
        <v/>
      </c>
      <c r="BJ438" s="221" t="str">
        <f t="shared" si="249"/>
        <v/>
      </c>
      <c r="BK438" s="221" t="str">
        <f t="shared" si="249"/>
        <v/>
      </c>
      <c r="BL438" s="221" t="str">
        <f t="shared" si="249"/>
        <v/>
      </c>
      <c r="BM438" s="221" t="str">
        <f t="shared" si="249"/>
        <v/>
      </c>
    </row>
    <row r="439" spans="1:65" s="115" customFormat="1">
      <c r="A439" s="298"/>
      <c r="B439" s="215">
        <f t="shared" si="237"/>
        <v>2077</v>
      </c>
      <c r="C439" s="220">
        <f t="shared" ca="1" si="236"/>
        <v>0</v>
      </c>
      <c r="D439" s="221" t="str">
        <f t="shared" si="244"/>
        <v/>
      </c>
      <c r="E439" s="221" t="str">
        <f t="shared" si="244"/>
        <v/>
      </c>
      <c r="F439" s="221" t="str">
        <f t="shared" si="244"/>
        <v/>
      </c>
      <c r="G439" s="221" t="str">
        <f t="shared" si="244"/>
        <v/>
      </c>
      <c r="H439" s="221" t="str">
        <f t="shared" si="244"/>
        <v/>
      </c>
      <c r="I439" s="221" t="str">
        <f t="shared" si="244"/>
        <v/>
      </c>
      <c r="J439" s="221" t="str">
        <f t="shared" si="244"/>
        <v/>
      </c>
      <c r="K439" s="221" t="str">
        <f t="shared" si="244"/>
        <v/>
      </c>
      <c r="L439" s="221" t="str">
        <f t="shared" si="244"/>
        <v/>
      </c>
      <c r="M439" s="221" t="str">
        <f t="shared" si="244"/>
        <v/>
      </c>
      <c r="N439" s="221" t="str">
        <f t="shared" si="245"/>
        <v/>
      </c>
      <c r="O439" s="221" t="str">
        <f t="shared" si="245"/>
        <v/>
      </c>
      <c r="P439" s="221" t="str">
        <f t="shared" si="245"/>
        <v/>
      </c>
      <c r="Q439" s="221" t="str">
        <f t="shared" si="245"/>
        <v/>
      </c>
      <c r="R439" s="221" t="str">
        <f t="shared" si="245"/>
        <v/>
      </c>
      <c r="S439" s="221" t="str">
        <f t="shared" si="245"/>
        <v/>
      </c>
      <c r="T439" s="221" t="str">
        <f t="shared" si="245"/>
        <v/>
      </c>
      <c r="U439" s="221" t="str">
        <f t="shared" si="245"/>
        <v/>
      </c>
      <c r="V439" s="221" t="str">
        <f t="shared" si="245"/>
        <v/>
      </c>
      <c r="W439" s="221" t="str">
        <f t="shared" si="245"/>
        <v/>
      </c>
      <c r="X439" s="221" t="str">
        <f t="shared" si="246"/>
        <v/>
      </c>
      <c r="Y439" s="221" t="str">
        <f t="shared" si="246"/>
        <v/>
      </c>
      <c r="Z439" s="221" t="str">
        <f t="shared" si="246"/>
        <v/>
      </c>
      <c r="AA439" s="221" t="str">
        <f t="shared" si="246"/>
        <v/>
      </c>
      <c r="AB439" s="221">
        <f t="shared" si="246"/>
        <v>0</v>
      </c>
      <c r="AC439" s="221">
        <f t="shared" si="246"/>
        <v>0</v>
      </c>
      <c r="AD439" s="221">
        <f t="shared" si="246"/>
        <v>0</v>
      </c>
      <c r="AE439" s="221">
        <f t="shared" si="246"/>
        <v>0</v>
      </c>
      <c r="AF439" s="221">
        <f t="shared" si="246"/>
        <v>0</v>
      </c>
      <c r="AG439" s="221">
        <f t="shared" si="246"/>
        <v>0</v>
      </c>
      <c r="AH439" s="221">
        <f t="shared" si="247"/>
        <v>0</v>
      </c>
      <c r="AI439" s="221">
        <f t="shared" si="247"/>
        <v>0</v>
      </c>
      <c r="AJ439" s="221">
        <f t="shared" si="247"/>
        <v>0</v>
      </c>
      <c r="AK439" s="221">
        <f t="shared" si="247"/>
        <v>0</v>
      </c>
      <c r="AL439" s="221">
        <f t="shared" si="247"/>
        <v>0</v>
      </c>
      <c r="AM439" s="221">
        <f t="shared" si="247"/>
        <v>0</v>
      </c>
      <c r="AN439" s="221">
        <f t="shared" si="247"/>
        <v>0</v>
      </c>
      <c r="AO439" s="221">
        <f t="shared" si="247"/>
        <v>0</v>
      </c>
      <c r="AP439" s="221">
        <f t="shared" si="247"/>
        <v>0</v>
      </c>
      <c r="AQ439" s="221">
        <f t="shared" si="247"/>
        <v>0</v>
      </c>
      <c r="AR439" s="221">
        <f t="shared" si="248"/>
        <v>0</v>
      </c>
      <c r="AS439" s="221">
        <f t="shared" si="248"/>
        <v>0</v>
      </c>
      <c r="AT439" s="221">
        <f t="shared" si="248"/>
        <v>0</v>
      </c>
      <c r="AU439" s="221">
        <f t="shared" si="248"/>
        <v>0</v>
      </c>
      <c r="AV439" s="221">
        <f t="shared" si="248"/>
        <v>0</v>
      </c>
      <c r="AW439" s="221">
        <f t="shared" si="248"/>
        <v>0</v>
      </c>
      <c r="AX439" s="221">
        <f t="shared" si="248"/>
        <v>0</v>
      </c>
      <c r="AY439" s="221">
        <f t="shared" si="248"/>
        <v>0</v>
      </c>
      <c r="AZ439" s="221">
        <f t="shared" si="248"/>
        <v>0</v>
      </c>
      <c r="BA439" s="221">
        <f t="shared" si="248"/>
        <v>0</v>
      </c>
      <c r="BB439" s="221">
        <f t="shared" si="249"/>
        <v>0</v>
      </c>
      <c r="BC439" s="221">
        <f t="shared" si="249"/>
        <v>0</v>
      </c>
      <c r="BD439" s="221">
        <f t="shared" si="249"/>
        <v>0</v>
      </c>
      <c r="BE439" s="221">
        <f t="shared" si="249"/>
        <v>0</v>
      </c>
      <c r="BF439" s="221" t="str">
        <f t="shared" si="249"/>
        <v/>
      </c>
      <c r="BG439" s="221" t="str">
        <f t="shared" si="249"/>
        <v/>
      </c>
      <c r="BH439" s="221" t="str">
        <f t="shared" si="249"/>
        <v/>
      </c>
      <c r="BI439" s="221" t="str">
        <f t="shared" si="249"/>
        <v/>
      </c>
      <c r="BJ439" s="221" t="str">
        <f t="shared" si="249"/>
        <v/>
      </c>
      <c r="BK439" s="221" t="str">
        <f t="shared" si="249"/>
        <v/>
      </c>
      <c r="BL439" s="221" t="str">
        <f t="shared" si="249"/>
        <v/>
      </c>
      <c r="BM439" s="221" t="str">
        <f t="shared" si="249"/>
        <v/>
      </c>
    </row>
    <row r="440" spans="1:65" s="115" customFormat="1">
      <c r="A440" s="298"/>
      <c r="B440" s="215">
        <f t="shared" si="237"/>
        <v>2078</v>
      </c>
      <c r="C440" s="220">
        <f t="shared" ca="1" si="236"/>
        <v>0</v>
      </c>
      <c r="D440" s="221" t="str">
        <f t="shared" si="244"/>
        <v/>
      </c>
      <c r="E440" s="221" t="str">
        <f t="shared" si="244"/>
        <v/>
      </c>
      <c r="F440" s="221" t="str">
        <f t="shared" si="244"/>
        <v/>
      </c>
      <c r="G440" s="221" t="str">
        <f t="shared" si="244"/>
        <v/>
      </c>
      <c r="H440" s="221" t="str">
        <f t="shared" si="244"/>
        <v/>
      </c>
      <c r="I440" s="221" t="str">
        <f t="shared" si="244"/>
        <v/>
      </c>
      <c r="J440" s="221" t="str">
        <f t="shared" si="244"/>
        <v/>
      </c>
      <c r="K440" s="221" t="str">
        <f t="shared" si="244"/>
        <v/>
      </c>
      <c r="L440" s="221" t="str">
        <f t="shared" si="244"/>
        <v/>
      </c>
      <c r="M440" s="221" t="str">
        <f t="shared" si="244"/>
        <v/>
      </c>
      <c r="N440" s="221" t="str">
        <f t="shared" si="245"/>
        <v/>
      </c>
      <c r="O440" s="221" t="str">
        <f t="shared" si="245"/>
        <v/>
      </c>
      <c r="P440" s="221" t="str">
        <f t="shared" si="245"/>
        <v/>
      </c>
      <c r="Q440" s="221" t="str">
        <f t="shared" si="245"/>
        <v/>
      </c>
      <c r="R440" s="221" t="str">
        <f t="shared" si="245"/>
        <v/>
      </c>
      <c r="S440" s="221" t="str">
        <f t="shared" si="245"/>
        <v/>
      </c>
      <c r="T440" s="221" t="str">
        <f t="shared" si="245"/>
        <v/>
      </c>
      <c r="U440" s="221" t="str">
        <f t="shared" si="245"/>
        <v/>
      </c>
      <c r="V440" s="221" t="str">
        <f t="shared" si="245"/>
        <v/>
      </c>
      <c r="W440" s="221" t="str">
        <f t="shared" si="245"/>
        <v/>
      </c>
      <c r="X440" s="221" t="str">
        <f t="shared" si="246"/>
        <v/>
      </c>
      <c r="Y440" s="221" t="str">
        <f t="shared" si="246"/>
        <v/>
      </c>
      <c r="Z440" s="221" t="str">
        <f t="shared" si="246"/>
        <v/>
      </c>
      <c r="AA440" s="221" t="str">
        <f t="shared" si="246"/>
        <v/>
      </c>
      <c r="AB440" s="221" t="str">
        <f t="shared" si="246"/>
        <v/>
      </c>
      <c r="AC440" s="221">
        <f t="shared" si="246"/>
        <v>0</v>
      </c>
      <c r="AD440" s="221">
        <f t="shared" si="246"/>
        <v>0</v>
      </c>
      <c r="AE440" s="221">
        <f t="shared" si="246"/>
        <v>0</v>
      </c>
      <c r="AF440" s="221">
        <f t="shared" si="246"/>
        <v>0</v>
      </c>
      <c r="AG440" s="221">
        <f t="shared" si="246"/>
        <v>0</v>
      </c>
      <c r="AH440" s="221">
        <f t="shared" si="247"/>
        <v>0</v>
      </c>
      <c r="AI440" s="221">
        <f t="shared" si="247"/>
        <v>0</v>
      </c>
      <c r="AJ440" s="221">
        <f t="shared" si="247"/>
        <v>0</v>
      </c>
      <c r="AK440" s="221">
        <f t="shared" si="247"/>
        <v>0</v>
      </c>
      <c r="AL440" s="221">
        <f t="shared" si="247"/>
        <v>0</v>
      </c>
      <c r="AM440" s="221">
        <f t="shared" si="247"/>
        <v>0</v>
      </c>
      <c r="AN440" s="221">
        <f t="shared" si="247"/>
        <v>0</v>
      </c>
      <c r="AO440" s="221">
        <f t="shared" si="247"/>
        <v>0</v>
      </c>
      <c r="AP440" s="221">
        <f t="shared" si="247"/>
        <v>0</v>
      </c>
      <c r="AQ440" s="221">
        <f t="shared" si="247"/>
        <v>0</v>
      </c>
      <c r="AR440" s="221">
        <f t="shared" si="248"/>
        <v>0</v>
      </c>
      <c r="AS440" s="221">
        <f t="shared" si="248"/>
        <v>0</v>
      </c>
      <c r="AT440" s="221">
        <f t="shared" si="248"/>
        <v>0</v>
      </c>
      <c r="AU440" s="221">
        <f t="shared" si="248"/>
        <v>0</v>
      </c>
      <c r="AV440" s="221">
        <f t="shared" si="248"/>
        <v>0</v>
      </c>
      <c r="AW440" s="221">
        <f t="shared" si="248"/>
        <v>0</v>
      </c>
      <c r="AX440" s="221">
        <f t="shared" si="248"/>
        <v>0</v>
      </c>
      <c r="AY440" s="221">
        <f t="shared" si="248"/>
        <v>0</v>
      </c>
      <c r="AZ440" s="221">
        <f t="shared" si="248"/>
        <v>0</v>
      </c>
      <c r="BA440" s="221">
        <f t="shared" si="248"/>
        <v>0</v>
      </c>
      <c r="BB440" s="221">
        <f t="shared" si="249"/>
        <v>0</v>
      </c>
      <c r="BC440" s="221">
        <f t="shared" si="249"/>
        <v>0</v>
      </c>
      <c r="BD440" s="221">
        <f t="shared" si="249"/>
        <v>0</v>
      </c>
      <c r="BE440" s="221">
        <f t="shared" si="249"/>
        <v>0</v>
      </c>
      <c r="BF440" s="221">
        <f t="shared" si="249"/>
        <v>0</v>
      </c>
      <c r="BG440" s="221" t="str">
        <f t="shared" si="249"/>
        <v/>
      </c>
      <c r="BH440" s="221" t="str">
        <f t="shared" si="249"/>
        <v/>
      </c>
      <c r="BI440" s="221" t="str">
        <f t="shared" si="249"/>
        <v/>
      </c>
      <c r="BJ440" s="221" t="str">
        <f t="shared" si="249"/>
        <v/>
      </c>
      <c r="BK440" s="221" t="str">
        <f t="shared" si="249"/>
        <v/>
      </c>
      <c r="BL440" s="221" t="str">
        <f t="shared" si="249"/>
        <v/>
      </c>
      <c r="BM440" s="221" t="str">
        <f t="shared" si="249"/>
        <v/>
      </c>
    </row>
    <row r="441" spans="1:65" s="115" customFormat="1">
      <c r="A441" s="298"/>
      <c r="B441" s="215">
        <f t="shared" si="237"/>
        <v>2079</v>
      </c>
      <c r="C441" s="220">
        <f t="shared" ca="1" si="236"/>
        <v>0</v>
      </c>
      <c r="D441" s="221" t="str">
        <f t="shared" si="244"/>
        <v/>
      </c>
      <c r="E441" s="221" t="str">
        <f t="shared" si="244"/>
        <v/>
      </c>
      <c r="F441" s="221" t="str">
        <f t="shared" si="244"/>
        <v/>
      </c>
      <c r="G441" s="221" t="str">
        <f t="shared" si="244"/>
        <v/>
      </c>
      <c r="H441" s="221" t="str">
        <f t="shared" si="244"/>
        <v/>
      </c>
      <c r="I441" s="221" t="str">
        <f t="shared" si="244"/>
        <v/>
      </c>
      <c r="J441" s="221" t="str">
        <f t="shared" si="244"/>
        <v/>
      </c>
      <c r="K441" s="221" t="str">
        <f t="shared" si="244"/>
        <v/>
      </c>
      <c r="L441" s="221" t="str">
        <f t="shared" si="244"/>
        <v/>
      </c>
      <c r="M441" s="221" t="str">
        <f t="shared" si="244"/>
        <v/>
      </c>
      <c r="N441" s="221" t="str">
        <f t="shared" si="245"/>
        <v/>
      </c>
      <c r="O441" s="221" t="str">
        <f t="shared" si="245"/>
        <v/>
      </c>
      <c r="P441" s="221" t="str">
        <f t="shared" si="245"/>
        <v/>
      </c>
      <c r="Q441" s="221" t="str">
        <f t="shared" si="245"/>
        <v/>
      </c>
      <c r="R441" s="221" t="str">
        <f t="shared" si="245"/>
        <v/>
      </c>
      <c r="S441" s="221" t="str">
        <f t="shared" si="245"/>
        <v/>
      </c>
      <c r="T441" s="221" t="str">
        <f t="shared" si="245"/>
        <v/>
      </c>
      <c r="U441" s="221" t="str">
        <f t="shared" si="245"/>
        <v/>
      </c>
      <c r="V441" s="221" t="str">
        <f t="shared" si="245"/>
        <v/>
      </c>
      <c r="W441" s="221" t="str">
        <f t="shared" si="245"/>
        <v/>
      </c>
      <c r="X441" s="221" t="str">
        <f t="shared" si="246"/>
        <v/>
      </c>
      <c r="Y441" s="221" t="str">
        <f t="shared" si="246"/>
        <v/>
      </c>
      <c r="Z441" s="221" t="str">
        <f t="shared" si="246"/>
        <v/>
      </c>
      <c r="AA441" s="221" t="str">
        <f t="shared" si="246"/>
        <v/>
      </c>
      <c r="AB441" s="221" t="str">
        <f t="shared" si="246"/>
        <v/>
      </c>
      <c r="AC441" s="221" t="str">
        <f t="shared" si="246"/>
        <v/>
      </c>
      <c r="AD441" s="221">
        <f t="shared" si="246"/>
        <v>0</v>
      </c>
      <c r="AE441" s="221">
        <f t="shared" si="246"/>
        <v>0</v>
      </c>
      <c r="AF441" s="221">
        <f t="shared" si="246"/>
        <v>0</v>
      </c>
      <c r="AG441" s="221">
        <f t="shared" si="246"/>
        <v>0</v>
      </c>
      <c r="AH441" s="221">
        <f t="shared" si="247"/>
        <v>0</v>
      </c>
      <c r="AI441" s="221">
        <f t="shared" si="247"/>
        <v>0</v>
      </c>
      <c r="AJ441" s="221">
        <f t="shared" si="247"/>
        <v>0</v>
      </c>
      <c r="AK441" s="221">
        <f t="shared" si="247"/>
        <v>0</v>
      </c>
      <c r="AL441" s="221">
        <f t="shared" si="247"/>
        <v>0</v>
      </c>
      <c r="AM441" s="221">
        <f t="shared" si="247"/>
        <v>0</v>
      </c>
      <c r="AN441" s="221">
        <f t="shared" si="247"/>
        <v>0</v>
      </c>
      <c r="AO441" s="221">
        <f t="shared" si="247"/>
        <v>0</v>
      </c>
      <c r="AP441" s="221">
        <f t="shared" si="247"/>
        <v>0</v>
      </c>
      <c r="AQ441" s="221">
        <f t="shared" si="247"/>
        <v>0</v>
      </c>
      <c r="AR441" s="221">
        <f t="shared" si="248"/>
        <v>0</v>
      </c>
      <c r="AS441" s="221">
        <f t="shared" si="248"/>
        <v>0</v>
      </c>
      <c r="AT441" s="221">
        <f t="shared" si="248"/>
        <v>0</v>
      </c>
      <c r="AU441" s="221">
        <f t="shared" si="248"/>
        <v>0</v>
      </c>
      <c r="AV441" s="221">
        <f t="shared" si="248"/>
        <v>0</v>
      </c>
      <c r="AW441" s="221">
        <f t="shared" si="248"/>
        <v>0</v>
      </c>
      <c r="AX441" s="221">
        <f t="shared" si="248"/>
        <v>0</v>
      </c>
      <c r="AY441" s="221">
        <f t="shared" si="248"/>
        <v>0</v>
      </c>
      <c r="AZ441" s="221">
        <f t="shared" si="248"/>
        <v>0</v>
      </c>
      <c r="BA441" s="221">
        <f t="shared" si="248"/>
        <v>0</v>
      </c>
      <c r="BB441" s="221">
        <f t="shared" si="249"/>
        <v>0</v>
      </c>
      <c r="BC441" s="221">
        <f t="shared" si="249"/>
        <v>0</v>
      </c>
      <c r="BD441" s="221">
        <f t="shared" si="249"/>
        <v>0</v>
      </c>
      <c r="BE441" s="221">
        <f t="shared" si="249"/>
        <v>0</v>
      </c>
      <c r="BF441" s="221">
        <f t="shared" si="249"/>
        <v>0</v>
      </c>
      <c r="BG441" s="221">
        <f t="shared" si="249"/>
        <v>0</v>
      </c>
      <c r="BH441" s="221" t="str">
        <f t="shared" si="249"/>
        <v/>
      </c>
      <c r="BI441" s="221" t="str">
        <f t="shared" si="249"/>
        <v/>
      </c>
      <c r="BJ441" s="221" t="str">
        <f t="shared" si="249"/>
        <v/>
      </c>
      <c r="BK441" s="221" t="str">
        <f t="shared" si="249"/>
        <v/>
      </c>
      <c r="BL441" s="221" t="str">
        <f t="shared" si="249"/>
        <v/>
      </c>
      <c r="BM441" s="221" t="str">
        <f t="shared" si="249"/>
        <v/>
      </c>
    </row>
    <row r="442" spans="1:65" s="115" customFormat="1">
      <c r="A442" s="298"/>
      <c r="B442" s="215">
        <f t="shared" si="237"/>
        <v>2080</v>
      </c>
      <c r="C442" s="220">
        <f t="shared" ca="1" si="236"/>
        <v>0</v>
      </c>
      <c r="D442" s="221" t="str">
        <f t="shared" si="244"/>
        <v/>
      </c>
      <c r="E442" s="221" t="str">
        <f t="shared" si="244"/>
        <v/>
      </c>
      <c r="F442" s="221" t="str">
        <f t="shared" si="244"/>
        <v/>
      </c>
      <c r="G442" s="221" t="str">
        <f t="shared" si="244"/>
        <v/>
      </c>
      <c r="H442" s="221" t="str">
        <f t="shared" si="244"/>
        <v/>
      </c>
      <c r="I442" s="221" t="str">
        <f t="shared" si="244"/>
        <v/>
      </c>
      <c r="J442" s="221" t="str">
        <f t="shared" si="244"/>
        <v/>
      </c>
      <c r="K442" s="221" t="str">
        <f t="shared" si="244"/>
        <v/>
      </c>
      <c r="L442" s="221" t="str">
        <f t="shared" si="244"/>
        <v/>
      </c>
      <c r="M442" s="221" t="str">
        <f t="shared" si="244"/>
        <v/>
      </c>
      <c r="N442" s="221" t="str">
        <f t="shared" si="245"/>
        <v/>
      </c>
      <c r="O442" s="221" t="str">
        <f t="shared" si="245"/>
        <v/>
      </c>
      <c r="P442" s="221" t="str">
        <f t="shared" si="245"/>
        <v/>
      </c>
      <c r="Q442" s="221" t="str">
        <f t="shared" si="245"/>
        <v/>
      </c>
      <c r="R442" s="221" t="str">
        <f t="shared" si="245"/>
        <v/>
      </c>
      <c r="S442" s="221" t="str">
        <f t="shared" si="245"/>
        <v/>
      </c>
      <c r="T442" s="221" t="str">
        <f t="shared" si="245"/>
        <v/>
      </c>
      <c r="U442" s="221" t="str">
        <f t="shared" si="245"/>
        <v/>
      </c>
      <c r="V442" s="221" t="str">
        <f t="shared" si="245"/>
        <v/>
      </c>
      <c r="W442" s="221" t="str">
        <f t="shared" si="245"/>
        <v/>
      </c>
      <c r="X442" s="221" t="str">
        <f t="shared" si="246"/>
        <v/>
      </c>
      <c r="Y442" s="221" t="str">
        <f t="shared" si="246"/>
        <v/>
      </c>
      <c r="Z442" s="221" t="str">
        <f t="shared" si="246"/>
        <v/>
      </c>
      <c r="AA442" s="221" t="str">
        <f t="shared" si="246"/>
        <v/>
      </c>
      <c r="AB442" s="221" t="str">
        <f t="shared" si="246"/>
        <v/>
      </c>
      <c r="AC442" s="221" t="str">
        <f t="shared" si="246"/>
        <v/>
      </c>
      <c r="AD442" s="221" t="str">
        <f t="shared" si="246"/>
        <v/>
      </c>
      <c r="AE442" s="221">
        <f t="shared" si="246"/>
        <v>0</v>
      </c>
      <c r="AF442" s="221">
        <f t="shared" si="246"/>
        <v>0</v>
      </c>
      <c r="AG442" s="221">
        <f t="shared" si="246"/>
        <v>0</v>
      </c>
      <c r="AH442" s="221">
        <f t="shared" si="247"/>
        <v>0</v>
      </c>
      <c r="AI442" s="221">
        <f t="shared" si="247"/>
        <v>0</v>
      </c>
      <c r="AJ442" s="221">
        <f t="shared" si="247"/>
        <v>0</v>
      </c>
      <c r="AK442" s="221">
        <f t="shared" si="247"/>
        <v>0</v>
      </c>
      <c r="AL442" s="221">
        <f t="shared" si="247"/>
        <v>0</v>
      </c>
      <c r="AM442" s="221">
        <f t="shared" si="247"/>
        <v>0</v>
      </c>
      <c r="AN442" s="221">
        <f t="shared" si="247"/>
        <v>0</v>
      </c>
      <c r="AO442" s="221">
        <f t="shared" si="247"/>
        <v>0</v>
      </c>
      <c r="AP442" s="221">
        <f t="shared" si="247"/>
        <v>0</v>
      </c>
      <c r="AQ442" s="221">
        <f t="shared" si="247"/>
        <v>0</v>
      </c>
      <c r="AR442" s="221">
        <f t="shared" si="248"/>
        <v>0</v>
      </c>
      <c r="AS442" s="221">
        <f t="shared" si="248"/>
        <v>0</v>
      </c>
      <c r="AT442" s="221">
        <f t="shared" si="248"/>
        <v>0</v>
      </c>
      <c r="AU442" s="221">
        <f t="shared" si="248"/>
        <v>0</v>
      </c>
      <c r="AV442" s="221">
        <f t="shared" si="248"/>
        <v>0</v>
      </c>
      <c r="AW442" s="221">
        <f t="shared" si="248"/>
        <v>0</v>
      </c>
      <c r="AX442" s="221">
        <f t="shared" si="248"/>
        <v>0</v>
      </c>
      <c r="AY442" s="221">
        <f t="shared" si="248"/>
        <v>0</v>
      </c>
      <c r="AZ442" s="221">
        <f t="shared" si="248"/>
        <v>0</v>
      </c>
      <c r="BA442" s="221">
        <f t="shared" si="248"/>
        <v>0</v>
      </c>
      <c r="BB442" s="221">
        <f t="shared" si="249"/>
        <v>0</v>
      </c>
      <c r="BC442" s="221">
        <f t="shared" si="249"/>
        <v>0</v>
      </c>
      <c r="BD442" s="221">
        <f t="shared" si="249"/>
        <v>0</v>
      </c>
      <c r="BE442" s="221">
        <f t="shared" si="249"/>
        <v>0</v>
      </c>
      <c r="BF442" s="221">
        <f t="shared" si="249"/>
        <v>0</v>
      </c>
      <c r="BG442" s="221">
        <f t="shared" si="249"/>
        <v>0</v>
      </c>
      <c r="BH442" s="221">
        <f t="shared" si="249"/>
        <v>0</v>
      </c>
      <c r="BI442" s="221" t="str">
        <f t="shared" si="249"/>
        <v/>
      </c>
      <c r="BJ442" s="221" t="str">
        <f t="shared" si="249"/>
        <v/>
      </c>
      <c r="BK442" s="221" t="str">
        <f t="shared" si="249"/>
        <v/>
      </c>
      <c r="BL442" s="221" t="str">
        <f t="shared" si="249"/>
        <v/>
      </c>
      <c r="BM442" s="221" t="str">
        <f t="shared" si="249"/>
        <v/>
      </c>
    </row>
    <row r="443" spans="1:65" s="115" customFormat="1">
      <c r="A443" s="298"/>
      <c r="B443" s="215">
        <f t="shared" si="237"/>
        <v>2081</v>
      </c>
      <c r="C443" s="220">
        <f t="shared" ca="1" si="236"/>
        <v>0</v>
      </c>
      <c r="D443" s="221" t="str">
        <f t="shared" si="244"/>
        <v/>
      </c>
      <c r="E443" s="221" t="str">
        <f t="shared" si="244"/>
        <v/>
      </c>
      <c r="F443" s="221" t="str">
        <f t="shared" si="244"/>
        <v/>
      </c>
      <c r="G443" s="221" t="str">
        <f t="shared" si="244"/>
        <v/>
      </c>
      <c r="H443" s="221" t="str">
        <f t="shared" si="244"/>
        <v/>
      </c>
      <c r="I443" s="221" t="str">
        <f t="shared" si="244"/>
        <v/>
      </c>
      <c r="J443" s="221" t="str">
        <f t="shared" si="244"/>
        <v/>
      </c>
      <c r="K443" s="221" t="str">
        <f t="shared" si="244"/>
        <v/>
      </c>
      <c r="L443" s="221" t="str">
        <f t="shared" si="244"/>
        <v/>
      </c>
      <c r="M443" s="221" t="str">
        <f t="shared" si="244"/>
        <v/>
      </c>
      <c r="N443" s="221" t="str">
        <f t="shared" si="245"/>
        <v/>
      </c>
      <c r="O443" s="221" t="str">
        <f t="shared" si="245"/>
        <v/>
      </c>
      <c r="P443" s="221" t="str">
        <f t="shared" si="245"/>
        <v/>
      </c>
      <c r="Q443" s="221" t="str">
        <f t="shared" si="245"/>
        <v/>
      </c>
      <c r="R443" s="221" t="str">
        <f t="shared" si="245"/>
        <v/>
      </c>
      <c r="S443" s="221" t="str">
        <f t="shared" si="245"/>
        <v/>
      </c>
      <c r="T443" s="221" t="str">
        <f t="shared" si="245"/>
        <v/>
      </c>
      <c r="U443" s="221" t="str">
        <f t="shared" si="245"/>
        <v/>
      </c>
      <c r="V443" s="221" t="str">
        <f t="shared" si="245"/>
        <v/>
      </c>
      <c r="W443" s="221" t="str">
        <f t="shared" si="245"/>
        <v/>
      </c>
      <c r="X443" s="221" t="str">
        <f t="shared" si="246"/>
        <v/>
      </c>
      <c r="Y443" s="221" t="str">
        <f t="shared" si="246"/>
        <v/>
      </c>
      <c r="Z443" s="221" t="str">
        <f t="shared" si="246"/>
        <v/>
      </c>
      <c r="AA443" s="221" t="str">
        <f t="shared" si="246"/>
        <v/>
      </c>
      <c r="AB443" s="221" t="str">
        <f t="shared" si="246"/>
        <v/>
      </c>
      <c r="AC443" s="221" t="str">
        <f t="shared" si="246"/>
        <v/>
      </c>
      <c r="AD443" s="221" t="str">
        <f t="shared" si="246"/>
        <v/>
      </c>
      <c r="AE443" s="221" t="str">
        <f t="shared" si="246"/>
        <v/>
      </c>
      <c r="AF443" s="221">
        <f t="shared" si="246"/>
        <v>0</v>
      </c>
      <c r="AG443" s="221">
        <f t="shared" si="246"/>
        <v>0</v>
      </c>
      <c r="AH443" s="221">
        <f t="shared" si="247"/>
        <v>0</v>
      </c>
      <c r="AI443" s="221">
        <f t="shared" si="247"/>
        <v>0</v>
      </c>
      <c r="AJ443" s="221">
        <f t="shared" si="247"/>
        <v>0</v>
      </c>
      <c r="AK443" s="221">
        <f t="shared" si="247"/>
        <v>0</v>
      </c>
      <c r="AL443" s="221">
        <f t="shared" si="247"/>
        <v>0</v>
      </c>
      <c r="AM443" s="221">
        <f t="shared" si="247"/>
        <v>0</v>
      </c>
      <c r="AN443" s="221">
        <f t="shared" si="247"/>
        <v>0</v>
      </c>
      <c r="AO443" s="221">
        <f t="shared" si="247"/>
        <v>0</v>
      </c>
      <c r="AP443" s="221">
        <f t="shared" si="247"/>
        <v>0</v>
      </c>
      <c r="AQ443" s="221">
        <f t="shared" si="247"/>
        <v>0</v>
      </c>
      <c r="AR443" s="221">
        <f t="shared" si="248"/>
        <v>0</v>
      </c>
      <c r="AS443" s="221">
        <f t="shared" si="248"/>
        <v>0</v>
      </c>
      <c r="AT443" s="221">
        <f t="shared" si="248"/>
        <v>0</v>
      </c>
      <c r="AU443" s="221">
        <f t="shared" si="248"/>
        <v>0</v>
      </c>
      <c r="AV443" s="221">
        <f t="shared" si="248"/>
        <v>0</v>
      </c>
      <c r="AW443" s="221">
        <f t="shared" si="248"/>
        <v>0</v>
      </c>
      <c r="AX443" s="221">
        <f t="shared" si="248"/>
        <v>0</v>
      </c>
      <c r="AY443" s="221">
        <f t="shared" si="248"/>
        <v>0</v>
      </c>
      <c r="AZ443" s="221">
        <f t="shared" si="248"/>
        <v>0</v>
      </c>
      <c r="BA443" s="221">
        <f t="shared" si="248"/>
        <v>0</v>
      </c>
      <c r="BB443" s="221">
        <f t="shared" si="249"/>
        <v>0</v>
      </c>
      <c r="BC443" s="221">
        <f t="shared" si="249"/>
        <v>0</v>
      </c>
      <c r="BD443" s="221">
        <f t="shared" si="249"/>
        <v>0</v>
      </c>
      <c r="BE443" s="221">
        <f t="shared" si="249"/>
        <v>0</v>
      </c>
      <c r="BF443" s="221">
        <f t="shared" si="249"/>
        <v>0</v>
      </c>
      <c r="BG443" s="221">
        <f t="shared" si="249"/>
        <v>0</v>
      </c>
      <c r="BH443" s="221">
        <f t="shared" si="249"/>
        <v>0</v>
      </c>
      <c r="BI443" s="221">
        <f t="shared" si="249"/>
        <v>0</v>
      </c>
      <c r="BJ443" s="221" t="str">
        <f t="shared" si="249"/>
        <v/>
      </c>
      <c r="BK443" s="221" t="str">
        <f t="shared" si="249"/>
        <v/>
      </c>
      <c r="BL443" s="221" t="str">
        <f t="shared" si="249"/>
        <v/>
      </c>
      <c r="BM443" s="221" t="str">
        <f t="shared" si="249"/>
        <v/>
      </c>
    </row>
    <row r="444" spans="1:65" s="115" customFormat="1">
      <c r="A444" s="298"/>
      <c r="B444" s="215">
        <f t="shared" si="237"/>
        <v>2082</v>
      </c>
      <c r="C444" s="220">
        <f t="shared" ca="1" si="236"/>
        <v>0</v>
      </c>
      <c r="D444" s="221" t="str">
        <f t="shared" si="244"/>
        <v/>
      </c>
      <c r="E444" s="221" t="str">
        <f t="shared" si="244"/>
        <v/>
      </c>
      <c r="F444" s="221" t="str">
        <f t="shared" si="244"/>
        <v/>
      </c>
      <c r="G444" s="221" t="str">
        <f t="shared" si="244"/>
        <v/>
      </c>
      <c r="H444" s="221" t="str">
        <f t="shared" si="244"/>
        <v/>
      </c>
      <c r="I444" s="221" t="str">
        <f t="shared" si="244"/>
        <v/>
      </c>
      <c r="J444" s="221" t="str">
        <f t="shared" si="244"/>
        <v/>
      </c>
      <c r="K444" s="221" t="str">
        <f t="shared" si="244"/>
        <v/>
      </c>
      <c r="L444" s="221" t="str">
        <f t="shared" si="244"/>
        <v/>
      </c>
      <c r="M444" s="221" t="str">
        <f t="shared" si="244"/>
        <v/>
      </c>
      <c r="N444" s="221" t="str">
        <f t="shared" si="245"/>
        <v/>
      </c>
      <c r="O444" s="221" t="str">
        <f t="shared" si="245"/>
        <v/>
      </c>
      <c r="P444" s="221" t="str">
        <f t="shared" si="245"/>
        <v/>
      </c>
      <c r="Q444" s="221" t="str">
        <f t="shared" si="245"/>
        <v/>
      </c>
      <c r="R444" s="221" t="str">
        <f t="shared" si="245"/>
        <v/>
      </c>
      <c r="S444" s="221" t="str">
        <f t="shared" si="245"/>
        <v/>
      </c>
      <c r="T444" s="221" t="str">
        <f t="shared" si="245"/>
        <v/>
      </c>
      <c r="U444" s="221" t="str">
        <f t="shared" si="245"/>
        <v/>
      </c>
      <c r="V444" s="221" t="str">
        <f t="shared" si="245"/>
        <v/>
      </c>
      <c r="W444" s="221" t="str">
        <f t="shared" si="245"/>
        <v/>
      </c>
      <c r="X444" s="221" t="str">
        <f t="shared" si="246"/>
        <v/>
      </c>
      <c r="Y444" s="221" t="str">
        <f t="shared" si="246"/>
        <v/>
      </c>
      <c r="Z444" s="221" t="str">
        <f t="shared" si="246"/>
        <v/>
      </c>
      <c r="AA444" s="221" t="str">
        <f t="shared" si="246"/>
        <v/>
      </c>
      <c r="AB444" s="221" t="str">
        <f t="shared" si="246"/>
        <v/>
      </c>
      <c r="AC444" s="221" t="str">
        <f t="shared" si="246"/>
        <v/>
      </c>
      <c r="AD444" s="221" t="str">
        <f t="shared" si="246"/>
        <v/>
      </c>
      <c r="AE444" s="221" t="str">
        <f t="shared" si="246"/>
        <v/>
      </c>
      <c r="AF444" s="221" t="str">
        <f t="shared" si="246"/>
        <v/>
      </c>
      <c r="AG444" s="221">
        <f t="shared" si="246"/>
        <v>0</v>
      </c>
      <c r="AH444" s="221">
        <f t="shared" si="247"/>
        <v>0</v>
      </c>
      <c r="AI444" s="221">
        <f t="shared" si="247"/>
        <v>0</v>
      </c>
      <c r="AJ444" s="221">
        <f t="shared" si="247"/>
        <v>0</v>
      </c>
      <c r="AK444" s="221">
        <f t="shared" si="247"/>
        <v>0</v>
      </c>
      <c r="AL444" s="221">
        <f t="shared" si="247"/>
        <v>0</v>
      </c>
      <c r="AM444" s="221">
        <f t="shared" si="247"/>
        <v>0</v>
      </c>
      <c r="AN444" s="221">
        <f t="shared" si="247"/>
        <v>0</v>
      </c>
      <c r="AO444" s="221">
        <f t="shared" si="247"/>
        <v>0</v>
      </c>
      <c r="AP444" s="221">
        <f t="shared" si="247"/>
        <v>0</v>
      </c>
      <c r="AQ444" s="221">
        <f t="shared" si="247"/>
        <v>0</v>
      </c>
      <c r="AR444" s="221">
        <f t="shared" si="248"/>
        <v>0</v>
      </c>
      <c r="AS444" s="221">
        <f t="shared" si="248"/>
        <v>0</v>
      </c>
      <c r="AT444" s="221">
        <f t="shared" si="248"/>
        <v>0</v>
      </c>
      <c r="AU444" s="221">
        <f t="shared" si="248"/>
        <v>0</v>
      </c>
      <c r="AV444" s="221">
        <f t="shared" si="248"/>
        <v>0</v>
      </c>
      <c r="AW444" s="221">
        <f t="shared" si="248"/>
        <v>0</v>
      </c>
      <c r="AX444" s="221">
        <f t="shared" si="248"/>
        <v>0</v>
      </c>
      <c r="AY444" s="221">
        <f t="shared" si="248"/>
        <v>0</v>
      </c>
      <c r="AZ444" s="221">
        <f t="shared" si="248"/>
        <v>0</v>
      </c>
      <c r="BA444" s="221">
        <f t="shared" si="248"/>
        <v>0</v>
      </c>
      <c r="BB444" s="221">
        <f t="shared" si="249"/>
        <v>0</v>
      </c>
      <c r="BC444" s="221">
        <f t="shared" si="249"/>
        <v>0</v>
      </c>
      <c r="BD444" s="221">
        <f t="shared" si="249"/>
        <v>0</v>
      </c>
      <c r="BE444" s="221">
        <f t="shared" si="249"/>
        <v>0</v>
      </c>
      <c r="BF444" s="221">
        <f t="shared" si="249"/>
        <v>0</v>
      </c>
      <c r="BG444" s="221">
        <f t="shared" si="249"/>
        <v>0</v>
      </c>
      <c r="BH444" s="221">
        <f t="shared" si="249"/>
        <v>0</v>
      </c>
      <c r="BI444" s="221">
        <f t="shared" si="249"/>
        <v>0</v>
      </c>
      <c r="BJ444" s="221">
        <f t="shared" si="249"/>
        <v>0</v>
      </c>
      <c r="BK444" s="221" t="str">
        <f t="shared" si="249"/>
        <v/>
      </c>
      <c r="BL444" s="221" t="str">
        <f t="shared" si="249"/>
        <v/>
      </c>
      <c r="BM444" s="221" t="str">
        <f t="shared" si="249"/>
        <v/>
      </c>
    </row>
    <row r="445" spans="1:65" s="115" customFormat="1">
      <c r="A445" s="298"/>
      <c r="B445" s="215">
        <f t="shared" si="237"/>
        <v>2083</v>
      </c>
      <c r="C445" s="220">
        <f t="shared" ca="1" si="236"/>
        <v>0</v>
      </c>
      <c r="D445" s="221" t="str">
        <f t="shared" si="244"/>
        <v/>
      </c>
      <c r="E445" s="221" t="str">
        <f t="shared" si="244"/>
        <v/>
      </c>
      <c r="F445" s="221" t="str">
        <f t="shared" si="244"/>
        <v/>
      </c>
      <c r="G445" s="221" t="str">
        <f t="shared" si="244"/>
        <v/>
      </c>
      <c r="H445" s="221" t="str">
        <f t="shared" si="244"/>
        <v/>
      </c>
      <c r="I445" s="221" t="str">
        <f t="shared" si="244"/>
        <v/>
      </c>
      <c r="J445" s="221" t="str">
        <f t="shared" si="244"/>
        <v/>
      </c>
      <c r="K445" s="221" t="str">
        <f t="shared" si="244"/>
        <v/>
      </c>
      <c r="L445" s="221" t="str">
        <f t="shared" si="244"/>
        <v/>
      </c>
      <c r="M445" s="221" t="str">
        <f t="shared" si="244"/>
        <v/>
      </c>
      <c r="N445" s="221" t="str">
        <f t="shared" si="245"/>
        <v/>
      </c>
      <c r="O445" s="221" t="str">
        <f t="shared" si="245"/>
        <v/>
      </c>
      <c r="P445" s="221" t="str">
        <f t="shared" si="245"/>
        <v/>
      </c>
      <c r="Q445" s="221" t="str">
        <f t="shared" si="245"/>
        <v/>
      </c>
      <c r="R445" s="221" t="str">
        <f t="shared" si="245"/>
        <v/>
      </c>
      <c r="S445" s="221" t="str">
        <f t="shared" si="245"/>
        <v/>
      </c>
      <c r="T445" s="221" t="str">
        <f t="shared" si="245"/>
        <v/>
      </c>
      <c r="U445" s="221" t="str">
        <f t="shared" si="245"/>
        <v/>
      </c>
      <c r="V445" s="221" t="str">
        <f t="shared" si="245"/>
        <v/>
      </c>
      <c r="W445" s="221" t="str">
        <f t="shared" si="245"/>
        <v/>
      </c>
      <c r="X445" s="221" t="str">
        <f t="shared" si="246"/>
        <v/>
      </c>
      <c r="Y445" s="221" t="str">
        <f t="shared" si="246"/>
        <v/>
      </c>
      <c r="Z445" s="221" t="str">
        <f t="shared" si="246"/>
        <v/>
      </c>
      <c r="AA445" s="221" t="str">
        <f t="shared" si="246"/>
        <v/>
      </c>
      <c r="AB445" s="221" t="str">
        <f t="shared" si="246"/>
        <v/>
      </c>
      <c r="AC445" s="221" t="str">
        <f t="shared" si="246"/>
        <v/>
      </c>
      <c r="AD445" s="221" t="str">
        <f t="shared" si="246"/>
        <v/>
      </c>
      <c r="AE445" s="221" t="str">
        <f t="shared" si="246"/>
        <v/>
      </c>
      <c r="AF445" s="221" t="str">
        <f t="shared" si="246"/>
        <v/>
      </c>
      <c r="AG445" s="221" t="str">
        <f t="shared" si="246"/>
        <v/>
      </c>
      <c r="AH445" s="221">
        <f t="shared" si="247"/>
        <v>0</v>
      </c>
      <c r="AI445" s="221">
        <f t="shared" si="247"/>
        <v>0</v>
      </c>
      <c r="AJ445" s="221">
        <f t="shared" si="247"/>
        <v>0</v>
      </c>
      <c r="AK445" s="221">
        <f t="shared" si="247"/>
        <v>0</v>
      </c>
      <c r="AL445" s="221">
        <f t="shared" si="247"/>
        <v>0</v>
      </c>
      <c r="AM445" s="221">
        <f t="shared" si="247"/>
        <v>0</v>
      </c>
      <c r="AN445" s="221">
        <f t="shared" si="247"/>
        <v>0</v>
      </c>
      <c r="AO445" s="221">
        <f t="shared" si="247"/>
        <v>0</v>
      </c>
      <c r="AP445" s="221">
        <f t="shared" si="247"/>
        <v>0</v>
      </c>
      <c r="AQ445" s="221">
        <f t="shared" si="247"/>
        <v>0</v>
      </c>
      <c r="AR445" s="221">
        <f t="shared" si="248"/>
        <v>0</v>
      </c>
      <c r="AS445" s="221">
        <f t="shared" si="248"/>
        <v>0</v>
      </c>
      <c r="AT445" s="221">
        <f t="shared" si="248"/>
        <v>0</v>
      </c>
      <c r="AU445" s="221">
        <f t="shared" si="248"/>
        <v>0</v>
      </c>
      <c r="AV445" s="221">
        <f t="shared" si="248"/>
        <v>0</v>
      </c>
      <c r="AW445" s="221">
        <f t="shared" si="248"/>
        <v>0</v>
      </c>
      <c r="AX445" s="221">
        <f t="shared" si="248"/>
        <v>0</v>
      </c>
      <c r="AY445" s="221">
        <f t="shared" si="248"/>
        <v>0</v>
      </c>
      <c r="AZ445" s="221">
        <f t="shared" si="248"/>
        <v>0</v>
      </c>
      <c r="BA445" s="221">
        <f t="shared" si="248"/>
        <v>0</v>
      </c>
      <c r="BB445" s="221">
        <f t="shared" si="249"/>
        <v>0</v>
      </c>
      <c r="BC445" s="221">
        <f t="shared" si="249"/>
        <v>0</v>
      </c>
      <c r="BD445" s="221">
        <f t="shared" si="249"/>
        <v>0</v>
      </c>
      <c r="BE445" s="221">
        <f t="shared" si="249"/>
        <v>0</v>
      </c>
      <c r="BF445" s="221">
        <f t="shared" si="249"/>
        <v>0</v>
      </c>
      <c r="BG445" s="221">
        <f t="shared" si="249"/>
        <v>0</v>
      </c>
      <c r="BH445" s="221">
        <f t="shared" si="249"/>
        <v>0</v>
      </c>
      <c r="BI445" s="221">
        <f t="shared" si="249"/>
        <v>0</v>
      </c>
      <c r="BJ445" s="221">
        <f t="shared" si="249"/>
        <v>0</v>
      </c>
      <c r="BK445" s="221">
        <f t="shared" si="249"/>
        <v>0</v>
      </c>
      <c r="BL445" s="221" t="str">
        <f t="shared" si="249"/>
        <v/>
      </c>
      <c r="BM445" s="221" t="str">
        <f t="shared" si="249"/>
        <v/>
      </c>
    </row>
    <row r="446" spans="1:65" s="115" customFormat="1">
      <c r="A446" s="298"/>
      <c r="B446" s="215">
        <f t="shared" si="237"/>
        <v>2084</v>
      </c>
      <c r="C446" s="220">
        <f t="shared" ca="1" si="236"/>
        <v>0</v>
      </c>
      <c r="D446" s="221" t="str">
        <f t="shared" si="244"/>
        <v/>
      </c>
      <c r="E446" s="221" t="str">
        <f t="shared" si="244"/>
        <v/>
      </c>
      <c r="F446" s="221" t="str">
        <f t="shared" si="244"/>
        <v/>
      </c>
      <c r="G446" s="221" t="str">
        <f t="shared" si="244"/>
        <v/>
      </c>
      <c r="H446" s="221" t="str">
        <f t="shared" si="244"/>
        <v/>
      </c>
      <c r="I446" s="221" t="str">
        <f t="shared" si="244"/>
        <v/>
      </c>
      <c r="J446" s="221" t="str">
        <f t="shared" si="244"/>
        <v/>
      </c>
      <c r="K446" s="221" t="str">
        <f t="shared" si="244"/>
        <v/>
      </c>
      <c r="L446" s="221" t="str">
        <f t="shared" si="244"/>
        <v/>
      </c>
      <c r="M446" s="221" t="str">
        <f t="shared" si="244"/>
        <v/>
      </c>
      <c r="N446" s="221" t="str">
        <f t="shared" si="245"/>
        <v/>
      </c>
      <c r="O446" s="221" t="str">
        <f t="shared" si="245"/>
        <v/>
      </c>
      <c r="P446" s="221" t="str">
        <f t="shared" si="245"/>
        <v/>
      </c>
      <c r="Q446" s="221" t="str">
        <f t="shared" si="245"/>
        <v/>
      </c>
      <c r="R446" s="221" t="str">
        <f t="shared" si="245"/>
        <v/>
      </c>
      <c r="S446" s="221" t="str">
        <f t="shared" si="245"/>
        <v/>
      </c>
      <c r="T446" s="221" t="str">
        <f t="shared" si="245"/>
        <v/>
      </c>
      <c r="U446" s="221" t="str">
        <f t="shared" si="245"/>
        <v/>
      </c>
      <c r="V446" s="221" t="str">
        <f t="shared" si="245"/>
        <v/>
      </c>
      <c r="W446" s="221" t="str">
        <f t="shared" si="245"/>
        <v/>
      </c>
      <c r="X446" s="221" t="str">
        <f t="shared" si="246"/>
        <v/>
      </c>
      <c r="Y446" s="221" t="str">
        <f t="shared" si="246"/>
        <v/>
      </c>
      <c r="Z446" s="221" t="str">
        <f t="shared" si="246"/>
        <v/>
      </c>
      <c r="AA446" s="221" t="str">
        <f t="shared" si="246"/>
        <v/>
      </c>
      <c r="AB446" s="221" t="str">
        <f t="shared" si="246"/>
        <v/>
      </c>
      <c r="AC446" s="221" t="str">
        <f t="shared" si="246"/>
        <v/>
      </c>
      <c r="AD446" s="221" t="str">
        <f t="shared" si="246"/>
        <v/>
      </c>
      <c r="AE446" s="221" t="str">
        <f t="shared" si="246"/>
        <v/>
      </c>
      <c r="AF446" s="221" t="str">
        <f t="shared" si="246"/>
        <v/>
      </c>
      <c r="AG446" s="221" t="str">
        <f t="shared" si="246"/>
        <v/>
      </c>
      <c r="AH446" s="221" t="str">
        <f t="shared" si="247"/>
        <v/>
      </c>
      <c r="AI446" s="221">
        <f t="shared" si="247"/>
        <v>0</v>
      </c>
      <c r="AJ446" s="221">
        <f t="shared" si="247"/>
        <v>0</v>
      </c>
      <c r="AK446" s="221">
        <f t="shared" si="247"/>
        <v>0</v>
      </c>
      <c r="AL446" s="221">
        <f t="shared" si="247"/>
        <v>0</v>
      </c>
      <c r="AM446" s="221">
        <f t="shared" si="247"/>
        <v>0</v>
      </c>
      <c r="AN446" s="221">
        <f t="shared" si="247"/>
        <v>0</v>
      </c>
      <c r="AO446" s="221">
        <f t="shared" si="247"/>
        <v>0</v>
      </c>
      <c r="AP446" s="221">
        <f t="shared" si="247"/>
        <v>0</v>
      </c>
      <c r="AQ446" s="221">
        <f t="shared" si="247"/>
        <v>0</v>
      </c>
      <c r="AR446" s="221">
        <f t="shared" si="248"/>
        <v>0</v>
      </c>
      <c r="AS446" s="221">
        <f t="shared" si="248"/>
        <v>0</v>
      </c>
      <c r="AT446" s="221">
        <f t="shared" si="248"/>
        <v>0</v>
      </c>
      <c r="AU446" s="221">
        <f t="shared" si="248"/>
        <v>0</v>
      </c>
      <c r="AV446" s="221">
        <f t="shared" si="248"/>
        <v>0</v>
      </c>
      <c r="AW446" s="221">
        <f t="shared" si="248"/>
        <v>0</v>
      </c>
      <c r="AX446" s="221">
        <f t="shared" si="248"/>
        <v>0</v>
      </c>
      <c r="AY446" s="221">
        <f t="shared" si="248"/>
        <v>0</v>
      </c>
      <c r="AZ446" s="221">
        <f t="shared" si="248"/>
        <v>0</v>
      </c>
      <c r="BA446" s="221">
        <f t="shared" si="248"/>
        <v>0</v>
      </c>
      <c r="BB446" s="221">
        <f t="shared" si="249"/>
        <v>0</v>
      </c>
      <c r="BC446" s="221">
        <f t="shared" si="249"/>
        <v>0</v>
      </c>
      <c r="BD446" s="221">
        <f t="shared" si="249"/>
        <v>0</v>
      </c>
      <c r="BE446" s="221">
        <f t="shared" si="249"/>
        <v>0</v>
      </c>
      <c r="BF446" s="221">
        <f t="shared" si="249"/>
        <v>0</v>
      </c>
      <c r="BG446" s="221">
        <f t="shared" si="249"/>
        <v>0</v>
      </c>
      <c r="BH446" s="221">
        <f t="shared" si="249"/>
        <v>0</v>
      </c>
      <c r="BI446" s="221">
        <f t="shared" si="249"/>
        <v>0</v>
      </c>
      <c r="BJ446" s="221">
        <f t="shared" si="249"/>
        <v>0</v>
      </c>
      <c r="BK446" s="221">
        <f t="shared" si="249"/>
        <v>0</v>
      </c>
      <c r="BL446" s="221">
        <f t="shared" si="249"/>
        <v>0</v>
      </c>
      <c r="BM446" s="221" t="str">
        <f t="shared" si="249"/>
        <v/>
      </c>
    </row>
    <row r="447" spans="1:65" s="115" customFormat="1">
      <c r="A447" s="298"/>
      <c r="B447" s="215">
        <f t="shared" si="237"/>
        <v>2085</v>
      </c>
      <c r="C447" s="220">
        <f t="shared" ca="1" si="236"/>
        <v>0</v>
      </c>
      <c r="D447" s="221" t="str">
        <f t="shared" si="244"/>
        <v/>
      </c>
      <c r="E447" s="221" t="str">
        <f t="shared" si="244"/>
        <v/>
      </c>
      <c r="F447" s="221" t="str">
        <f t="shared" si="244"/>
        <v/>
      </c>
      <c r="G447" s="221" t="str">
        <f t="shared" si="244"/>
        <v/>
      </c>
      <c r="H447" s="221" t="str">
        <f t="shared" si="244"/>
        <v/>
      </c>
      <c r="I447" s="221" t="str">
        <f t="shared" si="244"/>
        <v/>
      </c>
      <c r="J447" s="221" t="str">
        <f t="shared" si="244"/>
        <v/>
      </c>
      <c r="K447" s="221" t="str">
        <f t="shared" si="244"/>
        <v/>
      </c>
      <c r="L447" s="221" t="str">
        <f t="shared" si="244"/>
        <v/>
      </c>
      <c r="M447" s="221" t="str">
        <f t="shared" si="244"/>
        <v/>
      </c>
      <c r="N447" s="221" t="str">
        <f t="shared" si="245"/>
        <v/>
      </c>
      <c r="O447" s="221" t="str">
        <f t="shared" si="245"/>
        <v/>
      </c>
      <c r="P447" s="221" t="str">
        <f t="shared" si="245"/>
        <v/>
      </c>
      <c r="Q447" s="221" t="str">
        <f t="shared" si="245"/>
        <v/>
      </c>
      <c r="R447" s="221" t="str">
        <f t="shared" si="245"/>
        <v/>
      </c>
      <c r="S447" s="221" t="str">
        <f t="shared" si="245"/>
        <v/>
      </c>
      <c r="T447" s="221" t="str">
        <f t="shared" si="245"/>
        <v/>
      </c>
      <c r="U447" s="221" t="str">
        <f t="shared" si="245"/>
        <v/>
      </c>
      <c r="V447" s="221" t="str">
        <f t="shared" si="245"/>
        <v/>
      </c>
      <c r="W447" s="221" t="str">
        <f t="shared" si="245"/>
        <v/>
      </c>
      <c r="X447" s="221" t="str">
        <f t="shared" si="246"/>
        <v/>
      </c>
      <c r="Y447" s="221" t="str">
        <f t="shared" si="246"/>
        <v/>
      </c>
      <c r="Z447" s="221" t="str">
        <f t="shared" si="246"/>
        <v/>
      </c>
      <c r="AA447" s="221" t="str">
        <f t="shared" si="246"/>
        <v/>
      </c>
      <c r="AB447" s="221" t="str">
        <f t="shared" si="246"/>
        <v/>
      </c>
      <c r="AC447" s="221" t="str">
        <f t="shared" si="246"/>
        <v/>
      </c>
      <c r="AD447" s="221" t="str">
        <f t="shared" si="246"/>
        <v/>
      </c>
      <c r="AE447" s="221" t="str">
        <f t="shared" si="246"/>
        <v/>
      </c>
      <c r="AF447" s="221" t="str">
        <f t="shared" si="246"/>
        <v/>
      </c>
      <c r="AG447" s="221" t="str">
        <f t="shared" si="246"/>
        <v/>
      </c>
      <c r="AH447" s="221" t="str">
        <f t="shared" si="247"/>
        <v/>
      </c>
      <c r="AI447" s="221" t="str">
        <f t="shared" si="247"/>
        <v/>
      </c>
      <c r="AJ447" s="221">
        <f t="shared" si="247"/>
        <v>0</v>
      </c>
      <c r="AK447" s="221">
        <f t="shared" si="247"/>
        <v>0</v>
      </c>
      <c r="AL447" s="221">
        <f t="shared" si="247"/>
        <v>0</v>
      </c>
      <c r="AM447" s="221">
        <f t="shared" si="247"/>
        <v>0</v>
      </c>
      <c r="AN447" s="221">
        <f t="shared" si="247"/>
        <v>0</v>
      </c>
      <c r="AO447" s="221">
        <f t="shared" si="247"/>
        <v>0</v>
      </c>
      <c r="AP447" s="221">
        <f t="shared" si="247"/>
        <v>0</v>
      </c>
      <c r="AQ447" s="221">
        <f t="shared" si="247"/>
        <v>0</v>
      </c>
      <c r="AR447" s="221">
        <f t="shared" si="248"/>
        <v>0</v>
      </c>
      <c r="AS447" s="221">
        <f t="shared" si="248"/>
        <v>0</v>
      </c>
      <c r="AT447" s="221">
        <f t="shared" si="248"/>
        <v>0</v>
      </c>
      <c r="AU447" s="221">
        <f t="shared" si="248"/>
        <v>0</v>
      </c>
      <c r="AV447" s="221">
        <f t="shared" si="248"/>
        <v>0</v>
      </c>
      <c r="AW447" s="221">
        <f t="shared" si="248"/>
        <v>0</v>
      </c>
      <c r="AX447" s="221">
        <f t="shared" si="248"/>
        <v>0</v>
      </c>
      <c r="AY447" s="221">
        <f t="shared" si="248"/>
        <v>0</v>
      </c>
      <c r="AZ447" s="221">
        <f t="shared" si="248"/>
        <v>0</v>
      </c>
      <c r="BA447" s="221">
        <f t="shared" si="248"/>
        <v>0</v>
      </c>
      <c r="BB447" s="221">
        <f t="shared" si="249"/>
        <v>0</v>
      </c>
      <c r="BC447" s="221">
        <f t="shared" si="249"/>
        <v>0</v>
      </c>
      <c r="BD447" s="221">
        <f t="shared" si="249"/>
        <v>0</v>
      </c>
      <c r="BE447" s="221">
        <f t="shared" si="249"/>
        <v>0</v>
      </c>
      <c r="BF447" s="221">
        <f t="shared" si="249"/>
        <v>0</v>
      </c>
      <c r="BG447" s="221">
        <f t="shared" si="249"/>
        <v>0</v>
      </c>
      <c r="BH447" s="221">
        <f t="shared" si="249"/>
        <v>0</v>
      </c>
      <c r="BI447" s="221">
        <f t="shared" si="249"/>
        <v>0</v>
      </c>
      <c r="BJ447" s="221">
        <f t="shared" si="249"/>
        <v>0</v>
      </c>
      <c r="BK447" s="221">
        <f t="shared" si="249"/>
        <v>0</v>
      </c>
      <c r="BL447" s="221">
        <f t="shared" si="249"/>
        <v>0</v>
      </c>
      <c r="BM447" s="221">
        <f t="shared" si="249"/>
        <v>0</v>
      </c>
    </row>
    <row r="448" spans="1:65" s="119" customFormat="1">
      <c r="A448" s="222" t="s">
        <v>311</v>
      </c>
      <c r="B448" s="222"/>
      <c r="C448" s="223">
        <f ca="1">SUM(OFFSET(D448,0,0,1,B$18-B$17+1))</f>
        <v>0</v>
      </c>
      <c r="D448" s="224">
        <f t="shared" ref="D448:AI448" ca="1" si="250">IF(D$100="","",D$385-SUM(OFFSET(D$386,0,0,$B$18-$B$17+1,1)))</f>
        <v>0</v>
      </c>
      <c r="E448" s="224">
        <f t="shared" ca="1" si="250"/>
        <v>0</v>
      </c>
      <c r="F448" s="224">
        <f t="shared" ca="1" si="250"/>
        <v>0</v>
      </c>
      <c r="G448" s="224">
        <f t="shared" ca="1" si="250"/>
        <v>0</v>
      </c>
      <c r="H448" s="224">
        <f t="shared" ca="1" si="250"/>
        <v>0</v>
      </c>
      <c r="I448" s="224">
        <f t="shared" ca="1" si="250"/>
        <v>0</v>
      </c>
      <c r="J448" s="224">
        <f t="shared" ca="1" si="250"/>
        <v>0</v>
      </c>
      <c r="K448" s="224">
        <f t="shared" ca="1" si="250"/>
        <v>0</v>
      </c>
      <c r="L448" s="224">
        <f t="shared" ca="1" si="250"/>
        <v>0</v>
      </c>
      <c r="M448" s="224">
        <f t="shared" ca="1" si="250"/>
        <v>0</v>
      </c>
      <c r="N448" s="224">
        <f t="shared" ca="1" si="250"/>
        <v>0</v>
      </c>
      <c r="O448" s="224">
        <f t="shared" ca="1" si="250"/>
        <v>0</v>
      </c>
      <c r="P448" s="224">
        <f t="shared" ca="1" si="250"/>
        <v>0</v>
      </c>
      <c r="Q448" s="224">
        <f t="shared" ca="1" si="250"/>
        <v>0</v>
      </c>
      <c r="R448" s="224">
        <f t="shared" ca="1" si="250"/>
        <v>0</v>
      </c>
      <c r="S448" s="224">
        <f t="shared" ca="1" si="250"/>
        <v>0</v>
      </c>
      <c r="T448" s="224">
        <f t="shared" ca="1" si="250"/>
        <v>0</v>
      </c>
      <c r="U448" s="224">
        <f t="shared" ca="1" si="250"/>
        <v>0</v>
      </c>
      <c r="V448" s="224">
        <f t="shared" ca="1" si="250"/>
        <v>0</v>
      </c>
      <c r="W448" s="224">
        <f t="shared" ca="1" si="250"/>
        <v>0</v>
      </c>
      <c r="X448" s="224">
        <f t="shared" ca="1" si="250"/>
        <v>0</v>
      </c>
      <c r="Y448" s="224">
        <f t="shared" ca="1" si="250"/>
        <v>0</v>
      </c>
      <c r="Z448" s="224">
        <f t="shared" ca="1" si="250"/>
        <v>0</v>
      </c>
      <c r="AA448" s="224">
        <f t="shared" ca="1" si="250"/>
        <v>0</v>
      </c>
      <c r="AB448" s="224">
        <f t="shared" ca="1" si="250"/>
        <v>0</v>
      </c>
      <c r="AC448" s="224">
        <f t="shared" ca="1" si="250"/>
        <v>0</v>
      </c>
      <c r="AD448" s="224">
        <f t="shared" ca="1" si="250"/>
        <v>0</v>
      </c>
      <c r="AE448" s="224">
        <f t="shared" ca="1" si="250"/>
        <v>0</v>
      </c>
      <c r="AF448" s="224">
        <f t="shared" ca="1" si="250"/>
        <v>0</v>
      </c>
      <c r="AG448" s="224">
        <f t="shared" ca="1" si="250"/>
        <v>0</v>
      </c>
      <c r="AH448" s="224">
        <f t="shared" ca="1" si="250"/>
        <v>0</v>
      </c>
      <c r="AI448" s="224">
        <f t="shared" ca="1" si="250"/>
        <v>0</v>
      </c>
      <c r="AJ448" s="224">
        <f t="shared" ref="AJ448:BM448" ca="1" si="251">IF(AJ$100="","",AJ$385-SUM(OFFSET(AJ$386,0,0,$B$18-$B$17+1,1)))</f>
        <v>0</v>
      </c>
      <c r="AK448" s="224">
        <f t="shared" ca="1" si="251"/>
        <v>0</v>
      </c>
      <c r="AL448" s="224">
        <f t="shared" ca="1" si="251"/>
        <v>0</v>
      </c>
      <c r="AM448" s="224">
        <f t="shared" ca="1" si="251"/>
        <v>0</v>
      </c>
      <c r="AN448" s="224">
        <f t="shared" ca="1" si="251"/>
        <v>0</v>
      </c>
      <c r="AO448" s="224">
        <f t="shared" ca="1" si="251"/>
        <v>0</v>
      </c>
      <c r="AP448" s="224">
        <f t="shared" ca="1" si="251"/>
        <v>0</v>
      </c>
      <c r="AQ448" s="224">
        <f t="shared" ca="1" si="251"/>
        <v>0</v>
      </c>
      <c r="AR448" s="224">
        <f t="shared" ca="1" si="251"/>
        <v>0</v>
      </c>
      <c r="AS448" s="224">
        <f t="shared" ca="1" si="251"/>
        <v>0</v>
      </c>
      <c r="AT448" s="224">
        <f t="shared" ca="1" si="251"/>
        <v>0</v>
      </c>
      <c r="AU448" s="224">
        <f t="shared" ca="1" si="251"/>
        <v>0</v>
      </c>
      <c r="AV448" s="224">
        <f t="shared" ca="1" si="251"/>
        <v>0</v>
      </c>
      <c r="AW448" s="224">
        <f t="shared" ca="1" si="251"/>
        <v>0</v>
      </c>
      <c r="AX448" s="224">
        <f t="shared" ca="1" si="251"/>
        <v>0</v>
      </c>
      <c r="AY448" s="224">
        <f t="shared" ca="1" si="251"/>
        <v>0</v>
      </c>
      <c r="AZ448" s="224">
        <f t="shared" ca="1" si="251"/>
        <v>0</v>
      </c>
      <c r="BA448" s="224">
        <f t="shared" ca="1" si="251"/>
        <v>0</v>
      </c>
      <c r="BB448" s="224">
        <f t="shared" ca="1" si="251"/>
        <v>0</v>
      </c>
      <c r="BC448" s="224">
        <f t="shared" ca="1" si="251"/>
        <v>0</v>
      </c>
      <c r="BD448" s="224">
        <f t="shared" ca="1" si="251"/>
        <v>0</v>
      </c>
      <c r="BE448" s="224">
        <f t="shared" ca="1" si="251"/>
        <v>0</v>
      </c>
      <c r="BF448" s="224">
        <f t="shared" ca="1" si="251"/>
        <v>0</v>
      </c>
      <c r="BG448" s="224">
        <f t="shared" ca="1" si="251"/>
        <v>0</v>
      </c>
      <c r="BH448" s="224">
        <f t="shared" ca="1" si="251"/>
        <v>0</v>
      </c>
      <c r="BI448" s="224">
        <f t="shared" ca="1" si="251"/>
        <v>0</v>
      </c>
      <c r="BJ448" s="224">
        <f t="shared" ca="1" si="251"/>
        <v>0</v>
      </c>
      <c r="BK448" s="224">
        <f t="shared" ca="1" si="251"/>
        <v>0</v>
      </c>
      <c r="BL448" s="224">
        <f t="shared" ca="1" si="251"/>
        <v>0</v>
      </c>
      <c r="BM448" s="224">
        <f t="shared" ca="1" si="251"/>
        <v>0</v>
      </c>
    </row>
  </sheetData>
  <sheetProtection algorithmName="SHA-512" hashValue="Q68OzyfXBMEp0RNIn6tWFbnGDzbQB7LUrHPqVqrdnho2btqfivPPmcsDmQcPRE4eSD3+TvjgORVJk1CmeUuJqA==" saltValue="+6SrKxcEEIDxHIQAi0IC9g==" spinCount="100000" sheet="1" formatCells="0"/>
  <mergeCells count="16">
    <mergeCell ref="A386:A447"/>
    <mergeCell ref="B240:U240"/>
    <mergeCell ref="A244:A305"/>
    <mergeCell ref="B312:U312"/>
    <mergeCell ref="A316:A377"/>
    <mergeCell ref="B382:U382"/>
    <mergeCell ref="A32:A93"/>
    <mergeCell ref="B98:U98"/>
    <mergeCell ref="A102:A163"/>
    <mergeCell ref="B170:U170"/>
    <mergeCell ref="A174:A235"/>
    <mergeCell ref="D2:D4"/>
    <mergeCell ref="A10:U10"/>
    <mergeCell ref="A11:U11"/>
    <mergeCell ref="A12:U12"/>
    <mergeCell ref="B28:U28"/>
  </mergeCells>
  <conditionalFormatting sqref="D24:BM448">
    <cfRule type="expression" dxfId="6" priority="2">
      <formula>D$30=""</formula>
    </cfRule>
  </conditionalFormatting>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P40"/>
  <sheetViews>
    <sheetView zoomScaleNormal="100" workbookViewId="0"/>
  </sheetViews>
  <sheetFormatPr defaultColWidth="8.7109375" defaultRowHeight="13.5" customHeight="1"/>
  <cols>
    <col min="1" max="1" width="13.28515625" style="4" customWidth="1"/>
    <col min="2" max="2" width="23.7109375" style="4" customWidth="1"/>
    <col min="3" max="3" width="13.5703125" style="4" customWidth="1"/>
    <col min="4" max="4" width="41.28515625" style="4" customWidth="1"/>
    <col min="5" max="6" width="11.7109375" style="4" customWidth="1"/>
    <col min="7" max="16384" width="8.7109375" style="4"/>
  </cols>
  <sheetData>
    <row r="1" spans="1:68" ht="9" customHeight="1">
      <c r="H1" s="227"/>
      <c r="I1" s="227"/>
      <c r="J1" s="227"/>
      <c r="K1" s="227"/>
      <c r="L1" s="227"/>
      <c r="M1" s="227"/>
      <c r="O1" s="227"/>
      <c r="P1" s="227"/>
      <c r="Q1" s="227"/>
      <c r="R1" s="227"/>
      <c r="S1" s="227"/>
      <c r="T1" s="227"/>
      <c r="U1" s="162"/>
    </row>
    <row r="2" spans="1:68" s="44" customFormat="1" ht="13.5" customHeight="1">
      <c r="A2" s="68" t="s">
        <v>175</v>
      </c>
      <c r="B2" s="69" t="str">
        <f>IF(Summary!B2="","",Summary!B2)</f>
        <v/>
      </c>
      <c r="D2" s="289" t="s">
        <v>176</v>
      </c>
      <c r="E2" s="32" t="s">
        <v>177</v>
      </c>
      <c r="F2" s="33"/>
      <c r="G2" s="33"/>
      <c r="H2" s="33"/>
      <c r="I2" s="33"/>
      <c r="J2" s="34"/>
      <c r="L2" s="228"/>
      <c r="M2" s="228"/>
      <c r="N2" s="228"/>
      <c r="O2" s="228"/>
      <c r="P2" s="228"/>
      <c r="Q2" s="228"/>
      <c r="R2" s="46"/>
      <c r="BO2" s="4"/>
      <c r="BP2" s="4"/>
    </row>
    <row r="3" spans="1:68" s="44" customFormat="1" ht="13.5" customHeight="1">
      <c r="A3" s="70" t="s">
        <v>178</v>
      </c>
      <c r="B3" s="71" t="str">
        <f>IF(Summary!B3="","",Summary!B3)</f>
        <v/>
      </c>
      <c r="D3" s="289"/>
      <c r="E3" s="37" t="s">
        <v>179</v>
      </c>
      <c r="F3" s="38"/>
      <c r="G3" s="38"/>
      <c r="H3" s="38"/>
      <c r="I3" s="38"/>
      <c r="J3" s="39"/>
      <c r="L3" s="228"/>
      <c r="M3" s="228"/>
      <c r="N3" s="228"/>
      <c r="O3" s="228"/>
      <c r="P3" s="228"/>
      <c r="Q3" s="228"/>
      <c r="R3" s="46"/>
      <c r="BO3" s="4"/>
      <c r="BP3" s="4"/>
    </row>
    <row r="4" spans="1:68" s="44" customFormat="1" ht="13.5" customHeight="1">
      <c r="A4" s="72" t="s">
        <v>180</v>
      </c>
      <c r="B4" s="73" t="str">
        <f>IF(Summary!B4="","",Summary!B4)</f>
        <v/>
      </c>
      <c r="D4" s="289"/>
      <c r="E4" s="41" t="s">
        <v>181</v>
      </c>
      <c r="F4" s="42"/>
      <c r="G4" s="42"/>
      <c r="H4" s="42"/>
      <c r="I4" s="42"/>
      <c r="J4" s="43"/>
      <c r="R4" s="46"/>
      <c r="BO4" s="4"/>
      <c r="BP4" s="4"/>
    </row>
    <row r="5" spans="1:68" s="44" customFormat="1" ht="13.5" customHeight="1">
      <c r="R5" s="46"/>
      <c r="BO5" s="4"/>
      <c r="BP5" s="4"/>
    </row>
    <row r="6" spans="1:68" s="44" customFormat="1" ht="13.5" customHeight="1">
      <c r="C6" s="229"/>
      <c r="D6" s="228"/>
      <c r="E6" s="228"/>
      <c r="F6" s="228"/>
      <c r="G6" s="228"/>
      <c r="H6" s="228"/>
      <c r="I6" s="228"/>
      <c r="J6" s="50"/>
      <c r="R6" s="46"/>
      <c r="BO6" s="4"/>
      <c r="BP6" s="4"/>
    </row>
    <row r="7" spans="1:68" s="44" customFormat="1" ht="13.5" customHeight="1">
      <c r="C7" s="229"/>
      <c r="D7" s="228"/>
      <c r="E7" s="228"/>
      <c r="F7" s="228"/>
      <c r="G7" s="228"/>
      <c r="H7" s="228"/>
      <c r="I7" s="228"/>
      <c r="J7" s="50"/>
      <c r="R7" s="46"/>
      <c r="BO7" s="4"/>
      <c r="BP7" s="4"/>
    </row>
    <row r="8" spans="1:68" ht="19.5" customHeight="1">
      <c r="A8" s="51" t="s">
        <v>331</v>
      </c>
      <c r="B8" s="52"/>
      <c r="C8" s="52"/>
      <c r="D8" s="52"/>
      <c r="E8" s="52"/>
      <c r="F8" s="52"/>
      <c r="G8" s="52"/>
      <c r="H8" s="52"/>
      <c r="I8" s="52"/>
      <c r="J8" s="52"/>
      <c r="K8" s="52"/>
      <c r="L8" s="52"/>
      <c r="M8" s="52"/>
      <c r="N8" s="52"/>
      <c r="O8" s="52"/>
      <c r="P8" s="230"/>
      <c r="Q8" s="230"/>
      <c r="R8" s="230"/>
      <c r="S8" s="230"/>
      <c r="T8" s="230"/>
      <c r="U8" s="231"/>
      <c r="X8" s="55"/>
    </row>
    <row r="9" spans="1:68" ht="19.5" customHeight="1">
      <c r="A9" s="54"/>
      <c r="B9" s="44"/>
      <c r="C9" s="44"/>
      <c r="D9" s="44"/>
      <c r="E9" s="44"/>
      <c r="F9" s="44"/>
      <c r="G9" s="44"/>
      <c r="H9" s="44"/>
      <c r="I9" s="44"/>
      <c r="J9" s="44"/>
      <c r="K9" s="44"/>
      <c r="L9" s="44"/>
      <c r="M9" s="44"/>
      <c r="N9" s="44"/>
      <c r="O9" s="44"/>
      <c r="P9" s="44"/>
      <c r="Q9" s="44"/>
      <c r="R9" s="44"/>
      <c r="S9" s="44"/>
      <c r="T9" s="44"/>
      <c r="U9" s="46"/>
      <c r="X9" s="55"/>
    </row>
    <row r="10" spans="1:68" ht="13.5" customHeight="1">
      <c r="A10" s="4" t="s">
        <v>332</v>
      </c>
      <c r="U10" s="232"/>
    </row>
    <row r="11" spans="1:68" ht="13.5" customHeight="1">
      <c r="A11" s="233" t="s">
        <v>333</v>
      </c>
      <c r="B11" s="233"/>
    </row>
    <row r="12" spans="1:68" ht="13.5" customHeight="1">
      <c r="A12" s="233"/>
      <c r="B12" s="233"/>
    </row>
    <row r="13" spans="1:68" ht="13.5" customHeight="1">
      <c r="A13" s="233"/>
      <c r="B13" s="233"/>
      <c r="D13" s="228"/>
    </row>
    <row r="16" spans="1:68" ht="13.5" customHeight="1">
      <c r="A16" s="233" t="s">
        <v>334</v>
      </c>
      <c r="B16" s="233"/>
    </row>
    <row r="17" spans="1:4" ht="13.5" customHeight="1">
      <c r="A17" s="233" t="s">
        <v>335</v>
      </c>
      <c r="B17" s="233"/>
    </row>
    <row r="18" spans="1:4" ht="13.5" customHeight="1">
      <c r="A18" s="233" t="s">
        <v>336</v>
      </c>
      <c r="B18" s="233"/>
    </row>
    <row r="19" spans="1:4" ht="13.5" customHeight="1">
      <c r="A19" s="233" t="s">
        <v>337</v>
      </c>
      <c r="B19" s="233"/>
    </row>
    <row r="20" spans="1:4" ht="13.5" customHeight="1">
      <c r="A20" s="233"/>
      <c r="B20" s="233"/>
    </row>
    <row r="21" spans="1:4" ht="13.5" customHeight="1">
      <c r="A21" s="4" t="s">
        <v>338</v>
      </c>
    </row>
    <row r="24" spans="1:4" ht="13.5" customHeight="1">
      <c r="B24" s="234" t="s">
        <v>339</v>
      </c>
      <c r="C24" s="235" t="s">
        <v>340</v>
      </c>
      <c r="D24" s="236" t="s">
        <v>341</v>
      </c>
    </row>
    <row r="25" spans="1:4" ht="13.5" customHeight="1">
      <c r="B25" s="237" t="s">
        <v>342</v>
      </c>
      <c r="C25" s="238"/>
      <c r="D25" s="239"/>
    </row>
    <row r="26" spans="1:4" ht="13.5" customHeight="1">
      <c r="B26" s="237" t="s">
        <v>343</v>
      </c>
      <c r="C26" s="238"/>
      <c r="D26" s="239"/>
    </row>
    <row r="27" spans="1:4" ht="13.5" customHeight="1">
      <c r="B27" s="237" t="s">
        <v>344</v>
      </c>
      <c r="C27" s="240"/>
      <c r="D27" s="239"/>
    </row>
    <row r="28" spans="1:4" ht="13.5" customHeight="1">
      <c r="B28" s="237" t="s">
        <v>143</v>
      </c>
      <c r="C28" s="241"/>
      <c r="D28" s="239"/>
    </row>
    <row r="29" spans="1:4" ht="13.5" customHeight="1">
      <c r="B29" s="237" t="s">
        <v>345</v>
      </c>
      <c r="C29" s="240"/>
      <c r="D29" s="239"/>
    </row>
    <row r="30" spans="1:4" ht="13.5" customHeight="1">
      <c r="B30" s="237" t="s">
        <v>346</v>
      </c>
      <c r="C30" s="240"/>
      <c r="D30" s="239"/>
    </row>
    <row r="31" spans="1:4" ht="13.5" customHeight="1">
      <c r="B31" s="242" t="s">
        <v>347</v>
      </c>
      <c r="C31" s="243"/>
      <c r="D31" s="244"/>
    </row>
    <row r="32" spans="1:4" ht="13.5" customHeight="1">
      <c r="C32" s="227"/>
      <c r="D32" s="161"/>
    </row>
    <row r="33" spans="2:4" ht="13.5" customHeight="1">
      <c r="B33" s="245"/>
      <c r="C33" s="227"/>
      <c r="D33" s="161"/>
    </row>
    <row r="34" spans="2:4" ht="13.5" customHeight="1">
      <c r="B34" s="234" t="s">
        <v>348</v>
      </c>
      <c r="C34" s="246" t="s">
        <v>349</v>
      </c>
      <c r="D34" s="247" t="s">
        <v>350</v>
      </c>
    </row>
    <row r="35" spans="2:4" ht="13.5" customHeight="1">
      <c r="B35" s="237" t="s">
        <v>351</v>
      </c>
      <c r="C35" s="248" t="str">
        <f>IFERROR(C28*(1+C26/C25*(1-C31)), "")</f>
        <v/>
      </c>
      <c r="D35" s="249"/>
    </row>
    <row r="36" spans="2:4" ht="13.5" customHeight="1">
      <c r="B36" s="250" t="s">
        <v>352</v>
      </c>
      <c r="C36" s="251" t="str">
        <f>IFERROR(C27+C35*C29,"")</f>
        <v/>
      </c>
      <c r="D36" s="249"/>
    </row>
    <row r="37" spans="2:4" ht="13.5" customHeight="1">
      <c r="B37" s="250" t="s">
        <v>353</v>
      </c>
      <c r="C37" s="251" t="str">
        <f>IFERROR(C25/(C25+C26),"")</f>
        <v/>
      </c>
      <c r="D37" s="249"/>
    </row>
    <row r="38" spans="2:4" ht="13.5" customHeight="1">
      <c r="B38" s="250" t="s">
        <v>354</v>
      </c>
      <c r="C38" s="251">
        <f>IFERROR((C27+C30)*(1-C31),"")</f>
        <v>0</v>
      </c>
      <c r="D38" s="249"/>
    </row>
    <row r="39" spans="2:4" ht="13.5" customHeight="1">
      <c r="B39" s="250" t="s">
        <v>355</v>
      </c>
      <c r="C39" s="251" t="str">
        <f>IFERROR(C26/(C25+C26),"")</f>
        <v/>
      </c>
      <c r="D39" s="249"/>
    </row>
    <row r="40" spans="2:4" ht="13.5" customHeight="1">
      <c r="B40" s="252" t="s">
        <v>137</v>
      </c>
      <c r="C40" s="253" t="str">
        <f>IFERROR(IF(C38&lt;&gt;"", C36*C37+C38*C39,""),"")</f>
        <v/>
      </c>
      <c r="D40" s="254"/>
    </row>
  </sheetData>
  <sheetProtection algorithmName="SHA-512" hashValue="5sPyyyUm9OoJLYsXV1k+guQVn9m47Wm6q7sUtGjRDgNiLyBTPcmMHGCi3T2a7gd7/f9ZWisce5IdFe3WMH78pQ==" saltValue="6tPFBKJXqHtkeMIgNoxcog==" spinCount="100000" sheet="1" formatCells="0"/>
  <mergeCells count="1">
    <mergeCell ref="D2:D4"/>
  </mergeCells>
  <pageMargins left="0.7" right="0.7" top="0.75" bottom="0.75"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0"/>
  <sheetViews>
    <sheetView showGridLines="0" zoomScaleNormal="100" workbookViewId="0"/>
  </sheetViews>
  <sheetFormatPr defaultColWidth="8.7109375" defaultRowHeight="15" customHeight="1"/>
  <cols>
    <col min="1" max="1" width="16.5703125" style="4" customWidth="1"/>
    <col min="2" max="2" width="52.7109375" style="4" customWidth="1"/>
    <col min="3" max="4" width="40.7109375" style="4" customWidth="1"/>
    <col min="5" max="16384" width="8.7109375" style="4"/>
  </cols>
  <sheetData>
    <row r="1" spans="1:24" customFormat="1" ht="9" customHeight="1">
      <c r="H1" s="28"/>
      <c r="I1" s="28"/>
      <c r="J1" s="28"/>
      <c r="K1" s="28"/>
      <c r="L1" s="28"/>
      <c r="M1" s="28"/>
      <c r="O1" s="28"/>
      <c r="P1" s="28"/>
      <c r="Q1" s="28"/>
      <c r="R1" s="28"/>
      <c r="S1" s="28"/>
      <c r="T1" s="28"/>
      <c r="U1" s="26"/>
    </row>
    <row r="2" spans="1:24" s="31" customFormat="1" ht="13.5" customHeight="1">
      <c r="A2" s="68" t="s">
        <v>175</v>
      </c>
      <c r="B2" s="69" t="str">
        <f>IF(Summary!B2="","",Summary!B2)</f>
        <v/>
      </c>
      <c r="D2" s="289" t="s">
        <v>176</v>
      </c>
      <c r="E2" s="32" t="s">
        <v>177</v>
      </c>
      <c r="F2" s="33"/>
      <c r="G2" s="33"/>
      <c r="H2" s="33"/>
      <c r="I2" s="33"/>
      <c r="J2" s="34"/>
      <c r="L2" s="35"/>
      <c r="M2" s="35"/>
      <c r="N2" s="35"/>
      <c r="O2" s="35"/>
      <c r="P2" s="35"/>
      <c r="Q2" s="35"/>
      <c r="R2" s="36"/>
    </row>
    <row r="3" spans="1:24" s="31" customFormat="1" ht="13.5" customHeight="1">
      <c r="A3" s="70" t="s">
        <v>178</v>
      </c>
      <c r="B3" s="71" t="str">
        <f>IF(Summary!B3="","",Summary!B3)</f>
        <v/>
      </c>
      <c r="D3" s="289"/>
      <c r="E3" s="37" t="s">
        <v>179</v>
      </c>
      <c r="F3" s="38"/>
      <c r="G3" s="38"/>
      <c r="H3" s="38"/>
      <c r="I3" s="38"/>
      <c r="J3" s="39"/>
      <c r="L3" s="35"/>
      <c r="M3" s="35"/>
      <c r="N3" s="35"/>
      <c r="O3" s="35"/>
      <c r="P3" s="35"/>
      <c r="Q3" s="35"/>
      <c r="R3" s="36"/>
    </row>
    <row r="4" spans="1:24" s="31" customFormat="1" ht="13.5" customHeight="1">
      <c r="A4" s="72" t="s">
        <v>180</v>
      </c>
      <c r="B4" s="73" t="str">
        <f>IF(Summary!B4="","",Summary!B4)</f>
        <v/>
      </c>
      <c r="D4" s="289"/>
      <c r="E4" s="41" t="s">
        <v>181</v>
      </c>
      <c r="F4" s="42"/>
      <c r="G4" s="42"/>
      <c r="H4" s="42"/>
      <c r="I4" s="42"/>
      <c r="J4" s="43"/>
      <c r="R4" s="36"/>
    </row>
    <row r="5" spans="1:24" s="31" customFormat="1" ht="13.5" customHeight="1">
      <c r="D5" s="44"/>
      <c r="E5" s="44"/>
      <c r="F5" s="44"/>
      <c r="G5" s="44"/>
      <c r="H5" s="44"/>
      <c r="I5" s="44"/>
      <c r="J5" s="44"/>
      <c r="R5" s="36"/>
    </row>
    <row r="6" spans="1:24" s="31" customFormat="1" ht="13.5" customHeight="1">
      <c r="C6" s="74"/>
      <c r="D6" s="35"/>
      <c r="E6" s="35"/>
      <c r="F6" s="35"/>
      <c r="G6" s="35"/>
      <c r="H6" s="35"/>
      <c r="I6" s="35"/>
      <c r="J6" s="75"/>
      <c r="R6" s="36"/>
    </row>
    <row r="7" spans="1:24" s="31" customFormat="1" ht="13.5" customHeight="1">
      <c r="C7" s="74"/>
      <c r="D7" s="35"/>
      <c r="E7" s="35"/>
      <c r="F7" s="35"/>
      <c r="G7" s="35"/>
      <c r="H7" s="35"/>
      <c r="I7" s="35"/>
      <c r="J7" s="75"/>
      <c r="R7" s="36"/>
    </row>
    <row r="8" spans="1:24" customFormat="1" ht="19.5" customHeight="1">
      <c r="A8" s="51" t="s">
        <v>356</v>
      </c>
      <c r="B8" s="52"/>
      <c r="C8" s="52"/>
      <c r="D8" s="52"/>
      <c r="E8" s="52"/>
      <c r="F8" s="52"/>
      <c r="G8" s="52"/>
      <c r="H8" s="52"/>
      <c r="I8" s="52"/>
      <c r="J8" s="52"/>
      <c r="K8" s="52"/>
      <c r="L8" s="52"/>
      <c r="M8" s="52"/>
      <c r="N8" s="52"/>
      <c r="O8" s="52"/>
      <c r="P8" s="52"/>
      <c r="Q8" s="52"/>
      <c r="R8" s="52"/>
      <c r="S8" s="52"/>
      <c r="T8" s="31"/>
      <c r="U8" s="36"/>
      <c r="X8" s="27"/>
    </row>
    <row r="9" spans="1:24" customFormat="1" ht="19.5" customHeight="1">
      <c r="A9" s="255"/>
      <c r="B9" s="31"/>
      <c r="C9" s="31"/>
      <c r="D9" s="31"/>
      <c r="E9" s="31"/>
      <c r="F9" s="31"/>
      <c r="G9" s="31"/>
      <c r="H9" s="31"/>
      <c r="I9" s="31"/>
      <c r="J9" s="31"/>
      <c r="K9" s="31"/>
      <c r="L9" s="31"/>
      <c r="M9" s="31"/>
      <c r="N9" s="31"/>
      <c r="O9" s="31"/>
      <c r="P9" s="31"/>
      <c r="Q9" s="31"/>
      <c r="R9" s="31"/>
      <c r="S9" s="31"/>
      <c r="T9" s="31"/>
      <c r="U9" s="36"/>
      <c r="X9" s="27"/>
    </row>
    <row r="10" spans="1:24" ht="30" customHeight="1">
      <c r="A10" s="299" t="s">
        <v>357</v>
      </c>
      <c r="B10" s="299"/>
      <c r="C10" s="299"/>
      <c r="D10" s="299"/>
      <c r="E10" s="299"/>
      <c r="F10" s="299"/>
      <c r="G10" s="299"/>
      <c r="H10" s="299"/>
      <c r="I10" s="299"/>
      <c r="J10" s="44"/>
    </row>
    <row r="11" spans="1:24">
      <c r="A11" s="256"/>
      <c r="D11" s="79"/>
      <c r="E11" s="79"/>
    </row>
    <row r="12" spans="1:24">
      <c r="A12" s="257" t="s">
        <v>358</v>
      </c>
      <c r="D12" s="79"/>
      <c r="E12" s="79"/>
    </row>
    <row r="13" spans="1:24">
      <c r="A13" s="258"/>
      <c r="D13" s="259"/>
      <c r="E13" s="79"/>
    </row>
    <row r="14" spans="1:24">
      <c r="A14" s="258"/>
      <c r="D14" s="228"/>
    </row>
    <row r="15" spans="1:24">
      <c r="A15" s="258"/>
      <c r="D15" s="228"/>
    </row>
    <row r="16" spans="1:24" ht="30.75" customHeight="1">
      <c r="A16" s="300" t="s">
        <v>359</v>
      </c>
      <c r="B16" s="300"/>
      <c r="C16" s="300"/>
      <c r="D16" s="300"/>
      <c r="E16" s="300"/>
      <c r="F16" s="300"/>
      <c r="G16" s="300"/>
      <c r="H16" s="300"/>
      <c r="I16" s="300"/>
      <c r="J16" s="257"/>
    </row>
    <row r="17" spans="1:24">
      <c r="A17" s="233"/>
    </row>
    <row r="18" spans="1:24">
      <c r="A18" s="4" t="s">
        <v>360</v>
      </c>
    </row>
    <row r="19" spans="1:24">
      <c r="A19" s="4" t="s">
        <v>361</v>
      </c>
    </row>
    <row r="20" spans="1:24">
      <c r="A20" s="233" t="s">
        <v>362</v>
      </c>
    </row>
    <row r="21" spans="1:24">
      <c r="A21" s="233"/>
    </row>
    <row r="22" spans="1:24" customFormat="1" ht="19.5" customHeight="1">
      <c r="A22" s="51" t="s">
        <v>110</v>
      </c>
      <c r="B22" s="52"/>
      <c r="C22" s="52"/>
      <c r="D22" s="52"/>
      <c r="E22" s="52"/>
      <c r="F22" s="52"/>
      <c r="G22" s="52"/>
      <c r="H22" s="52"/>
      <c r="I22" s="52"/>
      <c r="J22" s="52"/>
      <c r="K22" s="52"/>
      <c r="L22" s="52"/>
      <c r="M22" s="52"/>
      <c r="N22" s="52"/>
      <c r="O22" s="52"/>
      <c r="P22" s="52"/>
      <c r="Q22" s="52"/>
      <c r="R22" s="52"/>
      <c r="S22" s="53"/>
      <c r="V22" s="27"/>
    </row>
    <row r="23" spans="1:24">
      <c r="A23" s="233"/>
    </row>
    <row r="24" spans="1:24" ht="23.25" customHeight="1">
      <c r="B24" s="260" t="s">
        <v>363</v>
      </c>
      <c r="C24" s="261" t="s">
        <v>364</v>
      </c>
    </row>
    <row r="25" spans="1:24" ht="23.25" customHeight="1">
      <c r="B25" s="262" t="s">
        <v>112</v>
      </c>
      <c r="C25" s="64" t="str">
        <f ca="1">IF($C$24=$B$29,$C$29,IF($C$24=$B$37,$C$37,IF($C$24=$B$39,$C$39,"")))</f>
        <v/>
      </c>
      <c r="E25" s="79"/>
      <c r="F25" s="79"/>
    </row>
    <row r="26" spans="1:24">
      <c r="B26" s="263"/>
      <c r="C26" s="264"/>
      <c r="X26" s="265" t="str">
        <f>B29</f>
        <v>1. Gordon Growth Formula</v>
      </c>
    </row>
    <row r="27" spans="1:24">
      <c r="B27" s="263"/>
      <c r="C27" s="264"/>
      <c r="X27" s="265" t="str">
        <f>B37</f>
        <v>2. Exit multiples</v>
      </c>
    </row>
    <row r="28" spans="1:24" ht="22.5" customHeight="1">
      <c r="B28" s="260" t="s">
        <v>365</v>
      </c>
      <c r="C28" s="266" t="s">
        <v>340</v>
      </c>
      <c r="D28" s="267" t="s">
        <v>341</v>
      </c>
      <c r="X28" s="265" t="str">
        <f>B39</f>
        <v>3. Other methodology (if properly justified)</v>
      </c>
    </row>
    <row r="29" spans="1:24" ht="22.5" customHeight="1">
      <c r="B29" s="268" t="s">
        <v>364</v>
      </c>
      <c r="C29" s="64" t="str">
        <f ca="1">IFERROR(C32*(1+C30)/(C31-C30),"")</f>
        <v/>
      </c>
      <c r="D29" s="269"/>
      <c r="X29" s="265"/>
    </row>
    <row r="30" spans="1:24" ht="22.5" customHeight="1">
      <c r="B30" s="270" t="s">
        <v>366</v>
      </c>
      <c r="C30" s="271"/>
      <c r="D30" s="269"/>
      <c r="X30" s="265"/>
    </row>
    <row r="31" spans="1:24" ht="22.5" customHeight="1">
      <c r="B31" s="270" t="s">
        <v>137</v>
      </c>
      <c r="C31" s="65" t="str">
        <f>WACC!C40</f>
        <v/>
      </c>
      <c r="D31" s="269"/>
      <c r="X31" s="265"/>
    </row>
    <row r="32" spans="1:24" ht="22.5" customHeight="1">
      <c r="B32" s="270" t="s">
        <v>367</v>
      </c>
      <c r="C32" s="64">
        <f ca="1">IFERROR(C33+C34-C35-C36,"")</f>
        <v>0</v>
      </c>
      <c r="D32" s="269"/>
    </row>
    <row r="33" spans="1:24" ht="22.5" customHeight="1">
      <c r="B33" s="272" t="s">
        <v>368</v>
      </c>
      <c r="C33" s="273">
        <f ca="1">IFERROR(OFFSET('Factual scenario'!C94,0,'Factual scenario'!B$24-'Factual scenario'!B$18),)</f>
        <v>0</v>
      </c>
      <c r="D33" s="269"/>
    </row>
    <row r="34" spans="1:24" ht="22.5" customHeight="1">
      <c r="B34" s="272" t="s">
        <v>369</v>
      </c>
      <c r="C34" s="273">
        <f ca="1">IFERROR(OFFSET('Factual scenario'!C74,0,'Factual scenario'!B$24-'Factual scenario'!B$18),)+IFERROR(OFFSET('Factual scenario'!C76,0,'Factual scenario'!B$24-'Factual scenario'!B$18),)</f>
        <v>0</v>
      </c>
      <c r="D34" s="269"/>
    </row>
    <row r="35" spans="1:24" ht="22.5" customHeight="1">
      <c r="B35" s="272" t="s">
        <v>370</v>
      </c>
      <c r="C35" s="273">
        <f ca="1">IFERROR(OFFSET('Factual scenario'!C95,0,'Factual scenario'!B$24-'Factual scenario'!B$18),)</f>
        <v>0</v>
      </c>
      <c r="D35" s="269"/>
    </row>
    <row r="36" spans="1:24" ht="22.5" customHeight="1">
      <c r="B36" s="272" t="s">
        <v>371</v>
      </c>
      <c r="C36" s="274"/>
      <c r="D36" s="269"/>
    </row>
    <row r="37" spans="1:24" ht="22.5" customHeight="1">
      <c r="B37" s="268" t="s">
        <v>372</v>
      </c>
      <c r="C37" s="274"/>
      <c r="D37" s="269"/>
    </row>
    <row r="38" spans="1:24" ht="22.5" customHeight="1">
      <c r="B38" s="275" t="s">
        <v>373</v>
      </c>
      <c r="C38" s="274"/>
      <c r="D38" s="269"/>
    </row>
    <row r="39" spans="1:24" ht="22.5" customHeight="1">
      <c r="B39" s="268" t="s">
        <v>374</v>
      </c>
      <c r="C39" s="274"/>
      <c r="D39" s="269"/>
    </row>
    <row r="40" spans="1:24" ht="22.5" customHeight="1">
      <c r="B40" s="276" t="s">
        <v>373</v>
      </c>
      <c r="C40" s="277"/>
      <c r="D40" s="278"/>
    </row>
    <row r="41" spans="1:24" ht="22.5" customHeight="1">
      <c r="B41" s="79"/>
    </row>
    <row r="42" spans="1:24" customFormat="1" ht="22.5" customHeight="1">
      <c r="A42" s="51" t="s">
        <v>375</v>
      </c>
      <c r="B42" s="52"/>
      <c r="C42" s="52"/>
      <c r="D42" s="52"/>
      <c r="E42" s="52"/>
      <c r="F42" s="52"/>
      <c r="G42" s="52"/>
      <c r="H42" s="52"/>
      <c r="I42" s="52"/>
      <c r="J42" s="52"/>
      <c r="K42" s="52"/>
      <c r="L42" s="52"/>
      <c r="M42" s="52"/>
      <c r="N42" s="52"/>
      <c r="O42" s="52"/>
      <c r="P42" s="52"/>
      <c r="Q42" s="52"/>
      <c r="R42" s="53"/>
      <c r="S42" s="279"/>
      <c r="U42" s="27"/>
    </row>
    <row r="43" spans="1:24">
      <c r="A43" s="233"/>
    </row>
    <row r="44" spans="1:24" ht="23.25" customHeight="1">
      <c r="B44" s="260" t="s">
        <v>363</v>
      </c>
      <c r="C44" s="261" t="s">
        <v>364</v>
      </c>
    </row>
    <row r="45" spans="1:24" ht="23.25" customHeight="1">
      <c r="B45" s="262" t="s">
        <v>112</v>
      </c>
      <c r="C45" s="64" t="str">
        <f ca="1">IF($C$44=$B$49,$C$49,IF($C$44=$B$57,$C$57,IF($C$44=$B$59,$C$59,"")))</f>
        <v/>
      </c>
      <c r="E45" s="79"/>
      <c r="F45" s="79"/>
    </row>
    <row r="46" spans="1:24">
      <c r="B46" s="263"/>
      <c r="C46" s="264"/>
      <c r="X46" s="265" t="str">
        <f>B49</f>
        <v>1. Gordon Growth Formula</v>
      </c>
    </row>
    <row r="47" spans="1:24">
      <c r="B47" s="263"/>
      <c r="C47" s="264"/>
      <c r="X47" s="265" t="str">
        <f>B57</f>
        <v>2. Exit multiples</v>
      </c>
    </row>
    <row r="48" spans="1:24" ht="22.5" customHeight="1">
      <c r="B48" s="260" t="s">
        <v>365</v>
      </c>
      <c r="C48" s="266" t="s">
        <v>340</v>
      </c>
      <c r="D48" s="267" t="s">
        <v>341</v>
      </c>
      <c r="X48" s="265" t="str">
        <f>B59</f>
        <v>3. Other methodology (if properly justified)</v>
      </c>
    </row>
    <row r="49" spans="2:24" ht="22.5" customHeight="1">
      <c r="B49" s="268" t="s">
        <v>364</v>
      </c>
      <c r="C49" s="64" t="str">
        <f ca="1">IFERROR(C52*(1+C50)/(C51-C50),"")</f>
        <v/>
      </c>
      <c r="D49" s="269"/>
      <c r="X49" s="265"/>
    </row>
    <row r="50" spans="2:24" ht="22.5" customHeight="1">
      <c r="B50" s="270" t="s">
        <v>366</v>
      </c>
      <c r="C50" s="271"/>
      <c r="D50" s="269"/>
      <c r="X50" s="265"/>
    </row>
    <row r="51" spans="2:24" ht="22.5" customHeight="1">
      <c r="B51" s="270" t="s">
        <v>137</v>
      </c>
      <c r="C51" s="65" t="str">
        <f>WACC!C40</f>
        <v/>
      </c>
      <c r="D51" s="269"/>
      <c r="X51" s="265"/>
    </row>
    <row r="52" spans="2:24" ht="22.5" customHeight="1">
      <c r="B52" s="270" t="s">
        <v>367</v>
      </c>
      <c r="C52" s="64">
        <f ca="1">IFERROR(C53+C54-C55-C56,"")</f>
        <v>0</v>
      </c>
      <c r="D52" s="269"/>
    </row>
    <row r="53" spans="2:24" ht="22.5" customHeight="1">
      <c r="B53" s="272" t="s">
        <v>368</v>
      </c>
      <c r="C53" s="273">
        <f ca="1">IFERROR(OFFSET('Counterfactual scenario'!C48,0,'Counterfactual scenario'!B$19-'Counterfactual scenario'!B$18),)</f>
        <v>0</v>
      </c>
      <c r="D53" s="269"/>
    </row>
    <row r="54" spans="2:24" ht="22.5" customHeight="1">
      <c r="B54" s="272" t="s">
        <v>369</v>
      </c>
      <c r="C54" s="273">
        <f ca="1">IFERROR(OFFSET('Counterfactual scenario'!C32,0,'Counterfactual scenario'!B$19-'Counterfactual scenario'!B$18),)+IFERROR(OFFSET('Counterfactual scenario'!C34,0,'Counterfactual scenario'!B$19-'Counterfactual scenario'!B$18),)</f>
        <v>0</v>
      </c>
      <c r="D54" s="269"/>
    </row>
    <row r="55" spans="2:24" ht="22.5" customHeight="1">
      <c r="B55" s="272" t="s">
        <v>370</v>
      </c>
      <c r="C55" s="273">
        <f ca="1">IFERROR(OFFSET('Counterfactual scenario'!C49,0,'Counterfactual scenario'!B$19-'Counterfactual scenario'!B$18),)</f>
        <v>0</v>
      </c>
      <c r="D55" s="269"/>
    </row>
    <row r="56" spans="2:24" ht="22.5" customHeight="1">
      <c r="B56" s="272" t="s">
        <v>371</v>
      </c>
      <c r="C56" s="274"/>
      <c r="D56" s="269"/>
    </row>
    <row r="57" spans="2:24" ht="22.5" customHeight="1">
      <c r="B57" s="268" t="s">
        <v>372</v>
      </c>
      <c r="C57" s="274"/>
      <c r="D57" s="269"/>
    </row>
    <row r="58" spans="2:24" ht="22.5" customHeight="1">
      <c r="B58" s="275" t="s">
        <v>373</v>
      </c>
      <c r="C58" s="274"/>
      <c r="D58" s="269"/>
    </row>
    <row r="59" spans="2:24" ht="22.5" customHeight="1">
      <c r="B59" s="268" t="s">
        <v>374</v>
      </c>
      <c r="C59" s="274"/>
      <c r="D59" s="269"/>
    </row>
    <row r="60" spans="2:24" ht="22.5" customHeight="1">
      <c r="B60" s="276" t="s">
        <v>373</v>
      </c>
      <c r="C60" s="277"/>
      <c r="D60" s="278"/>
    </row>
  </sheetData>
  <sheetProtection algorithmName="SHA-512" hashValue="OyaknmNK11Vd1QuyCx953MvikcS8Mv+Qm17m5IpCVO/WYr8XsL6udvdw+456coZJ+AjkKMYx1JbkYbhEvzw4BA==" saltValue="+oG9sigmXCCRnrOgmD69UA==" spinCount="100000" sheet="1" formatCells="0"/>
  <mergeCells count="3">
    <mergeCell ref="D2:D4"/>
    <mergeCell ref="A10:I10"/>
    <mergeCell ref="A16:I16"/>
  </mergeCells>
  <conditionalFormatting sqref="C25">
    <cfRule type="expression" dxfId="5" priority="6">
      <formula>C$33=""</formula>
    </cfRule>
  </conditionalFormatting>
  <conditionalFormatting sqref="C29">
    <cfRule type="expression" dxfId="4" priority="7">
      <formula>C$33=""</formula>
    </cfRule>
  </conditionalFormatting>
  <conditionalFormatting sqref="C32:C39">
    <cfRule type="expression" dxfId="3" priority="3">
      <formula>C$33=""</formula>
    </cfRule>
  </conditionalFormatting>
  <conditionalFormatting sqref="C45">
    <cfRule type="expression" dxfId="2" priority="4">
      <formula>C$33=""</formula>
    </cfRule>
  </conditionalFormatting>
  <conditionalFormatting sqref="C49">
    <cfRule type="expression" dxfId="1" priority="5">
      <formula>C$33=""</formula>
    </cfRule>
  </conditionalFormatting>
  <conditionalFormatting sqref="C52:C59">
    <cfRule type="expression" dxfId="0" priority="2">
      <formula>C$33=""</formula>
    </cfRule>
  </conditionalFormatting>
  <dataValidations count="1">
    <dataValidation type="list" showInputMessage="1" showErrorMessage="1" sqref="C24 C44" xr:uid="{00000000-0002-0000-0700-000000000000}">
      <formula1>$X$26:$X$29</formula1>
      <formula2>0</formula2>
    </dataValidation>
  </dataValidations>
  <pageMargins left="0.7" right="0.7" top="0.75" bottom="0.75"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4494"/>
  </sheetPr>
  <dimension ref="A1"/>
  <sheetViews>
    <sheetView showGridLines="0" zoomScaleNormal="100" workbookViewId="0"/>
  </sheetViews>
  <sheetFormatPr defaultColWidth="9.140625" defaultRowHeight="15" customHeight="1"/>
  <sheetData/>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DE07AE8E82BE42ADBB043558086AF5" ma:contentTypeVersion="10" ma:contentTypeDescription="Create a new document." ma:contentTypeScope="" ma:versionID="9890eee67a5719419db1bbe826374fc6">
  <xsd:schema xmlns:xsd="http://www.w3.org/2001/XMLSchema" xmlns:xs="http://www.w3.org/2001/XMLSchema" xmlns:p="http://schemas.microsoft.com/office/2006/metadata/properties" xmlns:ns2="8b65e81d-5f5e-4ed1-9ae5-565ccaa8c790" xmlns:ns3="72a238bf-9140-4c35-8c14-cd5d1c9faf04" targetNamespace="http://schemas.microsoft.com/office/2006/metadata/properties" ma:root="true" ma:fieldsID="65307f6fe3617e737e7b65b95d6f512b" ns2:_="" ns3:_="">
    <xsd:import namespace="8b65e81d-5f5e-4ed1-9ae5-565ccaa8c790"/>
    <xsd:import namespace="72a238bf-9140-4c35-8c14-cd5d1c9faf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5e81d-5f5e-4ed1-9ae5-565ccaa8c7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a238bf-9140-4c35-8c14-cd5d1c9faf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7809C1-846C-43FB-AB7D-938D7CCC5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5e81d-5f5e-4ed1-9ae5-565ccaa8c790"/>
    <ds:schemaRef ds:uri="72a238bf-9140-4c35-8c14-cd5d1c9faf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4753114-6ce2-4160-8d91-18926b275a75}" enabled="1" method="Privileged" siteId="{7c94a248-ecf2-41b6-9b42-923651114b0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11</vt:i4>
      </vt:variant>
    </vt:vector>
  </HeadingPairs>
  <TitlesOfParts>
    <vt:vector size="11" baseType="lpstr">
      <vt:lpstr>Read first</vt:lpstr>
      <vt:lpstr>Guidance</vt:lpstr>
      <vt:lpstr>Summary</vt:lpstr>
      <vt:lpstr>Factual scenario</vt:lpstr>
      <vt:lpstr>Counterfactual scenario</vt:lpstr>
      <vt:lpstr>Depreciation</vt:lpstr>
      <vt:lpstr>WACC</vt:lpstr>
      <vt:lpstr>Terminal Value</vt:lpstr>
      <vt:lpstr>Additional info &gt;&gt;&gt;</vt:lpstr>
      <vt:lpstr>revenue assumptions</vt:lpstr>
      <vt:lpstr>cost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Päivi Uotila</dc:creator>
  <cp:keywords/>
  <dc:description/>
  <cp:lastModifiedBy>Kaj Nordgren</cp:lastModifiedBy>
  <cp:revision>1</cp:revision>
  <dcterms:created xsi:type="dcterms:W3CDTF">2024-10-07T12:35:24Z</dcterms:created>
  <dcterms:modified xsi:type="dcterms:W3CDTF">2026-05-25T11:11:01Z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0x010100CADE07AE8E82BE42ADBB043558086AF5</vt:lpwstr>
  </property>
  <property fmtid="{D5CDD505-2E9C-101B-9397-08002B2CF9AE}" pid="3" name="MSIP_Label_6bd9ddd1-4d20-43f6-abfa-fc3c07406f94_ActionId">
    <vt:lpwstr>0e328c07-239e-4cae-af03-cf02dab408ed</vt:lpwstr>
  </property>
  <property fmtid="{D5CDD505-2E9C-101B-9397-08002B2CF9AE}" pid="4" name="MSIP_Label_6bd9ddd1-4d20-43f6-abfa-fc3c07406f94_ContentBits">
    <vt:lpwstr>0</vt:lpwstr>
  </property>
  <property fmtid="{D5CDD505-2E9C-101B-9397-08002B2CF9AE}" pid="5" name="MSIP_Label_6bd9ddd1-4d20-43f6-abfa-fc3c07406f94_Enabled">
    <vt:lpwstr>true</vt:lpwstr>
  </property>
  <property fmtid="{D5CDD505-2E9C-101B-9397-08002B2CF9AE}" pid="6" name="MSIP_Label_6bd9ddd1-4d20-43f6-abfa-fc3c07406f94_Method">
    <vt:lpwstr>Standard</vt:lpwstr>
  </property>
  <property fmtid="{D5CDD505-2E9C-101B-9397-08002B2CF9AE}" pid="7" name="MSIP_Label_6bd9ddd1-4d20-43f6-abfa-fc3c07406f94_Name">
    <vt:lpwstr>Commission Use</vt:lpwstr>
  </property>
  <property fmtid="{D5CDD505-2E9C-101B-9397-08002B2CF9AE}" pid="8" name="MSIP_Label_6bd9ddd1-4d20-43f6-abfa-fc3c07406f94_SetDate">
    <vt:lpwstr>2024-10-07T12:35:26Z</vt:lpwstr>
  </property>
  <property fmtid="{D5CDD505-2E9C-101B-9397-08002B2CF9AE}" pid="9" name="MSIP_Label_6bd9ddd1-4d20-43f6-abfa-fc3c07406f94_SiteId">
    <vt:lpwstr>b24c8b06-522c-46fe-9080-70926f8dddb1</vt:lpwstr>
  </property>
</Properties>
</file>